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hidden" name="Asukasluvut" sheetId="2" r:id="rId4"/>
    <sheet state="hidden" name="Postinumeroalueet" sheetId="3" r:id="rId5"/>
  </sheets>
  <definedNames/>
  <calcPr/>
</workbook>
</file>

<file path=xl/sharedStrings.xml><?xml version="1.0" encoding="utf-8"?>
<sst xmlns="http://schemas.openxmlformats.org/spreadsheetml/2006/main" count="40934" uniqueCount="19327">
  <si>
    <t>Kunnan nimi</t>
  </si>
  <si>
    <t>Asukasluku</t>
  </si>
  <si>
    <t>Akaa</t>
  </si>
  <si>
    <t>Alajärvi</t>
  </si>
  <si>
    <t>Alavieska</t>
  </si>
  <si>
    <t>Alavus</t>
  </si>
  <si>
    <t>Asikkala</t>
  </si>
  <si>
    <t>Askola</t>
  </si>
  <si>
    <t>Aura</t>
  </si>
  <si>
    <t>Brändö</t>
  </si>
  <si>
    <t>Eckerö</t>
  </si>
  <si>
    <t>Enonkoski</t>
  </si>
  <si>
    <t>Enontekiö - Enontekis</t>
  </si>
  <si>
    <t>Espoo - Esbo</t>
  </si>
  <si>
    <t>Eura</t>
  </si>
  <si>
    <t>Eurajoki - Euraåminne</t>
  </si>
  <si>
    <t>Evijärvi</t>
  </si>
  <si>
    <t>Finström</t>
  </si>
  <si>
    <t>Forssa</t>
  </si>
  <si>
    <t>Föglö</t>
  </si>
  <si>
    <t>Geta</t>
  </si>
  <si>
    <t>Haapajärvi</t>
  </si>
  <si>
    <t>Haapavesi</t>
  </si>
  <si>
    <t>Hailuoto - Karlö</t>
  </si>
  <si>
    <t>Halsua</t>
  </si>
  <si>
    <t>Hamina - Fredrikshamn</t>
  </si>
  <si>
    <t>Hammarland</t>
  </si>
  <si>
    <t>Hankasalmi</t>
  </si>
  <si>
    <t>Hanko - Hangö</t>
  </si>
  <si>
    <t>Harjavalta</t>
  </si>
  <si>
    <t>Hartola</t>
  </si>
  <si>
    <t>Hattula</t>
  </si>
  <si>
    <t>Hausjärvi</t>
  </si>
  <si>
    <t>Heinola</t>
  </si>
  <si>
    <t>Heinävesi</t>
  </si>
  <si>
    <t>Helsinki - Helsingfors</t>
  </si>
  <si>
    <t>Hirvensalmi</t>
  </si>
  <si>
    <t>Hollola</t>
  </si>
  <si>
    <t>Honkajoki</t>
  </si>
  <si>
    <t>Huittinen</t>
  </si>
  <si>
    <t>Humppila</t>
  </si>
  <si>
    <t>Hyrynsalmi</t>
  </si>
  <si>
    <t>Hyvinkää - Hyvinge</t>
  </si>
  <si>
    <t>Hämeenkoski</t>
  </si>
  <si>
    <t>Hämeenkyrö-Tavastkyro</t>
  </si>
  <si>
    <t>Hämeenlinna - Tavastehus</t>
  </si>
  <si>
    <t>Ii</t>
  </si>
  <si>
    <t>Iisalmi - Idensalmi</t>
  </si>
  <si>
    <t>Iitti</t>
  </si>
  <si>
    <t>Ikaalinen - Ikalis</t>
  </si>
  <si>
    <t>Ilmajoki</t>
  </si>
  <si>
    <t>Ilomantsi - Ilomants</t>
  </si>
  <si>
    <t>Imatra</t>
  </si>
  <si>
    <t>Inari - Enare</t>
  </si>
  <si>
    <t>Inkoo - Ingå</t>
  </si>
  <si>
    <t>Isojoki - Storå</t>
  </si>
  <si>
    <t>Isokyrö - Storkyro</t>
  </si>
  <si>
    <t>Jalasjärvi</t>
  </si>
  <si>
    <t>Janakkala</t>
  </si>
  <si>
    <t>Joensuu</t>
  </si>
  <si>
    <t>Jokioinen - Jockis</t>
  </si>
  <si>
    <t>Jomala</t>
  </si>
  <si>
    <t>Joroinen - Jorois</t>
  </si>
  <si>
    <t>Joutsa</t>
  </si>
  <si>
    <t>Juankoski</t>
  </si>
  <si>
    <t>Juuka</t>
  </si>
  <si>
    <t>Juupajoki</t>
  </si>
  <si>
    <t>Juva</t>
  </si>
  <si>
    <t>Jyväskylä</t>
  </si>
  <si>
    <t>Jämijärvi</t>
  </si>
  <si>
    <t>Jämsä</t>
  </si>
  <si>
    <t>Järvenpää - Träskända</t>
  </si>
  <si>
    <t>Kaarina - S:t Karins</t>
  </si>
  <si>
    <t>Kaavi</t>
  </si>
  <si>
    <t>Kajaani - Kajana</t>
  </si>
  <si>
    <t>Kalajoki</t>
  </si>
  <si>
    <t>Kangasala</t>
  </si>
  <si>
    <t>Kangasniemi</t>
  </si>
  <si>
    <t>Kankaanpää</t>
  </si>
  <si>
    <t>Kannonkoski</t>
  </si>
  <si>
    <t>Kannus</t>
  </si>
  <si>
    <t>Karijoki - Bötom</t>
  </si>
  <si>
    <t>Karkkila - Högfors</t>
  </si>
  <si>
    <t>Karstula</t>
  </si>
  <si>
    <t>Karvia</t>
  </si>
  <si>
    <t>Kaskinen - Kaskö</t>
  </si>
  <si>
    <t>Kauhajoki</t>
  </si>
  <si>
    <t>Kauhava</t>
  </si>
  <si>
    <t>Kauniainen - Grankulla</t>
  </si>
  <si>
    <t>Kaustinen - Kaustby</t>
  </si>
  <si>
    <t>Keitele</t>
  </si>
  <si>
    <t>Kemi</t>
  </si>
  <si>
    <t>Kemijärvi</t>
  </si>
  <si>
    <t>Keminmaa</t>
  </si>
  <si>
    <t>Kemiönsaari - Kimitoön</t>
  </si>
  <si>
    <t>Kempele</t>
  </si>
  <si>
    <t>Kerava - Kervo</t>
  </si>
  <si>
    <t>Keuruu</t>
  </si>
  <si>
    <t>Kihniö</t>
  </si>
  <si>
    <t>Kinnula</t>
  </si>
  <si>
    <t>Kirkkonummi - Kyrkslätt</t>
  </si>
  <si>
    <t>Kitee</t>
  </si>
  <si>
    <t>Kittilä</t>
  </si>
  <si>
    <t>Kiuruvesi</t>
  </si>
  <si>
    <t>Kivijärvi</t>
  </si>
  <si>
    <t>Kokemäki - Kumo</t>
  </si>
  <si>
    <t>Kokkola - Karleby</t>
  </si>
  <si>
    <t>Kolari</t>
  </si>
  <si>
    <t>Konnevesi</t>
  </si>
  <si>
    <t>Kontiolahti</t>
  </si>
  <si>
    <t>Korsnäs</t>
  </si>
  <si>
    <t>Koski Tl</t>
  </si>
  <si>
    <t>Kotka</t>
  </si>
  <si>
    <t>Kouvola</t>
  </si>
  <si>
    <t>Kristiinankaupunki - Kristinestad</t>
  </si>
  <si>
    <t>Kruunupyy - Kronoby</t>
  </si>
  <si>
    <t>Kuhmo</t>
  </si>
  <si>
    <t>Kuhmoinen</t>
  </si>
  <si>
    <t>Kumlinge</t>
  </si>
  <si>
    <t>Kuopio</t>
  </si>
  <si>
    <t>Kuortane</t>
  </si>
  <si>
    <t>Kurikka</t>
  </si>
  <si>
    <t>Kustavi - Gustavs</t>
  </si>
  <si>
    <t>Kuusamo</t>
  </si>
  <si>
    <t>Kyyjärvi</t>
  </si>
  <si>
    <t>Kärkölä</t>
  </si>
  <si>
    <t>Kärsämäki</t>
  </si>
  <si>
    <t>Kökar</t>
  </si>
  <si>
    <t>Köyliö - Kjulo</t>
  </si>
  <si>
    <t>Lahti - Lahtis</t>
  </si>
  <si>
    <t>Laihia - Laihela</t>
  </si>
  <si>
    <t>Laitila</t>
  </si>
  <si>
    <t>Lapinjärvi - Lappträsk</t>
  </si>
  <si>
    <t>Lapinlahti</t>
  </si>
  <si>
    <t>Lappajärvi</t>
  </si>
  <si>
    <t>Lappeenranta - Villmanstrand</t>
  </si>
  <si>
    <t>Lapua - Lappo</t>
  </si>
  <si>
    <t>Laukaa</t>
  </si>
  <si>
    <t>Lavia</t>
  </si>
  <si>
    <t>Lemi</t>
  </si>
  <si>
    <t>Lemland</t>
  </si>
  <si>
    <t>Lempäälä</t>
  </si>
  <si>
    <t>Leppävirta</t>
  </si>
  <si>
    <t>Lestijärvi</t>
  </si>
  <si>
    <t>Lieksa</t>
  </si>
  <si>
    <t>Lieto - Lundo</t>
  </si>
  <si>
    <t>Liminka - Limingo</t>
  </si>
  <si>
    <t>Liperi</t>
  </si>
  <si>
    <t>Lohja - Lojo</t>
  </si>
  <si>
    <t>Loimaa</t>
  </si>
  <si>
    <t>Loppi</t>
  </si>
  <si>
    <t>Loviisa - Lovisa</t>
  </si>
  <si>
    <t>Luhanka</t>
  </si>
  <si>
    <t>Lumijoki</t>
  </si>
  <si>
    <t>Lumparland</t>
  </si>
  <si>
    <t>Luoto - Larsmo</t>
  </si>
  <si>
    <t>Luumäki</t>
  </si>
  <si>
    <t>Luvia</t>
  </si>
  <si>
    <t>Maalahti - Malax</t>
  </si>
  <si>
    <t>Maaninka</t>
  </si>
  <si>
    <t>Maarianhamina - Mariehamn</t>
  </si>
  <si>
    <t>Marttila</t>
  </si>
  <si>
    <t>Masku</t>
  </si>
  <si>
    <t>Merijärvi</t>
  </si>
  <si>
    <t>Merikarvia - Sastmola</t>
  </si>
  <si>
    <t>Miehikkälä</t>
  </si>
  <si>
    <t>Mikkeli - S:t Michel</t>
  </si>
  <si>
    <t>Muhos</t>
  </si>
  <si>
    <t>Multia</t>
  </si>
  <si>
    <t>Muonio</t>
  </si>
  <si>
    <t>Mustasaari - Korsholm</t>
  </si>
  <si>
    <t>Muurame</t>
  </si>
  <si>
    <t>Mynämäki</t>
  </si>
  <si>
    <t>Myrskylä - Mörskom</t>
  </si>
  <si>
    <t>Mäntsälä</t>
  </si>
  <si>
    <t>Mänttä - Vilppula</t>
  </si>
  <si>
    <t>Mäntyharju</t>
  </si>
  <si>
    <t>Naantali - Nådendal</t>
  </si>
  <si>
    <t>Nakkila</t>
  </si>
  <si>
    <t>Nastola</t>
  </si>
  <si>
    <t>Nivala</t>
  </si>
  <si>
    <t>Nokia</t>
  </si>
  <si>
    <t>Nousiainen - Nousis</t>
  </si>
  <si>
    <t>Nurmes</t>
  </si>
  <si>
    <t>Nurmijärvi</t>
  </si>
  <si>
    <t>Närpiö - Närpes</t>
  </si>
  <si>
    <t>Orimattila</t>
  </si>
  <si>
    <t>Oripää</t>
  </si>
  <si>
    <t>Orivesi</t>
  </si>
  <si>
    <t>Oulainen</t>
  </si>
  <si>
    <t>Oulu</t>
  </si>
  <si>
    <t>Outokumpu</t>
  </si>
  <si>
    <t>Padasjoki</t>
  </si>
  <si>
    <t>Paimio - Pemar</t>
  </si>
  <si>
    <t>Paltamo</t>
  </si>
  <si>
    <t>Parainen - Pargas</t>
  </si>
  <si>
    <t>Parikkala</t>
  </si>
  <si>
    <t>Parkano</t>
  </si>
  <si>
    <t>Pedersören kunta - Pedersöre</t>
  </si>
  <si>
    <t>Pelkosenniemi</t>
  </si>
  <si>
    <t>Pello</t>
  </si>
  <si>
    <t>Perho</t>
  </si>
  <si>
    <t>Pertunmaa</t>
  </si>
  <si>
    <t>Petäjävesi</t>
  </si>
  <si>
    <t>Pieksämäki</t>
  </si>
  <si>
    <t>Pielavesi</t>
  </si>
  <si>
    <t>Pietarsaari - Jakobstad</t>
  </si>
  <si>
    <t>Pihtipudas</t>
  </si>
  <si>
    <t>Pirkkala - Birkala</t>
  </si>
  <si>
    <t>Polvijärvi</t>
  </si>
  <si>
    <t>Pomarkku - Påmark</t>
  </si>
  <si>
    <t>Pori - Björneborg</t>
  </si>
  <si>
    <t>Pornainen - Borgnäs</t>
  </si>
  <si>
    <t>Porvoo - Borgå</t>
  </si>
  <si>
    <t>Posio</t>
  </si>
  <si>
    <t>Pudasjärvi</t>
  </si>
  <si>
    <t>Pukkila</t>
  </si>
  <si>
    <t>Punkalaidun</t>
  </si>
  <si>
    <t>Puolanka</t>
  </si>
  <si>
    <t>Puumala</t>
  </si>
  <si>
    <t>Pyhtää - Pyttis</t>
  </si>
  <si>
    <t>Pyhäjoki</t>
  </si>
  <si>
    <t>Pyhäjärvi</t>
  </si>
  <si>
    <t>Pyhäntä</t>
  </si>
  <si>
    <t>Pyhäranta</t>
  </si>
  <si>
    <t>Pälkäne</t>
  </si>
  <si>
    <t>Pöytyä</t>
  </si>
  <si>
    <t>Raahe - Brahestad</t>
  </si>
  <si>
    <t>Raasepori - Raseborg</t>
  </si>
  <si>
    <t>Raisio - Reso</t>
  </si>
  <si>
    <t>Rantasalmi</t>
  </si>
  <si>
    <t>Ranua</t>
  </si>
  <si>
    <t>Rauma - Raumo</t>
  </si>
  <si>
    <t>Rautalampi</t>
  </si>
  <si>
    <t>Rautavaara</t>
  </si>
  <si>
    <t>Rautjärvi</t>
  </si>
  <si>
    <t>Reisjärvi</t>
  </si>
  <si>
    <t>Riihimäki</t>
  </si>
  <si>
    <t>Ristijärvi</t>
  </si>
  <si>
    <t>Rovaniemi</t>
  </si>
  <si>
    <t>Ruokolahti</t>
  </si>
  <si>
    <t>Ruovesi</t>
  </si>
  <si>
    <t>Rusko</t>
  </si>
  <si>
    <t>Rääkkylä</t>
  </si>
  <si>
    <t>Saarijärvi</t>
  </si>
  <si>
    <t>Salla</t>
  </si>
  <si>
    <t>Salo</t>
  </si>
  <si>
    <t>Saltvik</t>
  </si>
  <si>
    <t>Sastamala</t>
  </si>
  <si>
    <t>Sauvo - Sagu</t>
  </si>
  <si>
    <t>Savitaipale</t>
  </si>
  <si>
    <t>Savonlinna - Nyslott</t>
  </si>
  <si>
    <t>Savukoski</t>
  </si>
  <si>
    <t>Seinäjoki</t>
  </si>
  <si>
    <t>Sievi</t>
  </si>
  <si>
    <t>Siikainen</t>
  </si>
  <si>
    <t>Siikajoki</t>
  </si>
  <si>
    <t>Siikalatva</t>
  </si>
  <si>
    <t>Siilinjärvi</t>
  </si>
  <si>
    <t>Simo</t>
  </si>
  <si>
    <t>Sipoo - Sibbo</t>
  </si>
  <si>
    <t>Siuntio - Sjundeå</t>
  </si>
  <si>
    <t>Sodankylä</t>
  </si>
  <si>
    <t>Soini</t>
  </si>
  <si>
    <t>Somero</t>
  </si>
  <si>
    <t>Sonkajärvi</t>
  </si>
  <si>
    <t>Sotkamo</t>
  </si>
  <si>
    <t>Sottunga</t>
  </si>
  <si>
    <t>Sulkava</t>
  </si>
  <si>
    <t>Sund</t>
  </si>
  <si>
    <t>Suomussalmi</t>
  </si>
  <si>
    <t>Suonenjoki</t>
  </si>
  <si>
    <t>Sysmä</t>
  </si>
  <si>
    <t>Säkylä</t>
  </si>
  <si>
    <t>Taipalsaari</t>
  </si>
  <si>
    <t>Taivalkoski</t>
  </si>
  <si>
    <t>Taivassalo - Tövsala</t>
  </si>
  <si>
    <t>Tammela</t>
  </si>
  <si>
    <t>Tampere - Tammerfors</t>
  </si>
  <si>
    <t>Tarvasjoki</t>
  </si>
  <si>
    <t>Tervo</t>
  </si>
  <si>
    <t>Tervola</t>
  </si>
  <si>
    <t>Teuva - Östermark</t>
  </si>
  <si>
    <t>Tohmajärvi</t>
  </si>
  <si>
    <t>Toholampi</t>
  </si>
  <si>
    <t>Toivakka</t>
  </si>
  <si>
    <t>Tornio - Torneå</t>
  </si>
  <si>
    <t>Turku - Åbo</t>
  </si>
  <si>
    <t>Tuusniemi</t>
  </si>
  <si>
    <t>Tuusula - Tusby</t>
  </si>
  <si>
    <t>Tyrnävä</t>
  </si>
  <si>
    <t>Ulvila - Ulvsby</t>
  </si>
  <si>
    <t>Urjala</t>
  </si>
  <si>
    <t>Utajärvi</t>
  </si>
  <si>
    <t>Utsjoki</t>
  </si>
  <si>
    <t>Uurainen</t>
  </si>
  <si>
    <t>Uusikaarlepyy - Nykarleby</t>
  </si>
  <si>
    <t>Uusikaupunki - Nystad</t>
  </si>
  <si>
    <t>Vaala</t>
  </si>
  <si>
    <t>Vaasa - Vasa</t>
  </si>
  <si>
    <t>Valkeakoski</t>
  </si>
  <si>
    <t>Valtimo</t>
  </si>
  <si>
    <t>Vantaa - Vanda</t>
  </si>
  <si>
    <t>Varkaus</t>
  </si>
  <si>
    <t>Vehmaa</t>
  </si>
  <si>
    <t>Vesanto</t>
  </si>
  <si>
    <t>Vesilahti</t>
  </si>
  <si>
    <t>Veteli - Vetil</t>
  </si>
  <si>
    <t>Vieremä</t>
  </si>
  <si>
    <t>Vihti - Vichtis</t>
  </si>
  <si>
    <t>Viitasaari</t>
  </si>
  <si>
    <t>Vimpeli</t>
  </si>
  <si>
    <t>Virolahti</t>
  </si>
  <si>
    <t>Virrat - Virdois</t>
  </si>
  <si>
    <t>Vårdö</t>
  </si>
  <si>
    <t>Vöyri - Vörå</t>
  </si>
  <si>
    <t>Ylitornio - Övertorneå</t>
  </si>
  <si>
    <t>Ylivieska</t>
  </si>
  <si>
    <t>Ylöjärvi</t>
  </si>
  <si>
    <t>Ypäjä</t>
  </si>
  <si>
    <t>Ähtäri - Etseri</t>
  </si>
  <si>
    <t>Äänekoski</t>
  </si>
  <si>
    <t>Postinumero</t>
  </si>
  <si>
    <t>Alue</t>
  </si>
  <si>
    <t>00100</t>
  </si>
  <si>
    <t>Helsinki</t>
  </si>
  <si>
    <t>00120</t>
  </si>
  <si>
    <t>00130</t>
  </si>
  <si>
    <t>00140</t>
  </si>
  <si>
    <t>00150</t>
  </si>
  <si>
    <t>00160</t>
  </si>
  <si>
    <t>00170</t>
  </si>
  <si>
    <t>00180</t>
  </si>
  <si>
    <t>00190</t>
  </si>
  <si>
    <t>00200</t>
  </si>
  <si>
    <t>00210</t>
  </si>
  <si>
    <t>00220</t>
  </si>
  <si>
    <t>00230</t>
  </si>
  <si>
    <t>00240</t>
  </si>
  <si>
    <t>00250</t>
  </si>
  <si>
    <t>00260</t>
  </si>
  <si>
    <t>00270</t>
  </si>
  <si>
    <t>00280</t>
  </si>
  <si>
    <t>00290</t>
  </si>
  <si>
    <t>00300</t>
  </si>
  <si>
    <t>00310</t>
  </si>
  <si>
    <t>00320</t>
  </si>
  <si>
    <t>00330</t>
  </si>
  <si>
    <t>00340</t>
  </si>
  <si>
    <t>00350</t>
  </si>
  <si>
    <t>00360</t>
  </si>
  <si>
    <t>00370</t>
  </si>
  <si>
    <t>00380</t>
  </si>
  <si>
    <t>00390</t>
  </si>
  <si>
    <t>00400</t>
  </si>
  <si>
    <t>00410</t>
  </si>
  <si>
    <t>00420</t>
  </si>
  <si>
    <t>00430</t>
  </si>
  <si>
    <t>00440</t>
  </si>
  <si>
    <t>00500</t>
  </si>
  <si>
    <t>00510</t>
  </si>
  <si>
    <t>00520</t>
  </si>
  <si>
    <t>00530</t>
  </si>
  <si>
    <t>00540</t>
  </si>
  <si>
    <t>00550</t>
  </si>
  <si>
    <t>00560</t>
  </si>
  <si>
    <t>00570</t>
  </si>
  <si>
    <t>00580</t>
  </si>
  <si>
    <t>00590</t>
  </si>
  <si>
    <t>00600</t>
  </si>
  <si>
    <t>00610</t>
  </si>
  <si>
    <t>00620</t>
  </si>
  <si>
    <t>00630</t>
  </si>
  <si>
    <t>00640</t>
  </si>
  <si>
    <t>00650</t>
  </si>
  <si>
    <t>00660</t>
  </si>
  <si>
    <t>00670</t>
  </si>
  <si>
    <t>00680</t>
  </si>
  <si>
    <t>00690</t>
  </si>
  <si>
    <t>00700</t>
  </si>
  <si>
    <t>00710</t>
  </si>
  <si>
    <t>00720</t>
  </si>
  <si>
    <t>00730</t>
  </si>
  <si>
    <t>00740</t>
  </si>
  <si>
    <t>00750</t>
  </si>
  <si>
    <t>00760</t>
  </si>
  <si>
    <t>00770</t>
  </si>
  <si>
    <t>00780</t>
  </si>
  <si>
    <t>00790</t>
  </si>
  <si>
    <t>00800</t>
  </si>
  <si>
    <t>00810</t>
  </si>
  <si>
    <t>00820</t>
  </si>
  <si>
    <t>00830</t>
  </si>
  <si>
    <t>00840</t>
  </si>
  <si>
    <t>00850</t>
  </si>
  <si>
    <t>00860</t>
  </si>
  <si>
    <t>00870</t>
  </si>
  <si>
    <t>00880</t>
  </si>
  <si>
    <t>00890</t>
  </si>
  <si>
    <t>00900</t>
  </si>
  <si>
    <t>00910</t>
  </si>
  <si>
    <t>00920</t>
  </si>
  <si>
    <t>00930</t>
  </si>
  <si>
    <t>00940</t>
  </si>
  <si>
    <t>00950</t>
  </si>
  <si>
    <t>00960</t>
  </si>
  <si>
    <t>00970</t>
  </si>
  <si>
    <t>00980</t>
  </si>
  <si>
    <t>00990</t>
  </si>
  <si>
    <t>01120</t>
  </si>
  <si>
    <t>Sipoo</t>
  </si>
  <si>
    <t>01150</t>
  </si>
  <si>
    <t>01180</t>
  </si>
  <si>
    <t>01190</t>
  </si>
  <si>
    <t>01200</t>
  </si>
  <si>
    <t>Vantaa</t>
  </si>
  <si>
    <t>01230</t>
  </si>
  <si>
    <t>01260</t>
  </si>
  <si>
    <t>01280</t>
  </si>
  <si>
    <t>01300</t>
  </si>
  <si>
    <t>01350</t>
  </si>
  <si>
    <t>01360</t>
  </si>
  <si>
    <t>01370</t>
  </si>
  <si>
    <t>01380</t>
  </si>
  <si>
    <t>01390</t>
  </si>
  <si>
    <t>01400</t>
  </si>
  <si>
    <t>01420</t>
  </si>
  <si>
    <t>01450</t>
  </si>
  <si>
    <t>01480</t>
  </si>
  <si>
    <t>01490</t>
  </si>
  <si>
    <t>01510</t>
  </si>
  <si>
    <t>01520</t>
  </si>
  <si>
    <t>01530</t>
  </si>
  <si>
    <t>01600</t>
  </si>
  <si>
    <t>01610</t>
  </si>
  <si>
    <t>01620</t>
  </si>
  <si>
    <t>01630</t>
  </si>
  <si>
    <t>01640</t>
  </si>
  <si>
    <t>01650</t>
  </si>
  <si>
    <t>01660</t>
  </si>
  <si>
    <t>01670</t>
  </si>
  <si>
    <t>01680</t>
  </si>
  <si>
    <t>01690</t>
  </si>
  <si>
    <t>01700</t>
  </si>
  <si>
    <t>01710</t>
  </si>
  <si>
    <t>01720</t>
  </si>
  <si>
    <t>01730</t>
  </si>
  <si>
    <t>01740</t>
  </si>
  <si>
    <t>01750</t>
  </si>
  <si>
    <t>01760</t>
  </si>
  <si>
    <t>01770</t>
  </si>
  <si>
    <t>01800</t>
  </si>
  <si>
    <t>01810</t>
  </si>
  <si>
    <t>01820</t>
  </si>
  <si>
    <t>01830</t>
  </si>
  <si>
    <t>01840</t>
  </si>
  <si>
    <t>01860</t>
  </si>
  <si>
    <t>01900</t>
  </si>
  <si>
    <t>01940</t>
  </si>
  <si>
    <t>02100</t>
  </si>
  <si>
    <t>Espoo</t>
  </si>
  <si>
    <t>02110</t>
  </si>
  <si>
    <t>02120</t>
  </si>
  <si>
    <t>02130</t>
  </si>
  <si>
    <t>02140</t>
  </si>
  <si>
    <t>02150</t>
  </si>
  <si>
    <t>02160</t>
  </si>
  <si>
    <t>02170</t>
  </si>
  <si>
    <t>02180</t>
  </si>
  <si>
    <t>02200</t>
  </si>
  <si>
    <t>02210</t>
  </si>
  <si>
    <t>02230</t>
  </si>
  <si>
    <t>02240</t>
  </si>
  <si>
    <t>02260</t>
  </si>
  <si>
    <t>02270</t>
  </si>
  <si>
    <t>02280</t>
  </si>
  <si>
    <t>02290</t>
  </si>
  <si>
    <t>02300</t>
  </si>
  <si>
    <t>02320</t>
  </si>
  <si>
    <t>02330</t>
  </si>
  <si>
    <t>02340</t>
  </si>
  <si>
    <t>02360</t>
  </si>
  <si>
    <t>02380</t>
  </si>
  <si>
    <t>02400</t>
  </si>
  <si>
    <t>Kirkkonummi</t>
  </si>
  <si>
    <t>02410</t>
  </si>
  <si>
    <t>02420</t>
  </si>
  <si>
    <t>02430</t>
  </si>
  <si>
    <t>02440</t>
  </si>
  <si>
    <t>02450</t>
  </si>
  <si>
    <t>02460</t>
  </si>
  <si>
    <t>02470</t>
  </si>
  <si>
    <t>02480</t>
  </si>
  <si>
    <t>02490</t>
  </si>
  <si>
    <t>Siuntio</t>
  </si>
  <si>
    <t>02510</t>
  </si>
  <si>
    <t>02520</t>
  </si>
  <si>
    <t>02540</t>
  </si>
  <si>
    <t>02550</t>
  </si>
  <si>
    <t>02570</t>
  </si>
  <si>
    <t>02580</t>
  </si>
  <si>
    <t>02590</t>
  </si>
  <si>
    <t>02600</t>
  </si>
  <si>
    <t>02610</t>
  </si>
  <si>
    <t>02620</t>
  </si>
  <si>
    <t>02630</t>
  </si>
  <si>
    <t>02650</t>
  </si>
  <si>
    <t>02660</t>
  </si>
  <si>
    <t>02680</t>
  </si>
  <si>
    <t>02700</t>
  </si>
  <si>
    <t>Kauniainen</t>
  </si>
  <si>
    <t>02710</t>
  </si>
  <si>
    <t>02720</t>
  </si>
  <si>
    <t>02730</t>
  </si>
  <si>
    <t>02740</t>
  </si>
  <si>
    <t>02750</t>
  </si>
  <si>
    <t>02760</t>
  </si>
  <si>
    <t>02770</t>
  </si>
  <si>
    <t>02780</t>
  </si>
  <si>
    <t>02810</t>
  </si>
  <si>
    <t>02820</t>
  </si>
  <si>
    <t>02860</t>
  </si>
  <si>
    <t>02880</t>
  </si>
  <si>
    <t>02920</t>
  </si>
  <si>
    <t>02940</t>
  </si>
  <si>
    <t>02970</t>
  </si>
  <si>
    <t>02980</t>
  </si>
  <si>
    <t>03100</t>
  </si>
  <si>
    <t>Vihti</t>
  </si>
  <si>
    <t>03150</t>
  </si>
  <si>
    <t>03220</t>
  </si>
  <si>
    <t>03250</t>
  </si>
  <si>
    <t>03300</t>
  </si>
  <si>
    <t>03320</t>
  </si>
  <si>
    <t>03400</t>
  </si>
  <si>
    <t>03430</t>
  </si>
  <si>
    <t>03600</t>
  </si>
  <si>
    <t>Karkkila</t>
  </si>
  <si>
    <t>03620</t>
  </si>
  <si>
    <t>03710</t>
  </si>
  <si>
    <t>03790</t>
  </si>
  <si>
    <t>03810</t>
  </si>
  <si>
    <t>Nummi-Pusula</t>
  </si>
  <si>
    <t>03850</t>
  </si>
  <si>
    <t>03870</t>
  </si>
  <si>
    <t>04130</t>
  </si>
  <si>
    <t>04150</t>
  </si>
  <si>
    <t>04170</t>
  </si>
  <si>
    <t>04200</t>
  </si>
  <si>
    <t>Kerava</t>
  </si>
  <si>
    <t>04220</t>
  </si>
  <si>
    <t>04230</t>
  </si>
  <si>
    <t>04240</t>
  </si>
  <si>
    <t>04250</t>
  </si>
  <si>
    <t>04260</t>
  </si>
  <si>
    <t>04300</t>
  </si>
  <si>
    <t>Tuusula</t>
  </si>
  <si>
    <t>04310</t>
  </si>
  <si>
    <t>04320</t>
  </si>
  <si>
    <t>04330</t>
  </si>
  <si>
    <t>04340</t>
  </si>
  <si>
    <t>04350</t>
  </si>
  <si>
    <t>04360</t>
  </si>
  <si>
    <t>04370</t>
  </si>
  <si>
    <t>04380</t>
  </si>
  <si>
    <t>04390</t>
  </si>
  <si>
    <t>04400</t>
  </si>
  <si>
    <t>Järvenpää</t>
  </si>
  <si>
    <t>04410</t>
  </si>
  <si>
    <t>04420</t>
  </si>
  <si>
    <t>04430</t>
  </si>
  <si>
    <t>04440</t>
  </si>
  <si>
    <t>04460</t>
  </si>
  <si>
    <t>04480</t>
  </si>
  <si>
    <t>04500</t>
  </si>
  <si>
    <t>04530</t>
  </si>
  <si>
    <t>04600</t>
  </si>
  <si>
    <t>04620</t>
  </si>
  <si>
    <t>04630</t>
  </si>
  <si>
    <t>04660</t>
  </si>
  <si>
    <t>04680</t>
  </si>
  <si>
    <t>04740</t>
  </si>
  <si>
    <t>04770</t>
  </si>
  <si>
    <t>04820</t>
  </si>
  <si>
    <t>04840</t>
  </si>
  <si>
    <t>04920</t>
  </si>
  <si>
    <t>04940</t>
  </si>
  <si>
    <t>05100</t>
  </si>
  <si>
    <t>05200</t>
  </si>
  <si>
    <t>05250</t>
  </si>
  <si>
    <t>05400</t>
  </si>
  <si>
    <t>05430</t>
  </si>
  <si>
    <t>05450</t>
  </si>
  <si>
    <t>05460</t>
  </si>
  <si>
    <t>Hyvinkää</t>
  </si>
  <si>
    <t>05470</t>
  </si>
  <si>
    <t>05510</t>
  </si>
  <si>
    <t>05620</t>
  </si>
  <si>
    <t>05720</t>
  </si>
  <si>
    <t>05800</t>
  </si>
  <si>
    <t>05810</t>
  </si>
  <si>
    <t>05820</t>
  </si>
  <si>
    <t>05830</t>
  </si>
  <si>
    <t>05840</t>
  </si>
  <si>
    <t>05850</t>
  </si>
  <si>
    <t>05860</t>
  </si>
  <si>
    <t>05880</t>
  </si>
  <si>
    <t>05900</t>
  </si>
  <si>
    <t>05950</t>
  </si>
  <si>
    <t>06100</t>
  </si>
  <si>
    <t>Porvoo</t>
  </si>
  <si>
    <t>06150</t>
  </si>
  <si>
    <t>06200</t>
  </si>
  <si>
    <t>06400</t>
  </si>
  <si>
    <t>06450</t>
  </si>
  <si>
    <t>06500</t>
  </si>
  <si>
    <t>06530</t>
  </si>
  <si>
    <t>06650</t>
  </si>
  <si>
    <t>06750</t>
  </si>
  <si>
    <t>06830</t>
  </si>
  <si>
    <t>06850</t>
  </si>
  <si>
    <t>06880</t>
  </si>
  <si>
    <t>06950</t>
  </si>
  <si>
    <t>07110</t>
  </si>
  <si>
    <t>07130</t>
  </si>
  <si>
    <t>07150</t>
  </si>
  <si>
    <t>Pornainen</t>
  </si>
  <si>
    <t>07170</t>
  </si>
  <si>
    <t>07190</t>
  </si>
  <si>
    <t>07220</t>
  </si>
  <si>
    <t>07230</t>
  </si>
  <si>
    <t>07280</t>
  </si>
  <si>
    <t>07310</t>
  </si>
  <si>
    <t>07320</t>
  </si>
  <si>
    <t>07350</t>
  </si>
  <si>
    <t>07360</t>
  </si>
  <si>
    <t>07370</t>
  </si>
  <si>
    <t>07390</t>
  </si>
  <si>
    <t>07410</t>
  </si>
  <si>
    <t>07450</t>
  </si>
  <si>
    <t>07500</t>
  </si>
  <si>
    <t>07510</t>
  </si>
  <si>
    <t>07530</t>
  </si>
  <si>
    <t>07550</t>
  </si>
  <si>
    <t>07560</t>
  </si>
  <si>
    <t>07565</t>
  </si>
  <si>
    <t>07580</t>
  </si>
  <si>
    <t>07590</t>
  </si>
  <si>
    <t>07600</t>
  </si>
  <si>
    <t>Myrskylä</t>
  </si>
  <si>
    <t>07680</t>
  </si>
  <si>
    <t>07690</t>
  </si>
  <si>
    <t>07700</t>
  </si>
  <si>
    <t>Loviisa</t>
  </si>
  <si>
    <t>07720</t>
  </si>
  <si>
    <t>07740</t>
  </si>
  <si>
    <t>07750</t>
  </si>
  <si>
    <t>07780</t>
  </si>
  <si>
    <t>07800</t>
  </si>
  <si>
    <t>Lapinjärvi</t>
  </si>
  <si>
    <t>07810</t>
  </si>
  <si>
    <t>07820</t>
  </si>
  <si>
    <t>07830</t>
  </si>
  <si>
    <t>07840</t>
  </si>
  <si>
    <t>07850</t>
  </si>
  <si>
    <t>07870</t>
  </si>
  <si>
    <t>07880</t>
  </si>
  <si>
    <t>07890</t>
  </si>
  <si>
    <t>07900</t>
  </si>
  <si>
    <t>07910</t>
  </si>
  <si>
    <t>07920</t>
  </si>
  <si>
    <t>07930</t>
  </si>
  <si>
    <t>07940</t>
  </si>
  <si>
    <t>07945</t>
  </si>
  <si>
    <t>07955</t>
  </si>
  <si>
    <t>07960</t>
  </si>
  <si>
    <t>07970</t>
  </si>
  <si>
    <t>07980</t>
  </si>
  <si>
    <t>07990</t>
  </si>
  <si>
    <t>08100</t>
  </si>
  <si>
    <t>Lohja</t>
  </si>
  <si>
    <t>08150</t>
  </si>
  <si>
    <t>08200</t>
  </si>
  <si>
    <t>08350</t>
  </si>
  <si>
    <t>08360</t>
  </si>
  <si>
    <t>08450</t>
  </si>
  <si>
    <t>08480</t>
  </si>
  <si>
    <t>08500</t>
  </si>
  <si>
    <t>08680</t>
  </si>
  <si>
    <t>08700</t>
  </si>
  <si>
    <t>08800</t>
  </si>
  <si>
    <t>09120</t>
  </si>
  <si>
    <t>Karjalohja</t>
  </si>
  <si>
    <t>09220</t>
  </si>
  <si>
    <t>09430</t>
  </si>
  <si>
    <t>09520</t>
  </si>
  <si>
    <t>09630</t>
  </si>
  <si>
    <t>09810</t>
  </si>
  <si>
    <t>09930</t>
  </si>
  <si>
    <t>10120</t>
  </si>
  <si>
    <t>Inkoo</t>
  </si>
  <si>
    <t>10140</t>
  </si>
  <si>
    <t>10160</t>
  </si>
  <si>
    <t>10210</t>
  </si>
  <si>
    <t>10230</t>
  </si>
  <si>
    <t>10250</t>
  </si>
  <si>
    <t>10270</t>
  </si>
  <si>
    <t>10300</t>
  </si>
  <si>
    <t>Raasepori</t>
  </si>
  <si>
    <t>10320</t>
  </si>
  <si>
    <t>10330</t>
  </si>
  <si>
    <t>10350</t>
  </si>
  <si>
    <t>10360</t>
  </si>
  <si>
    <t>10380</t>
  </si>
  <si>
    <t>10410</t>
  </si>
  <si>
    <t>10420</t>
  </si>
  <si>
    <t>10440</t>
  </si>
  <si>
    <t>10470</t>
  </si>
  <si>
    <t>10480</t>
  </si>
  <si>
    <t>10520</t>
  </si>
  <si>
    <t>10570</t>
  </si>
  <si>
    <t>10600</t>
  </si>
  <si>
    <t>10620</t>
  </si>
  <si>
    <t>10640</t>
  </si>
  <si>
    <t>10650</t>
  </si>
  <si>
    <t>10660</t>
  </si>
  <si>
    <t>10680</t>
  </si>
  <si>
    <t>10710</t>
  </si>
  <si>
    <t>10820</t>
  </si>
  <si>
    <t>Hanko</t>
  </si>
  <si>
    <t>10900</t>
  </si>
  <si>
    <t>10940</t>
  </si>
  <si>
    <t>10960</t>
  </si>
  <si>
    <t>11100</t>
  </si>
  <si>
    <t>11120</t>
  </si>
  <si>
    <t>11130</t>
  </si>
  <si>
    <t>11310</t>
  </si>
  <si>
    <t>11710</t>
  </si>
  <si>
    <t>11910</t>
  </si>
  <si>
    <t>12100</t>
  </si>
  <si>
    <t>12130</t>
  </si>
  <si>
    <t>12170</t>
  </si>
  <si>
    <t>12210</t>
  </si>
  <si>
    <t>12240</t>
  </si>
  <si>
    <t>12310</t>
  </si>
  <si>
    <t>12350</t>
  </si>
  <si>
    <t>12380</t>
  </si>
  <si>
    <t>12400</t>
  </si>
  <si>
    <t>12450</t>
  </si>
  <si>
    <t>12520</t>
  </si>
  <si>
    <t>12540</t>
  </si>
  <si>
    <t>12600</t>
  </si>
  <si>
    <t>12630</t>
  </si>
  <si>
    <t>12640</t>
  </si>
  <si>
    <t>12700</t>
  </si>
  <si>
    <t>12750</t>
  </si>
  <si>
    <t>12820</t>
  </si>
  <si>
    <t>12920</t>
  </si>
  <si>
    <t>12950</t>
  </si>
  <si>
    <t>13100</t>
  </si>
  <si>
    <t>Hämeenlinna</t>
  </si>
  <si>
    <t>13110</t>
  </si>
  <si>
    <t>13130</t>
  </si>
  <si>
    <t>13200</t>
  </si>
  <si>
    <t>13210</t>
  </si>
  <si>
    <t>13220</t>
  </si>
  <si>
    <t>13250</t>
  </si>
  <si>
    <t>13270</t>
  </si>
  <si>
    <t>13300</t>
  </si>
  <si>
    <t>13330</t>
  </si>
  <si>
    <t>13430</t>
  </si>
  <si>
    <t>13500</t>
  </si>
  <si>
    <t>13530</t>
  </si>
  <si>
    <t>13600</t>
  </si>
  <si>
    <t>13700</t>
  </si>
  <si>
    <t>13720</t>
  </si>
  <si>
    <t>13800</t>
  </si>
  <si>
    <t>13880</t>
  </si>
  <si>
    <t>13900</t>
  </si>
  <si>
    <t>14140</t>
  </si>
  <si>
    <t>14200</t>
  </si>
  <si>
    <t>14240</t>
  </si>
  <si>
    <t>14300</t>
  </si>
  <si>
    <t>14330</t>
  </si>
  <si>
    <t>14370</t>
  </si>
  <si>
    <t>14430</t>
  </si>
  <si>
    <t>14450</t>
  </si>
  <si>
    <t>14500</t>
  </si>
  <si>
    <t>14530</t>
  </si>
  <si>
    <t>14610</t>
  </si>
  <si>
    <t>14620</t>
  </si>
  <si>
    <t>14680</t>
  </si>
  <si>
    <t>14690</t>
  </si>
  <si>
    <t>14700</t>
  </si>
  <si>
    <t>14770</t>
  </si>
  <si>
    <t>14810</t>
  </si>
  <si>
    <t>14820</t>
  </si>
  <si>
    <t>14840</t>
  </si>
  <si>
    <t>14870</t>
  </si>
  <si>
    <t>14930</t>
  </si>
  <si>
    <t>14960</t>
  </si>
  <si>
    <t>14980</t>
  </si>
  <si>
    <t>15100</t>
  </si>
  <si>
    <t>Lahti</t>
  </si>
  <si>
    <t>15110</t>
  </si>
  <si>
    <t>15140</t>
  </si>
  <si>
    <t>15150</t>
  </si>
  <si>
    <t>15160</t>
  </si>
  <si>
    <t>15170</t>
  </si>
  <si>
    <t>15200</t>
  </si>
  <si>
    <t>15210</t>
  </si>
  <si>
    <t>15230</t>
  </si>
  <si>
    <t>15240</t>
  </si>
  <si>
    <t>15270</t>
  </si>
  <si>
    <t>15300</t>
  </si>
  <si>
    <t>15320</t>
  </si>
  <si>
    <t>15340</t>
  </si>
  <si>
    <t>15460</t>
  </si>
  <si>
    <t>15500</t>
  </si>
  <si>
    <t>15520</t>
  </si>
  <si>
    <t>15540</t>
  </si>
  <si>
    <t>15550</t>
  </si>
  <si>
    <t>15560</t>
  </si>
  <si>
    <t>15580</t>
  </si>
  <si>
    <t>15610</t>
  </si>
  <si>
    <t>15680</t>
  </si>
  <si>
    <t>15700</t>
  </si>
  <si>
    <t>15800</t>
  </si>
  <si>
    <t>15810</t>
  </si>
  <si>
    <t>15820</t>
  </si>
  <si>
    <t>15830</t>
  </si>
  <si>
    <t>15840</t>
  </si>
  <si>
    <t>15850</t>
  </si>
  <si>
    <t>15860</t>
  </si>
  <si>
    <t>15870</t>
  </si>
  <si>
    <t>15880</t>
  </si>
  <si>
    <t>15900</t>
  </si>
  <si>
    <t>15950</t>
  </si>
  <si>
    <t>15980</t>
  </si>
  <si>
    <t>16100</t>
  </si>
  <si>
    <t>16160</t>
  </si>
  <si>
    <t>16200</t>
  </si>
  <si>
    <t>16230</t>
  </si>
  <si>
    <t>16260</t>
  </si>
  <si>
    <t>16270</t>
  </si>
  <si>
    <t>16280</t>
  </si>
  <si>
    <t>16300</t>
  </si>
  <si>
    <t>16310</t>
  </si>
  <si>
    <t>16320</t>
  </si>
  <si>
    <t>16330</t>
  </si>
  <si>
    <t>16350</t>
  </si>
  <si>
    <t>16390</t>
  </si>
  <si>
    <t>16450</t>
  </si>
  <si>
    <t>16500</t>
  </si>
  <si>
    <t>16510</t>
  </si>
  <si>
    <t>16540</t>
  </si>
  <si>
    <t>16600</t>
  </si>
  <si>
    <t>16610</t>
  </si>
  <si>
    <t>16630</t>
  </si>
  <si>
    <t>16670</t>
  </si>
  <si>
    <t>16710</t>
  </si>
  <si>
    <t>16730</t>
  </si>
  <si>
    <t>16790</t>
  </si>
  <si>
    <t>16800</t>
  </si>
  <si>
    <t>16900</t>
  </si>
  <si>
    <t>16960</t>
  </si>
  <si>
    <t>16970</t>
  </si>
  <si>
    <t>16980</t>
  </si>
  <si>
    <t>17110</t>
  </si>
  <si>
    <t>17120</t>
  </si>
  <si>
    <t>17130</t>
  </si>
  <si>
    <t>17150</t>
  </si>
  <si>
    <t>17200</t>
  </si>
  <si>
    <t>17220</t>
  </si>
  <si>
    <t>17240</t>
  </si>
  <si>
    <t>17320</t>
  </si>
  <si>
    <t>17410</t>
  </si>
  <si>
    <t>17430</t>
  </si>
  <si>
    <t>17440</t>
  </si>
  <si>
    <t>17450</t>
  </si>
  <si>
    <t>17470</t>
  </si>
  <si>
    <t>17500</t>
  </si>
  <si>
    <t>17510</t>
  </si>
  <si>
    <t>17530</t>
  </si>
  <si>
    <t>17610</t>
  </si>
  <si>
    <t>17630</t>
  </si>
  <si>
    <t>17710</t>
  </si>
  <si>
    <t>17740</t>
  </si>
  <si>
    <t>17780</t>
  </si>
  <si>
    <t>17800</t>
  </si>
  <si>
    <t>17840</t>
  </si>
  <si>
    <t>17850</t>
  </si>
  <si>
    <t>17870</t>
  </si>
  <si>
    <t>17930</t>
  </si>
  <si>
    <t>17950</t>
  </si>
  <si>
    <t>17970</t>
  </si>
  <si>
    <t>18100</t>
  </si>
  <si>
    <t>18120</t>
  </si>
  <si>
    <t>18130</t>
  </si>
  <si>
    <t>18150</t>
  </si>
  <si>
    <t>18200</t>
  </si>
  <si>
    <t>18300</t>
  </si>
  <si>
    <t>18600</t>
  </si>
  <si>
    <t>19110</t>
  </si>
  <si>
    <t>19120</t>
  </si>
  <si>
    <t>19160</t>
  </si>
  <si>
    <t>19210</t>
  </si>
  <si>
    <t>19230</t>
  </si>
  <si>
    <t>19250</t>
  </si>
  <si>
    <t>19260</t>
  </si>
  <si>
    <t>19310</t>
  </si>
  <si>
    <t>19320</t>
  </si>
  <si>
    <t>19370</t>
  </si>
  <si>
    <t>19410</t>
  </si>
  <si>
    <t>19420</t>
  </si>
  <si>
    <t>19430</t>
  </si>
  <si>
    <t>19460</t>
  </si>
  <si>
    <t>19470</t>
  </si>
  <si>
    <t>19480</t>
  </si>
  <si>
    <t>19510</t>
  </si>
  <si>
    <t>19540</t>
  </si>
  <si>
    <t>19600</t>
  </si>
  <si>
    <t>19610</t>
  </si>
  <si>
    <t>19620</t>
  </si>
  <si>
    <t>19630</t>
  </si>
  <si>
    <t>19650</t>
  </si>
  <si>
    <t>19670</t>
  </si>
  <si>
    <t>19700</t>
  </si>
  <si>
    <t>19730</t>
  </si>
  <si>
    <t>19740</t>
  </si>
  <si>
    <t>19770</t>
  </si>
  <si>
    <t>19850</t>
  </si>
  <si>
    <t>19910</t>
  </si>
  <si>
    <t>19920</t>
  </si>
  <si>
    <t>19950</t>
  </si>
  <si>
    <t>20100</t>
  </si>
  <si>
    <t>Turku</t>
  </si>
  <si>
    <t>20200</t>
  </si>
  <si>
    <t>20210</t>
  </si>
  <si>
    <t>20240</t>
  </si>
  <si>
    <t>20250</t>
  </si>
  <si>
    <t>20300</t>
  </si>
  <si>
    <t>20320</t>
  </si>
  <si>
    <t>20360</t>
  </si>
  <si>
    <t>20380</t>
  </si>
  <si>
    <t>20400</t>
  </si>
  <si>
    <t>20460</t>
  </si>
  <si>
    <t>20500</t>
  </si>
  <si>
    <t>20520</t>
  </si>
  <si>
    <t>20540</t>
  </si>
  <si>
    <t>20610</t>
  </si>
  <si>
    <t>20660</t>
  </si>
  <si>
    <t>Kaarina</t>
  </si>
  <si>
    <t>20700</t>
  </si>
  <si>
    <t>20720</t>
  </si>
  <si>
    <t>20730</t>
  </si>
  <si>
    <t>20740</t>
  </si>
  <si>
    <t>20750</t>
  </si>
  <si>
    <t>20760</t>
  </si>
  <si>
    <t>20780</t>
  </si>
  <si>
    <t>20800</t>
  </si>
  <si>
    <t>20810</t>
  </si>
  <si>
    <t>20880</t>
  </si>
  <si>
    <t>20900</t>
  </si>
  <si>
    <t>20960</t>
  </si>
  <si>
    <t>21100</t>
  </si>
  <si>
    <t>Naantali</t>
  </si>
  <si>
    <t>21110</t>
  </si>
  <si>
    <t>21120</t>
  </si>
  <si>
    <t>Raisio</t>
  </si>
  <si>
    <t>21130</t>
  </si>
  <si>
    <t>21140</t>
  </si>
  <si>
    <t>21150</t>
  </si>
  <si>
    <t>21160</t>
  </si>
  <si>
    <t>21180</t>
  </si>
  <si>
    <t>21195</t>
  </si>
  <si>
    <t>21200</t>
  </si>
  <si>
    <t>21210</t>
  </si>
  <si>
    <t>21220</t>
  </si>
  <si>
    <t>21230</t>
  </si>
  <si>
    <t>21240</t>
  </si>
  <si>
    <t>21250</t>
  </si>
  <si>
    <t>21260</t>
  </si>
  <si>
    <t>21270</t>
  </si>
  <si>
    <t>Nousiainen</t>
  </si>
  <si>
    <t>21280</t>
  </si>
  <si>
    <t>21290</t>
  </si>
  <si>
    <t>21310</t>
  </si>
  <si>
    <t>21330</t>
  </si>
  <si>
    <t>21340</t>
  </si>
  <si>
    <t>21350</t>
  </si>
  <si>
    <t>Lieto</t>
  </si>
  <si>
    <t>21360</t>
  </si>
  <si>
    <t>21370</t>
  </si>
  <si>
    <t>21380</t>
  </si>
  <si>
    <t>21410</t>
  </si>
  <si>
    <t>21420</t>
  </si>
  <si>
    <t>21430</t>
  </si>
  <si>
    <t>21450</t>
  </si>
  <si>
    <t>21480</t>
  </si>
  <si>
    <t>21490</t>
  </si>
  <si>
    <t>21500</t>
  </si>
  <si>
    <t>21510</t>
  </si>
  <si>
    <t>Paimio</t>
  </si>
  <si>
    <t>21520</t>
  </si>
  <si>
    <t>21530</t>
  </si>
  <si>
    <t>21540</t>
  </si>
  <si>
    <t>21555</t>
  </si>
  <si>
    <t>21560</t>
  </si>
  <si>
    <t>21570</t>
  </si>
  <si>
    <t>Sauvo</t>
  </si>
  <si>
    <t>21590</t>
  </si>
  <si>
    <t>21600</t>
  </si>
  <si>
    <t>Parainen</t>
  </si>
  <si>
    <t>21610</t>
  </si>
  <si>
    <t>21620</t>
  </si>
  <si>
    <t>21630</t>
  </si>
  <si>
    <t>21650</t>
  </si>
  <si>
    <t>21660</t>
  </si>
  <si>
    <t>21670</t>
  </si>
  <si>
    <t>21680</t>
  </si>
  <si>
    <t>21710</t>
  </si>
  <si>
    <t>21720</t>
  </si>
  <si>
    <t>21740</t>
  </si>
  <si>
    <t>21750</t>
  </si>
  <si>
    <t>21760</t>
  </si>
  <si>
    <t>21770</t>
  </si>
  <si>
    <t>21800</t>
  </si>
  <si>
    <t>21820</t>
  </si>
  <si>
    <t>21840</t>
  </si>
  <si>
    <t>21860</t>
  </si>
  <si>
    <t>21870</t>
  </si>
  <si>
    <t>21880</t>
  </si>
  <si>
    <t>21890</t>
  </si>
  <si>
    <t>21900</t>
  </si>
  <si>
    <t>21930</t>
  </si>
  <si>
    <t>22100</t>
  </si>
  <si>
    <t>Maarianhamina</t>
  </si>
  <si>
    <t>22120</t>
  </si>
  <si>
    <t>22130</t>
  </si>
  <si>
    <t>22140</t>
  </si>
  <si>
    <t>22150</t>
  </si>
  <si>
    <t>22160</t>
  </si>
  <si>
    <t>22220</t>
  </si>
  <si>
    <t>22240</t>
  </si>
  <si>
    <t>22270</t>
  </si>
  <si>
    <t>22310</t>
  </si>
  <si>
    <t>22320</t>
  </si>
  <si>
    <t>22330</t>
  </si>
  <si>
    <t>22340</t>
  </si>
  <si>
    <t>22410</t>
  </si>
  <si>
    <t>22430</t>
  </si>
  <si>
    <t>22520</t>
  </si>
  <si>
    <t>22530</t>
  </si>
  <si>
    <t>22550</t>
  </si>
  <si>
    <t>22610</t>
  </si>
  <si>
    <t>22630</t>
  </si>
  <si>
    <t>22710</t>
  </si>
  <si>
    <t>22720</t>
  </si>
  <si>
    <t>22730</t>
  </si>
  <si>
    <t>22810</t>
  </si>
  <si>
    <t>22820</t>
  </si>
  <si>
    <t>22830</t>
  </si>
  <si>
    <t>22840</t>
  </si>
  <si>
    <t>22910</t>
  </si>
  <si>
    <t>22920</t>
  </si>
  <si>
    <t>22930</t>
  </si>
  <si>
    <t>22940</t>
  </si>
  <si>
    <t>22950</t>
  </si>
  <si>
    <t>23100</t>
  </si>
  <si>
    <t>23120</t>
  </si>
  <si>
    <t>23140</t>
  </si>
  <si>
    <t>23200</t>
  </si>
  <si>
    <t>23210</t>
  </si>
  <si>
    <t>23260</t>
  </si>
  <si>
    <t>23310</t>
  </si>
  <si>
    <t>Taivassalo</t>
  </si>
  <si>
    <t>23360</t>
  </si>
  <si>
    <t>Kustavi</t>
  </si>
  <si>
    <t>23390</t>
  </si>
  <si>
    <t>23450</t>
  </si>
  <si>
    <t>Uusikaupunki</t>
  </si>
  <si>
    <t>23500</t>
  </si>
  <si>
    <t>23600</t>
  </si>
  <si>
    <t>23660</t>
  </si>
  <si>
    <t>23800</t>
  </si>
  <si>
    <t>23840</t>
  </si>
  <si>
    <t>23880</t>
  </si>
  <si>
    <t>23930</t>
  </si>
  <si>
    <t>23950</t>
  </si>
  <si>
    <t>23960</t>
  </si>
  <si>
    <t>24100</t>
  </si>
  <si>
    <t>24130</t>
  </si>
  <si>
    <t>24240</t>
  </si>
  <si>
    <t>24260</t>
  </si>
  <si>
    <t>24280</t>
  </si>
  <si>
    <t>24800</t>
  </si>
  <si>
    <t>24910</t>
  </si>
  <si>
    <t>25110</t>
  </si>
  <si>
    <t>25130</t>
  </si>
  <si>
    <t>25160</t>
  </si>
  <si>
    <t>25170</t>
  </si>
  <si>
    <t>25180</t>
  </si>
  <si>
    <t>25190</t>
  </si>
  <si>
    <t>25210</t>
  </si>
  <si>
    <t>25230</t>
  </si>
  <si>
    <t>25240</t>
  </si>
  <si>
    <t>25250</t>
  </si>
  <si>
    <t>25260</t>
  </si>
  <si>
    <t>25320</t>
  </si>
  <si>
    <t>25330</t>
  </si>
  <si>
    <t>25340</t>
  </si>
  <si>
    <t>25360</t>
  </si>
  <si>
    <t>25370</t>
  </si>
  <si>
    <t>25380</t>
  </si>
  <si>
    <t>25390</t>
  </si>
  <si>
    <t>25410</t>
  </si>
  <si>
    <t>25420</t>
  </si>
  <si>
    <t>25430</t>
  </si>
  <si>
    <t>25460</t>
  </si>
  <si>
    <t>25470</t>
  </si>
  <si>
    <t>25500</t>
  </si>
  <si>
    <t>25520</t>
  </si>
  <si>
    <t>25540</t>
  </si>
  <si>
    <t>25550</t>
  </si>
  <si>
    <t>25560</t>
  </si>
  <si>
    <t>25570</t>
  </si>
  <si>
    <t>25610</t>
  </si>
  <si>
    <t>25630</t>
  </si>
  <si>
    <t>25640</t>
  </si>
  <si>
    <t>25650</t>
  </si>
  <si>
    <t>Kemiönsaari</t>
  </si>
  <si>
    <t>25660</t>
  </si>
  <si>
    <t>25700</t>
  </si>
  <si>
    <t>25710</t>
  </si>
  <si>
    <t>25730</t>
  </si>
  <si>
    <t>25760</t>
  </si>
  <si>
    <t>25810</t>
  </si>
  <si>
    <t>25820</t>
  </si>
  <si>
    <t>25830</t>
  </si>
  <si>
    <t>25840</t>
  </si>
  <si>
    <t>25860</t>
  </si>
  <si>
    <t>25870</t>
  </si>
  <si>
    <t>25900</t>
  </si>
  <si>
    <t>25910</t>
  </si>
  <si>
    <t>25930</t>
  </si>
  <si>
    <t>25940</t>
  </si>
  <si>
    <t>25950</t>
  </si>
  <si>
    <t>25960</t>
  </si>
  <si>
    <t>26100</t>
  </si>
  <si>
    <t>Rauma</t>
  </si>
  <si>
    <t>26200</t>
  </si>
  <si>
    <t>26410</t>
  </si>
  <si>
    <t>26510</t>
  </si>
  <si>
    <t>26560</t>
  </si>
  <si>
    <t>26660</t>
  </si>
  <si>
    <t>26720</t>
  </si>
  <si>
    <t>26740</t>
  </si>
  <si>
    <t>26820</t>
  </si>
  <si>
    <t>26840</t>
  </si>
  <si>
    <t>26910</t>
  </si>
  <si>
    <t>26930</t>
  </si>
  <si>
    <t>26950</t>
  </si>
  <si>
    <t>27100</t>
  </si>
  <si>
    <t>Eurajoki</t>
  </si>
  <si>
    <t>27110</t>
  </si>
  <si>
    <t>27130</t>
  </si>
  <si>
    <t>27150</t>
  </si>
  <si>
    <t>27160</t>
  </si>
  <si>
    <t>27170</t>
  </si>
  <si>
    <t>27220</t>
  </si>
  <si>
    <t>27230</t>
  </si>
  <si>
    <t>27250</t>
  </si>
  <si>
    <t>27260</t>
  </si>
  <si>
    <t>27310</t>
  </si>
  <si>
    <t>27320</t>
  </si>
  <si>
    <t>27340</t>
  </si>
  <si>
    <t>27400</t>
  </si>
  <si>
    <t>27420</t>
  </si>
  <si>
    <t>27430</t>
  </si>
  <si>
    <t>27450</t>
  </si>
  <si>
    <t>27500</t>
  </si>
  <si>
    <t>27510</t>
  </si>
  <si>
    <t>27600</t>
  </si>
  <si>
    <t>27640</t>
  </si>
  <si>
    <t>27650</t>
  </si>
  <si>
    <t>27670</t>
  </si>
  <si>
    <t>27710</t>
  </si>
  <si>
    <t>Köyliö</t>
  </si>
  <si>
    <t>27730</t>
  </si>
  <si>
    <t>27740</t>
  </si>
  <si>
    <t>27750</t>
  </si>
  <si>
    <t>27800</t>
  </si>
  <si>
    <t>27820</t>
  </si>
  <si>
    <t>27840</t>
  </si>
  <si>
    <t>27860</t>
  </si>
  <si>
    <t>27910</t>
  </si>
  <si>
    <t>27920</t>
  </si>
  <si>
    <t>28100</t>
  </si>
  <si>
    <t>Pori</t>
  </si>
  <si>
    <t>28120</t>
  </si>
  <si>
    <t>28130</t>
  </si>
  <si>
    <t>28190</t>
  </si>
  <si>
    <t>28200</t>
  </si>
  <si>
    <t>28220</t>
  </si>
  <si>
    <t>28240</t>
  </si>
  <si>
    <t>28260</t>
  </si>
  <si>
    <t>Ulvila</t>
  </si>
  <si>
    <t>28300</t>
  </si>
  <si>
    <t>28330</t>
  </si>
  <si>
    <t>28360</t>
  </si>
  <si>
    <t>28370</t>
  </si>
  <si>
    <t>28400</t>
  </si>
  <si>
    <t>28430</t>
  </si>
  <si>
    <t>28450</t>
  </si>
  <si>
    <t>28500</t>
  </si>
  <si>
    <t>28540</t>
  </si>
  <si>
    <t>28560</t>
  </si>
  <si>
    <t>28580</t>
  </si>
  <si>
    <t>28600</t>
  </si>
  <si>
    <t>28610</t>
  </si>
  <si>
    <t>28660</t>
  </si>
  <si>
    <t>28760</t>
  </si>
  <si>
    <t>28800</t>
  </si>
  <si>
    <t>28840</t>
  </si>
  <si>
    <t>28880</t>
  </si>
  <si>
    <t>28900</t>
  </si>
  <si>
    <t>29100</t>
  </si>
  <si>
    <t>29180</t>
  </si>
  <si>
    <t>29200</t>
  </si>
  <si>
    <t>29250</t>
  </si>
  <si>
    <t>29270</t>
  </si>
  <si>
    <t>29280</t>
  </si>
  <si>
    <t>29310</t>
  </si>
  <si>
    <t>29320</t>
  </si>
  <si>
    <t>29340</t>
  </si>
  <si>
    <t>29350</t>
  </si>
  <si>
    <t>29570</t>
  </si>
  <si>
    <t>29600</t>
  </si>
  <si>
    <t>29630</t>
  </si>
  <si>
    <t>Pomarkku</t>
  </si>
  <si>
    <t>29640</t>
  </si>
  <si>
    <t>29680</t>
  </si>
  <si>
    <t>29700</t>
  </si>
  <si>
    <t>29720</t>
  </si>
  <si>
    <t>29740</t>
  </si>
  <si>
    <t>Merikarvia</t>
  </si>
  <si>
    <t>29750</t>
  </si>
  <si>
    <t>29760</t>
  </si>
  <si>
    <t>29790</t>
  </si>
  <si>
    <t>29810</t>
  </si>
  <si>
    <t>29830</t>
  </si>
  <si>
    <t>29860</t>
  </si>
  <si>
    <t>29880</t>
  </si>
  <si>
    <t>29900</t>
  </si>
  <si>
    <t>29940</t>
  </si>
  <si>
    <t>30100</t>
  </si>
  <si>
    <t>30300</t>
  </si>
  <si>
    <t>30420</t>
  </si>
  <si>
    <t>31110</t>
  </si>
  <si>
    <t>31130</t>
  </si>
  <si>
    <t>31140</t>
  </si>
  <si>
    <t>31160</t>
  </si>
  <si>
    <t>31170</t>
  </si>
  <si>
    <t>31230</t>
  </si>
  <si>
    <t>31250</t>
  </si>
  <si>
    <t>31300</t>
  </si>
  <si>
    <t>31310</t>
  </si>
  <si>
    <t>31340</t>
  </si>
  <si>
    <t>31350</t>
  </si>
  <si>
    <t>31370</t>
  </si>
  <si>
    <t>31380</t>
  </si>
  <si>
    <t>31400</t>
  </si>
  <si>
    <t>31410</t>
  </si>
  <si>
    <t>31450</t>
  </si>
  <si>
    <t>31460</t>
  </si>
  <si>
    <t>31470</t>
  </si>
  <si>
    <t>31490</t>
  </si>
  <si>
    <t>31500</t>
  </si>
  <si>
    <t>Koski</t>
  </si>
  <si>
    <t>31520</t>
  </si>
  <si>
    <t>31530</t>
  </si>
  <si>
    <t>31600</t>
  </si>
  <si>
    <t>Jokioinen</t>
  </si>
  <si>
    <t>31610</t>
  </si>
  <si>
    <t>31620</t>
  </si>
  <si>
    <t>31630</t>
  </si>
  <si>
    <t>31640</t>
  </si>
  <si>
    <t>31650</t>
  </si>
  <si>
    <t>31700</t>
  </si>
  <si>
    <t>31720</t>
  </si>
  <si>
    <t>31730</t>
  </si>
  <si>
    <t>31750</t>
  </si>
  <si>
    <t>31760</t>
  </si>
  <si>
    <t>31810</t>
  </si>
  <si>
    <t>31830</t>
  </si>
  <si>
    <t>31850</t>
  </si>
  <si>
    <t>31860</t>
  </si>
  <si>
    <t>31900</t>
  </si>
  <si>
    <t>31930</t>
  </si>
  <si>
    <t>31950</t>
  </si>
  <si>
    <t>31960</t>
  </si>
  <si>
    <t>31970</t>
  </si>
  <si>
    <t>32100</t>
  </si>
  <si>
    <t>32140</t>
  </si>
  <si>
    <t>32200</t>
  </si>
  <si>
    <t>32210</t>
  </si>
  <si>
    <t>32250</t>
  </si>
  <si>
    <t>32260</t>
  </si>
  <si>
    <t>32270</t>
  </si>
  <si>
    <t>32280</t>
  </si>
  <si>
    <t>32300</t>
  </si>
  <si>
    <t>32410</t>
  </si>
  <si>
    <t>32430</t>
  </si>
  <si>
    <t>32440</t>
  </si>
  <si>
    <t>32450</t>
  </si>
  <si>
    <t>32500</t>
  </si>
  <si>
    <t>32520</t>
  </si>
  <si>
    <t>32560</t>
  </si>
  <si>
    <t>32610</t>
  </si>
  <si>
    <t>32620</t>
  </si>
  <si>
    <t>32700</t>
  </si>
  <si>
    <t>32710</t>
  </si>
  <si>
    <t>32730</t>
  </si>
  <si>
    <t>32740</t>
  </si>
  <si>
    <t>32760</t>
  </si>
  <si>
    <t>32770</t>
  </si>
  <si>
    <t>32800</t>
  </si>
  <si>
    <t>Kokemäki</t>
  </si>
  <si>
    <t>32810</t>
  </si>
  <si>
    <t>32830</t>
  </si>
  <si>
    <t>32860</t>
  </si>
  <si>
    <t>32910</t>
  </si>
  <si>
    <t>32920</t>
  </si>
  <si>
    <t>33100</t>
  </si>
  <si>
    <t>Tampere</t>
  </si>
  <si>
    <t>33180</t>
  </si>
  <si>
    <t>33200</t>
  </si>
  <si>
    <t>33210</t>
  </si>
  <si>
    <t>33230</t>
  </si>
  <si>
    <t>33240</t>
  </si>
  <si>
    <t>33250</t>
  </si>
  <si>
    <t>33270</t>
  </si>
  <si>
    <t>33300</t>
  </si>
  <si>
    <t>33310</t>
  </si>
  <si>
    <t>33330</t>
  </si>
  <si>
    <t>33340</t>
  </si>
  <si>
    <t>33380</t>
  </si>
  <si>
    <t>33400</t>
  </si>
  <si>
    <t>33410</t>
  </si>
  <si>
    <t>33420</t>
  </si>
  <si>
    <t>33430</t>
  </si>
  <si>
    <t>33450</t>
  </si>
  <si>
    <t>33470</t>
  </si>
  <si>
    <t>33480</t>
  </si>
  <si>
    <t>33500</t>
  </si>
  <si>
    <t>33520</t>
  </si>
  <si>
    <t>33530</t>
  </si>
  <si>
    <t>33540</t>
  </si>
  <si>
    <t>33560</t>
  </si>
  <si>
    <t>33580</t>
  </si>
  <si>
    <t>33610</t>
  </si>
  <si>
    <t>33680</t>
  </si>
  <si>
    <t>33700</t>
  </si>
  <si>
    <t>33710</t>
  </si>
  <si>
    <t>33720</t>
  </si>
  <si>
    <t>33730</t>
  </si>
  <si>
    <t>33800</t>
  </si>
  <si>
    <t>33820</t>
  </si>
  <si>
    <t>33840</t>
  </si>
  <si>
    <t>33850</t>
  </si>
  <si>
    <t>33870</t>
  </si>
  <si>
    <t>33880</t>
  </si>
  <si>
    <t>33900</t>
  </si>
  <si>
    <t>33920</t>
  </si>
  <si>
    <t>Pirkkala</t>
  </si>
  <si>
    <t>33950</t>
  </si>
  <si>
    <t>33960</t>
  </si>
  <si>
    <t>33980</t>
  </si>
  <si>
    <t>34110</t>
  </si>
  <si>
    <t>34130</t>
  </si>
  <si>
    <t>34140</t>
  </si>
  <si>
    <t>34150</t>
  </si>
  <si>
    <t>34180</t>
  </si>
  <si>
    <t>34240</t>
  </si>
  <si>
    <t>34260</t>
  </si>
  <si>
    <t>34270</t>
  </si>
  <si>
    <t>34300</t>
  </si>
  <si>
    <t>34320</t>
  </si>
  <si>
    <t>34330</t>
  </si>
  <si>
    <t>34410</t>
  </si>
  <si>
    <t>34420</t>
  </si>
  <si>
    <t>34430</t>
  </si>
  <si>
    <t>34450</t>
  </si>
  <si>
    <t>34510</t>
  </si>
  <si>
    <t>34530</t>
  </si>
  <si>
    <t>34550</t>
  </si>
  <si>
    <t>34600</t>
  </si>
  <si>
    <t>34640</t>
  </si>
  <si>
    <t>34710</t>
  </si>
  <si>
    <t>Virrat</t>
  </si>
  <si>
    <t>34730</t>
  </si>
  <si>
    <t>34740</t>
  </si>
  <si>
    <t>34770</t>
  </si>
  <si>
    <t>34800</t>
  </si>
  <si>
    <t>34870</t>
  </si>
  <si>
    <t>34910</t>
  </si>
  <si>
    <t>34930</t>
  </si>
  <si>
    <t>34950</t>
  </si>
  <si>
    <t>34970</t>
  </si>
  <si>
    <t>34980</t>
  </si>
  <si>
    <t>35100</t>
  </si>
  <si>
    <t>35220</t>
  </si>
  <si>
    <t>35240</t>
  </si>
  <si>
    <t>35260</t>
  </si>
  <si>
    <t>35270</t>
  </si>
  <si>
    <t>35300</t>
  </si>
  <si>
    <t>35320</t>
  </si>
  <si>
    <t>35400</t>
  </si>
  <si>
    <t>35420</t>
  </si>
  <si>
    <t>35480</t>
  </si>
  <si>
    <t>35500</t>
  </si>
  <si>
    <t>35520</t>
  </si>
  <si>
    <t>35530</t>
  </si>
  <si>
    <t>35540</t>
  </si>
  <si>
    <t>35550</t>
  </si>
  <si>
    <t>35600</t>
  </si>
  <si>
    <t>35610</t>
  </si>
  <si>
    <t>35630</t>
  </si>
  <si>
    <t>35700</t>
  </si>
  <si>
    <t>Mänttä-Vilppula</t>
  </si>
  <si>
    <t>35740</t>
  </si>
  <si>
    <t>35750</t>
  </si>
  <si>
    <t>35800</t>
  </si>
  <si>
    <t>35820</t>
  </si>
  <si>
    <t>35990</t>
  </si>
  <si>
    <t>36100</t>
  </si>
  <si>
    <t>36110</t>
  </si>
  <si>
    <t>36120</t>
  </si>
  <si>
    <t>36200</t>
  </si>
  <si>
    <t>36220</t>
  </si>
  <si>
    <t>36240</t>
  </si>
  <si>
    <t>36270</t>
  </si>
  <si>
    <t>36280</t>
  </si>
  <si>
    <t>36340</t>
  </si>
  <si>
    <t>36420</t>
  </si>
  <si>
    <t>36430</t>
  </si>
  <si>
    <t>36450</t>
  </si>
  <si>
    <t>36520</t>
  </si>
  <si>
    <t>36570</t>
  </si>
  <si>
    <t>36600</t>
  </si>
  <si>
    <t>36640</t>
  </si>
  <si>
    <t>36660</t>
  </si>
  <si>
    <t>36720</t>
  </si>
  <si>
    <t>36760</t>
  </si>
  <si>
    <t>36810</t>
  </si>
  <si>
    <t>36840</t>
  </si>
  <si>
    <t>36880</t>
  </si>
  <si>
    <t>36910</t>
  </si>
  <si>
    <t>36930</t>
  </si>
  <si>
    <t>37100</t>
  </si>
  <si>
    <t>37120</t>
  </si>
  <si>
    <t>37130</t>
  </si>
  <si>
    <t>37140</t>
  </si>
  <si>
    <t>37150</t>
  </si>
  <si>
    <t>37180</t>
  </si>
  <si>
    <t>37200</t>
  </si>
  <si>
    <t>37210</t>
  </si>
  <si>
    <t>37240</t>
  </si>
  <si>
    <t>37310</t>
  </si>
  <si>
    <t>37350</t>
  </si>
  <si>
    <t>37370</t>
  </si>
  <si>
    <t>37380</t>
  </si>
  <si>
    <t>37420</t>
  </si>
  <si>
    <t>37470</t>
  </si>
  <si>
    <t>37500</t>
  </si>
  <si>
    <t>37530</t>
  </si>
  <si>
    <t>37550</t>
  </si>
  <si>
    <t>37560</t>
  </si>
  <si>
    <t>37570</t>
  </si>
  <si>
    <t>37600</t>
  </si>
  <si>
    <t>37630</t>
  </si>
  <si>
    <t>37700</t>
  </si>
  <si>
    <t>37720</t>
  </si>
  <si>
    <t>37740</t>
  </si>
  <si>
    <t>37770</t>
  </si>
  <si>
    <t>37800</t>
  </si>
  <si>
    <t>37830</t>
  </si>
  <si>
    <t>37850</t>
  </si>
  <si>
    <t>37860</t>
  </si>
  <si>
    <t>37900</t>
  </si>
  <si>
    <t>37910</t>
  </si>
  <si>
    <t>37960</t>
  </si>
  <si>
    <t>38100</t>
  </si>
  <si>
    <t>38120</t>
  </si>
  <si>
    <t>38130</t>
  </si>
  <si>
    <t>38140</t>
  </si>
  <si>
    <t>38200</t>
  </si>
  <si>
    <t>38210</t>
  </si>
  <si>
    <t>38220</t>
  </si>
  <si>
    <t>38250</t>
  </si>
  <si>
    <t>38270</t>
  </si>
  <si>
    <t>38280</t>
  </si>
  <si>
    <t>38300</t>
  </si>
  <si>
    <t>38360</t>
  </si>
  <si>
    <t>Kiikoinen</t>
  </si>
  <si>
    <t>38370</t>
  </si>
  <si>
    <t>38420</t>
  </si>
  <si>
    <t>38460</t>
  </si>
  <si>
    <t>38470</t>
  </si>
  <si>
    <t>38490</t>
  </si>
  <si>
    <t>Hämeenkyrö</t>
  </si>
  <si>
    <t>38510</t>
  </si>
  <si>
    <t>38600</t>
  </si>
  <si>
    <t>38650</t>
  </si>
  <si>
    <t>38670</t>
  </si>
  <si>
    <t>38680</t>
  </si>
  <si>
    <t>38700</t>
  </si>
  <si>
    <t>38710</t>
  </si>
  <si>
    <t>38720</t>
  </si>
  <si>
    <t>38740</t>
  </si>
  <si>
    <t>38750</t>
  </si>
  <si>
    <t>38760</t>
  </si>
  <si>
    <t>38770</t>
  </si>
  <si>
    <t>38800</t>
  </si>
  <si>
    <t>38840</t>
  </si>
  <si>
    <t>38860</t>
  </si>
  <si>
    <t>38910</t>
  </si>
  <si>
    <t>38920</t>
  </si>
  <si>
    <t>38950</t>
  </si>
  <si>
    <t>38970</t>
  </si>
  <si>
    <t>39100</t>
  </si>
  <si>
    <t>39110</t>
  </si>
  <si>
    <t>39130</t>
  </si>
  <si>
    <t>39150</t>
  </si>
  <si>
    <t>39160</t>
  </si>
  <si>
    <t>39170</t>
  </si>
  <si>
    <t>39180</t>
  </si>
  <si>
    <t>39195</t>
  </si>
  <si>
    <t>39200</t>
  </si>
  <si>
    <t>39230</t>
  </si>
  <si>
    <t>39290</t>
  </si>
  <si>
    <t>39310</t>
  </si>
  <si>
    <t>39340</t>
  </si>
  <si>
    <t>39360</t>
  </si>
  <si>
    <t>39380</t>
  </si>
  <si>
    <t>39410</t>
  </si>
  <si>
    <t>Ikaalinen</t>
  </si>
  <si>
    <t>39430</t>
  </si>
  <si>
    <t>39450</t>
  </si>
  <si>
    <t>39500</t>
  </si>
  <si>
    <t>39530</t>
  </si>
  <si>
    <t>39580</t>
  </si>
  <si>
    <t>39590</t>
  </si>
  <si>
    <t>39610</t>
  </si>
  <si>
    <t>39620</t>
  </si>
  <si>
    <t>39660</t>
  </si>
  <si>
    <t>39700</t>
  </si>
  <si>
    <t>39750</t>
  </si>
  <si>
    <t>39770</t>
  </si>
  <si>
    <t>39780</t>
  </si>
  <si>
    <t>39810</t>
  </si>
  <si>
    <t>39820</t>
  </si>
  <si>
    <t>39880</t>
  </si>
  <si>
    <t>39920</t>
  </si>
  <si>
    <t>39930</t>
  </si>
  <si>
    <t>39940</t>
  </si>
  <si>
    <t>39960</t>
  </si>
  <si>
    <t>39965</t>
  </si>
  <si>
    <t>39980</t>
  </si>
  <si>
    <t>39990</t>
  </si>
  <si>
    <t>40100</t>
  </si>
  <si>
    <t>40200</t>
  </si>
  <si>
    <t>40250</t>
  </si>
  <si>
    <t>40270</t>
  </si>
  <si>
    <t>40320</t>
  </si>
  <si>
    <t>40340</t>
  </si>
  <si>
    <t>40400</t>
  </si>
  <si>
    <t>40420</t>
  </si>
  <si>
    <t>40500</t>
  </si>
  <si>
    <t>40520</t>
  </si>
  <si>
    <t>40530</t>
  </si>
  <si>
    <t>40600</t>
  </si>
  <si>
    <t>40620</t>
  </si>
  <si>
    <t>40630</t>
  </si>
  <si>
    <t>40640</t>
  </si>
  <si>
    <t>40660</t>
  </si>
  <si>
    <t>40700</t>
  </si>
  <si>
    <t>40720</t>
  </si>
  <si>
    <t>40740</t>
  </si>
  <si>
    <t>40800</t>
  </si>
  <si>
    <t>40820</t>
  </si>
  <si>
    <t>40900</t>
  </si>
  <si>
    <t>40930</t>
  </si>
  <si>
    <t>40950</t>
  </si>
  <si>
    <t>41120</t>
  </si>
  <si>
    <t>41140</t>
  </si>
  <si>
    <t>41160</t>
  </si>
  <si>
    <t>41180</t>
  </si>
  <si>
    <t>41210</t>
  </si>
  <si>
    <t>41220</t>
  </si>
  <si>
    <t>41230</t>
  </si>
  <si>
    <t>41240</t>
  </si>
  <si>
    <t>41260</t>
  </si>
  <si>
    <t>41270</t>
  </si>
  <si>
    <t>41290</t>
  </si>
  <si>
    <t>41310</t>
  </si>
  <si>
    <t>41325</t>
  </si>
  <si>
    <t>41330</t>
  </si>
  <si>
    <t>41340</t>
  </si>
  <si>
    <t>41350</t>
  </si>
  <si>
    <t>41360</t>
  </si>
  <si>
    <t>41370</t>
  </si>
  <si>
    <t>41390</t>
  </si>
  <si>
    <t>41400</t>
  </si>
  <si>
    <t>41410</t>
  </si>
  <si>
    <t>41440</t>
  </si>
  <si>
    <t>41450</t>
  </si>
  <si>
    <t>41490</t>
  </si>
  <si>
    <t>41500</t>
  </si>
  <si>
    <t>41520</t>
  </si>
  <si>
    <t>41530</t>
  </si>
  <si>
    <t>41540</t>
  </si>
  <si>
    <t>41550</t>
  </si>
  <si>
    <t>41560</t>
  </si>
  <si>
    <t>41580</t>
  </si>
  <si>
    <t>41630</t>
  </si>
  <si>
    <t>41660</t>
  </si>
  <si>
    <t>41710</t>
  </si>
  <si>
    <t>41730</t>
  </si>
  <si>
    <t>41750</t>
  </si>
  <si>
    <t>41770</t>
  </si>
  <si>
    <t>41800</t>
  </si>
  <si>
    <t>41820</t>
  </si>
  <si>
    <t>41840</t>
  </si>
  <si>
    <t>41860</t>
  </si>
  <si>
    <t>41870</t>
  </si>
  <si>
    <t>41880</t>
  </si>
  <si>
    <t>41900</t>
  </si>
  <si>
    <t>41920</t>
  </si>
  <si>
    <t>41925</t>
  </si>
  <si>
    <t>41930</t>
  </si>
  <si>
    <t>41940</t>
  </si>
  <si>
    <t>41970</t>
  </si>
  <si>
    <t>41980</t>
  </si>
  <si>
    <t>42100</t>
  </si>
  <si>
    <t>42140</t>
  </si>
  <si>
    <t>42220</t>
  </si>
  <si>
    <t>42300</t>
  </si>
  <si>
    <t>42330</t>
  </si>
  <si>
    <t>42440</t>
  </si>
  <si>
    <t>42520</t>
  </si>
  <si>
    <t>42560</t>
  </si>
  <si>
    <t>42600</t>
  </si>
  <si>
    <t>42660</t>
  </si>
  <si>
    <t>42700</t>
  </si>
  <si>
    <t>42720</t>
  </si>
  <si>
    <t>42800</t>
  </si>
  <si>
    <t>42820</t>
  </si>
  <si>
    <t>42830</t>
  </si>
  <si>
    <t>42840</t>
  </si>
  <si>
    <t>42850</t>
  </si>
  <si>
    <t>42870</t>
  </si>
  <si>
    <t>42910</t>
  </si>
  <si>
    <t>42930</t>
  </si>
  <si>
    <t>43100</t>
  </si>
  <si>
    <t>43130</t>
  </si>
  <si>
    <t>43170</t>
  </si>
  <si>
    <t>43220</t>
  </si>
  <si>
    <t>43240</t>
  </si>
  <si>
    <t>43250</t>
  </si>
  <si>
    <t>43270</t>
  </si>
  <si>
    <t>43300</t>
  </si>
  <si>
    <t>43340</t>
  </si>
  <si>
    <t>43390</t>
  </si>
  <si>
    <t>43420</t>
  </si>
  <si>
    <t>43430</t>
  </si>
  <si>
    <t>43440</t>
  </si>
  <si>
    <t>43480</t>
  </si>
  <si>
    <t>43490</t>
  </si>
  <si>
    <t>43500</t>
  </si>
  <si>
    <t>43520</t>
  </si>
  <si>
    <t>43540</t>
  </si>
  <si>
    <t>43560</t>
  </si>
  <si>
    <t>43610</t>
  </si>
  <si>
    <t>43640</t>
  </si>
  <si>
    <t>43660</t>
  </si>
  <si>
    <t>43700</t>
  </si>
  <si>
    <t>43720</t>
  </si>
  <si>
    <t>43800</t>
  </si>
  <si>
    <t>43840</t>
  </si>
  <si>
    <t>43900</t>
  </si>
  <si>
    <t>43940</t>
  </si>
  <si>
    <t>43960</t>
  </si>
  <si>
    <t>44100</t>
  </si>
  <si>
    <t>44120</t>
  </si>
  <si>
    <t>44150</t>
  </si>
  <si>
    <t>44160</t>
  </si>
  <si>
    <t>44170</t>
  </si>
  <si>
    <t>44190</t>
  </si>
  <si>
    <t>44200</t>
  </si>
  <si>
    <t>44220</t>
  </si>
  <si>
    <t>44250</t>
  </si>
  <si>
    <t>44260</t>
  </si>
  <si>
    <t>44280</t>
  </si>
  <si>
    <t>44300</t>
  </si>
  <si>
    <t>44320</t>
  </si>
  <si>
    <t>44330</t>
  </si>
  <si>
    <t>44350</t>
  </si>
  <si>
    <t>44370</t>
  </si>
  <si>
    <t>44400</t>
  </si>
  <si>
    <t>44420</t>
  </si>
  <si>
    <t>44440</t>
  </si>
  <si>
    <t>44460</t>
  </si>
  <si>
    <t>44480</t>
  </si>
  <si>
    <t>44500</t>
  </si>
  <si>
    <t>44530</t>
  </si>
  <si>
    <t>44580</t>
  </si>
  <si>
    <t>44590</t>
  </si>
  <si>
    <t>44610</t>
  </si>
  <si>
    <t>44630</t>
  </si>
  <si>
    <t>44640</t>
  </si>
  <si>
    <t>44670</t>
  </si>
  <si>
    <t>44680</t>
  </si>
  <si>
    <t>44730</t>
  </si>
  <si>
    <t>44740</t>
  </si>
  <si>
    <t>44760</t>
  </si>
  <si>
    <t>44770</t>
  </si>
  <si>
    <t>44790</t>
  </si>
  <si>
    <t>44800</t>
  </si>
  <si>
    <t>44860</t>
  </si>
  <si>
    <t>44880</t>
  </si>
  <si>
    <t>44910</t>
  </si>
  <si>
    <t>44920</t>
  </si>
  <si>
    <t>44950</t>
  </si>
  <si>
    <t>44970</t>
  </si>
  <si>
    <t>45100</t>
  </si>
  <si>
    <t>45120</t>
  </si>
  <si>
    <t>45130</t>
  </si>
  <si>
    <t>45150</t>
  </si>
  <si>
    <t>45160</t>
  </si>
  <si>
    <t>45200</t>
  </si>
  <si>
    <t>45330</t>
  </si>
  <si>
    <t>45360</t>
  </si>
  <si>
    <t>45370</t>
  </si>
  <si>
    <t>45410</t>
  </si>
  <si>
    <t>45460</t>
  </si>
  <si>
    <t>45610</t>
  </si>
  <si>
    <t>45700</t>
  </si>
  <si>
    <t>45720</t>
  </si>
  <si>
    <t>45740</t>
  </si>
  <si>
    <t>45750</t>
  </si>
  <si>
    <t>45810</t>
  </si>
  <si>
    <t>45910</t>
  </si>
  <si>
    <t>45940</t>
  </si>
  <si>
    <t>46110</t>
  </si>
  <si>
    <t>46140</t>
  </si>
  <si>
    <t>46230</t>
  </si>
  <si>
    <t>46400</t>
  </si>
  <si>
    <t>46430</t>
  </si>
  <si>
    <t>46450</t>
  </si>
  <si>
    <t>46530</t>
  </si>
  <si>
    <t>46570</t>
  </si>
  <si>
    <t>46710</t>
  </si>
  <si>
    <t>46730</t>
  </si>
  <si>
    <t>46750</t>
  </si>
  <si>
    <t>46800</t>
  </si>
  <si>
    <t>46810</t>
  </si>
  <si>
    <t>46860</t>
  </si>
  <si>
    <t>46900</t>
  </si>
  <si>
    <t>46910</t>
  </si>
  <si>
    <t>46930</t>
  </si>
  <si>
    <t>46950</t>
  </si>
  <si>
    <t>46960</t>
  </si>
  <si>
    <t>47110</t>
  </si>
  <si>
    <t>47150</t>
  </si>
  <si>
    <t>47200</t>
  </si>
  <si>
    <t>47260</t>
  </si>
  <si>
    <t>47310</t>
  </si>
  <si>
    <t>47350</t>
  </si>
  <si>
    <t>47400</t>
  </si>
  <si>
    <t>47440</t>
  </si>
  <si>
    <t>47450</t>
  </si>
  <si>
    <t>47460</t>
  </si>
  <si>
    <t>47490</t>
  </si>
  <si>
    <t>47520</t>
  </si>
  <si>
    <t>47540</t>
  </si>
  <si>
    <t>47610</t>
  </si>
  <si>
    <t>47650</t>
  </si>
  <si>
    <t>47710</t>
  </si>
  <si>
    <t>47760</t>
  </si>
  <si>
    <t>47810</t>
  </si>
  <si>
    <t>47830</t>
  </si>
  <si>
    <t>47850</t>
  </si>
  <si>
    <t>47900</t>
  </si>
  <si>
    <t>47910</t>
  </si>
  <si>
    <t>48100</t>
  </si>
  <si>
    <t>48130</t>
  </si>
  <si>
    <t>48200</t>
  </si>
  <si>
    <t>48210</t>
  </si>
  <si>
    <t>48220</t>
  </si>
  <si>
    <t>48230</t>
  </si>
  <si>
    <t>48300</t>
  </si>
  <si>
    <t>48310</t>
  </si>
  <si>
    <t>48350</t>
  </si>
  <si>
    <t>48400</t>
  </si>
  <si>
    <t>48410</t>
  </si>
  <si>
    <t>48600</t>
  </si>
  <si>
    <t>48700</t>
  </si>
  <si>
    <t>48710</t>
  </si>
  <si>
    <t>48720</t>
  </si>
  <si>
    <t>48750</t>
  </si>
  <si>
    <t>48770</t>
  </si>
  <si>
    <t>48800</t>
  </si>
  <si>
    <t>48810</t>
  </si>
  <si>
    <t>48900</t>
  </si>
  <si>
    <t>48910</t>
  </si>
  <si>
    <t>48930</t>
  </si>
  <si>
    <t>49200</t>
  </si>
  <si>
    <t>Pyhtää</t>
  </si>
  <si>
    <t>49210</t>
  </si>
  <si>
    <t>49220</t>
  </si>
  <si>
    <t>49240</t>
  </si>
  <si>
    <t>49270</t>
  </si>
  <si>
    <t>49290</t>
  </si>
  <si>
    <t>49300</t>
  </si>
  <si>
    <t>49340</t>
  </si>
  <si>
    <t>49400</t>
  </si>
  <si>
    <t>Hamina</t>
  </si>
  <si>
    <t>49410</t>
  </si>
  <si>
    <t>49420</t>
  </si>
  <si>
    <t>49460</t>
  </si>
  <si>
    <t>49480</t>
  </si>
  <si>
    <t>49490</t>
  </si>
  <si>
    <t>49510</t>
  </si>
  <si>
    <t>49520</t>
  </si>
  <si>
    <t>49540</t>
  </si>
  <si>
    <t>49570</t>
  </si>
  <si>
    <t>49610</t>
  </si>
  <si>
    <t>49630</t>
  </si>
  <si>
    <t>49640</t>
  </si>
  <si>
    <t>49660</t>
  </si>
  <si>
    <t>49700</t>
  </si>
  <si>
    <t>49720</t>
  </si>
  <si>
    <t>49730</t>
  </si>
  <si>
    <t>49750</t>
  </si>
  <si>
    <t>49760</t>
  </si>
  <si>
    <t>49770</t>
  </si>
  <si>
    <t>49780</t>
  </si>
  <si>
    <t>49840</t>
  </si>
  <si>
    <t>49860</t>
  </si>
  <si>
    <t>49900</t>
  </si>
  <si>
    <t>49930</t>
  </si>
  <si>
    <t>49960</t>
  </si>
  <si>
    <t>49980</t>
  </si>
  <si>
    <t>50100</t>
  </si>
  <si>
    <t>Mikkeli</t>
  </si>
  <si>
    <t>50120</t>
  </si>
  <si>
    <t>50130</t>
  </si>
  <si>
    <t>50150</t>
  </si>
  <si>
    <t>50160</t>
  </si>
  <si>
    <t>50170</t>
  </si>
  <si>
    <t>50180</t>
  </si>
  <si>
    <t>50190</t>
  </si>
  <si>
    <t>50350</t>
  </si>
  <si>
    <t>50500</t>
  </si>
  <si>
    <t>50520</t>
  </si>
  <si>
    <t>50600</t>
  </si>
  <si>
    <t>50670</t>
  </si>
  <si>
    <t>50770</t>
  </si>
  <si>
    <t>50970</t>
  </si>
  <si>
    <t>51130</t>
  </si>
  <si>
    <t>51200</t>
  </si>
  <si>
    <t>51260</t>
  </si>
  <si>
    <t>51270</t>
  </si>
  <si>
    <t>51310</t>
  </si>
  <si>
    <t>51335</t>
  </si>
  <si>
    <t>51340</t>
  </si>
  <si>
    <t>51360</t>
  </si>
  <si>
    <t>51380</t>
  </si>
  <si>
    <t>51420</t>
  </si>
  <si>
    <t>51430</t>
  </si>
  <si>
    <t>51440</t>
  </si>
  <si>
    <t>51450</t>
  </si>
  <si>
    <t>51460</t>
  </si>
  <si>
    <t>51520</t>
  </si>
  <si>
    <t>51540</t>
  </si>
  <si>
    <t>51600</t>
  </si>
  <si>
    <t>51620</t>
  </si>
  <si>
    <t>51670</t>
  </si>
  <si>
    <t>51720</t>
  </si>
  <si>
    <t>51740</t>
  </si>
  <si>
    <t>51760</t>
  </si>
  <si>
    <t>51780</t>
  </si>
  <si>
    <t>51810</t>
  </si>
  <si>
    <t>51820</t>
  </si>
  <si>
    <t>51850</t>
  </si>
  <si>
    <t>51860</t>
  </si>
  <si>
    <t>51880</t>
  </si>
  <si>
    <t>51890</t>
  </si>
  <si>
    <t>51900</t>
  </si>
  <si>
    <t>51930</t>
  </si>
  <si>
    <t>51940</t>
  </si>
  <si>
    <t>51980</t>
  </si>
  <si>
    <t>52100</t>
  </si>
  <si>
    <t>52110</t>
  </si>
  <si>
    <t>52150</t>
  </si>
  <si>
    <t>52200</t>
  </si>
  <si>
    <t>52230</t>
  </si>
  <si>
    <t>52270</t>
  </si>
  <si>
    <t>52300</t>
  </si>
  <si>
    <t>Ristiina</t>
  </si>
  <si>
    <t>52320</t>
  </si>
  <si>
    <t>52330</t>
  </si>
  <si>
    <t>52340</t>
  </si>
  <si>
    <t>52360</t>
  </si>
  <si>
    <t>52420</t>
  </si>
  <si>
    <t>52510</t>
  </si>
  <si>
    <t>52520</t>
  </si>
  <si>
    <t>52550</t>
  </si>
  <si>
    <t>52610</t>
  </si>
  <si>
    <t>52620</t>
  </si>
  <si>
    <t>52700</t>
  </si>
  <si>
    <t>52720</t>
  </si>
  <si>
    <t>52730</t>
  </si>
  <si>
    <t>52740</t>
  </si>
  <si>
    <t>52760</t>
  </si>
  <si>
    <t>52780</t>
  </si>
  <si>
    <t>52830</t>
  </si>
  <si>
    <t>Suomenniemi</t>
  </si>
  <si>
    <t>52850</t>
  </si>
  <si>
    <t>52890</t>
  </si>
  <si>
    <t>52920</t>
  </si>
  <si>
    <t>52960</t>
  </si>
  <si>
    <t>52970</t>
  </si>
  <si>
    <t>52980</t>
  </si>
  <si>
    <t>53100</t>
  </si>
  <si>
    <t>Lappeenranta</t>
  </si>
  <si>
    <t>53130</t>
  </si>
  <si>
    <t>53200</t>
  </si>
  <si>
    <t>53300</t>
  </si>
  <si>
    <t>53400</t>
  </si>
  <si>
    <t>53420</t>
  </si>
  <si>
    <t>53500</t>
  </si>
  <si>
    <t>53600</t>
  </si>
  <si>
    <t>53650</t>
  </si>
  <si>
    <t>53810</t>
  </si>
  <si>
    <t>53830</t>
  </si>
  <si>
    <t>53850</t>
  </si>
  <si>
    <t>53900</t>
  </si>
  <si>
    <t>53920</t>
  </si>
  <si>
    <t>53950</t>
  </si>
  <si>
    <t>54100</t>
  </si>
  <si>
    <t>54110</t>
  </si>
  <si>
    <t>54120</t>
  </si>
  <si>
    <t>54190</t>
  </si>
  <si>
    <t>54230</t>
  </si>
  <si>
    <t>54250</t>
  </si>
  <si>
    <t>54270</t>
  </si>
  <si>
    <t>54310</t>
  </si>
  <si>
    <t>54330</t>
  </si>
  <si>
    <t>54390</t>
  </si>
  <si>
    <t>54410</t>
  </si>
  <si>
    <t>54430</t>
  </si>
  <si>
    <t>54460</t>
  </si>
  <si>
    <t>54490</t>
  </si>
  <si>
    <t>54500</t>
  </si>
  <si>
    <t>54510</t>
  </si>
  <si>
    <t>54530</t>
  </si>
  <si>
    <t>54550</t>
  </si>
  <si>
    <t>54580</t>
  </si>
  <si>
    <t>54590</t>
  </si>
  <si>
    <t>54710</t>
  </si>
  <si>
    <t>54720</t>
  </si>
  <si>
    <t>54750</t>
  </si>
  <si>
    <t>54770</t>
  </si>
  <si>
    <t>54800</t>
  </si>
  <si>
    <t>54820</t>
  </si>
  <si>
    <t>54850</t>
  </si>
  <si>
    <t>54915</t>
  </si>
  <si>
    <t>54920</t>
  </si>
  <si>
    <t>54930</t>
  </si>
  <si>
    <t>54940</t>
  </si>
  <si>
    <t>54950</t>
  </si>
  <si>
    <t>54960</t>
  </si>
  <si>
    <t>55100</t>
  </si>
  <si>
    <t>55120</t>
  </si>
  <si>
    <t>55300</t>
  </si>
  <si>
    <t>55320</t>
  </si>
  <si>
    <t>55330</t>
  </si>
  <si>
    <t>55400</t>
  </si>
  <si>
    <t>55420</t>
  </si>
  <si>
    <t>55510</t>
  </si>
  <si>
    <t>55610</t>
  </si>
  <si>
    <t>55700</t>
  </si>
  <si>
    <t>55800</t>
  </si>
  <si>
    <t>55910</t>
  </si>
  <si>
    <t>56100</t>
  </si>
  <si>
    <t>56120</t>
  </si>
  <si>
    <t>56140</t>
  </si>
  <si>
    <t>56210</t>
  </si>
  <si>
    <t>56310</t>
  </si>
  <si>
    <t>56330</t>
  </si>
  <si>
    <t>56350</t>
  </si>
  <si>
    <t>56410</t>
  </si>
  <si>
    <t>56440</t>
  </si>
  <si>
    <t>56510</t>
  </si>
  <si>
    <t>56550</t>
  </si>
  <si>
    <t>56610</t>
  </si>
  <si>
    <t>56640</t>
  </si>
  <si>
    <t>56710</t>
  </si>
  <si>
    <t>56730</t>
  </si>
  <si>
    <t>56800</t>
  </si>
  <si>
    <t>57100</t>
  </si>
  <si>
    <t>Savonlinna</t>
  </si>
  <si>
    <t>57120</t>
  </si>
  <si>
    <t>57130</t>
  </si>
  <si>
    <t>57170</t>
  </si>
  <si>
    <t>57200</t>
  </si>
  <si>
    <t>57210</t>
  </si>
  <si>
    <t>57220</t>
  </si>
  <si>
    <t>57230</t>
  </si>
  <si>
    <t>57310</t>
  </si>
  <si>
    <t>57510</t>
  </si>
  <si>
    <t>57600</t>
  </si>
  <si>
    <t>57710</t>
  </si>
  <si>
    <t>57810</t>
  </si>
  <si>
    <t>58130</t>
  </si>
  <si>
    <t>58140</t>
  </si>
  <si>
    <t>58150</t>
  </si>
  <si>
    <t>Kerimäki</t>
  </si>
  <si>
    <t>58160</t>
  </si>
  <si>
    <t>58170</t>
  </si>
  <si>
    <t>58175</t>
  </si>
  <si>
    <t>58180</t>
  </si>
  <si>
    <t>58200</t>
  </si>
  <si>
    <t>58220</t>
  </si>
  <si>
    <t>58260</t>
  </si>
  <si>
    <t>58300</t>
  </si>
  <si>
    <t>58320</t>
  </si>
  <si>
    <t>58350</t>
  </si>
  <si>
    <t>Kesälahti</t>
  </si>
  <si>
    <t>58360</t>
  </si>
  <si>
    <t>58390</t>
  </si>
  <si>
    <t>58410</t>
  </si>
  <si>
    <t>58420</t>
  </si>
  <si>
    <t>58430</t>
  </si>
  <si>
    <t>Punkaharju</t>
  </si>
  <si>
    <t>58450</t>
  </si>
  <si>
    <t>58500</t>
  </si>
  <si>
    <t>58520</t>
  </si>
  <si>
    <t>58550</t>
  </si>
  <si>
    <t>58570</t>
  </si>
  <si>
    <t>58580</t>
  </si>
  <si>
    <t>58610</t>
  </si>
  <si>
    <t>58620</t>
  </si>
  <si>
    <t>58650</t>
  </si>
  <si>
    <t>58680</t>
  </si>
  <si>
    <t>58690</t>
  </si>
  <si>
    <t>58700</t>
  </si>
  <si>
    <t>58720</t>
  </si>
  <si>
    <t>58770</t>
  </si>
  <si>
    <t>58810</t>
  </si>
  <si>
    <t>58830</t>
  </si>
  <si>
    <t>58850</t>
  </si>
  <si>
    <t>58900</t>
  </si>
  <si>
    <t>58910</t>
  </si>
  <si>
    <t>58920</t>
  </si>
  <si>
    <t>58940</t>
  </si>
  <si>
    <t>59100</t>
  </si>
  <si>
    <t>59130</t>
  </si>
  <si>
    <t>59210</t>
  </si>
  <si>
    <t>59310</t>
  </si>
  <si>
    <t>59320</t>
  </si>
  <si>
    <t>59410</t>
  </si>
  <si>
    <t>59510</t>
  </si>
  <si>
    <t>59520</t>
  </si>
  <si>
    <t>59530</t>
  </si>
  <si>
    <t>59610</t>
  </si>
  <si>
    <t>59710</t>
  </si>
  <si>
    <t>59720</t>
  </si>
  <si>
    <t>59730</t>
  </si>
  <si>
    <t>59800</t>
  </si>
  <si>
    <t>59810</t>
  </si>
  <si>
    <t>59820</t>
  </si>
  <si>
    <t>60100</t>
  </si>
  <si>
    <t>60120</t>
  </si>
  <si>
    <t>60150</t>
  </si>
  <si>
    <t>60200</t>
  </si>
  <si>
    <t>60220</t>
  </si>
  <si>
    <t>60280</t>
  </si>
  <si>
    <t>60320</t>
  </si>
  <si>
    <t>60420</t>
  </si>
  <si>
    <t>60450</t>
  </si>
  <si>
    <t>60510</t>
  </si>
  <si>
    <t>60550</t>
  </si>
  <si>
    <t>60560</t>
  </si>
  <si>
    <t>60640</t>
  </si>
  <si>
    <t>60720</t>
  </si>
  <si>
    <t>60760</t>
  </si>
  <si>
    <t>60800</t>
  </si>
  <si>
    <t>61100</t>
  </si>
  <si>
    <t>61110</t>
  </si>
  <si>
    <t>61120</t>
  </si>
  <si>
    <t>61140</t>
  </si>
  <si>
    <t>61150</t>
  </si>
  <si>
    <t>61160</t>
  </si>
  <si>
    <t>61170</t>
  </si>
  <si>
    <t>61180</t>
  </si>
  <si>
    <t>61220</t>
  </si>
  <si>
    <t>61230</t>
  </si>
  <si>
    <t>61250</t>
  </si>
  <si>
    <t>61270</t>
  </si>
  <si>
    <t>61280</t>
  </si>
  <si>
    <t>61290</t>
  </si>
  <si>
    <t>61300</t>
  </si>
  <si>
    <t>61310</t>
  </si>
  <si>
    <t>61330</t>
  </si>
  <si>
    <t>61340</t>
  </si>
  <si>
    <t>61350</t>
  </si>
  <si>
    <t>61360</t>
  </si>
  <si>
    <t>61370</t>
  </si>
  <si>
    <t>61380</t>
  </si>
  <si>
    <t>61400</t>
  </si>
  <si>
    <t>61410</t>
  </si>
  <si>
    <t>61430</t>
  </si>
  <si>
    <t>61440</t>
  </si>
  <si>
    <t>61450</t>
  </si>
  <si>
    <t>61460</t>
  </si>
  <si>
    <t>61470</t>
  </si>
  <si>
    <t>61500</t>
  </si>
  <si>
    <t>Isokyrö</t>
  </si>
  <si>
    <t>61520</t>
  </si>
  <si>
    <t>61550</t>
  </si>
  <si>
    <t>61560</t>
  </si>
  <si>
    <t>61600</t>
  </si>
  <si>
    <t>61630</t>
  </si>
  <si>
    <t>61640</t>
  </si>
  <si>
    <t>61650</t>
  </si>
  <si>
    <t>61680</t>
  </si>
  <si>
    <t>61710</t>
  </si>
  <si>
    <t>61720</t>
  </si>
  <si>
    <t>61730</t>
  </si>
  <si>
    <t>61760</t>
  </si>
  <si>
    <t>61800</t>
  </si>
  <si>
    <t>61810</t>
  </si>
  <si>
    <t>61820</t>
  </si>
  <si>
    <t>61840</t>
  </si>
  <si>
    <t>Teuva</t>
  </si>
  <si>
    <t>61850</t>
  </si>
  <si>
    <t>61860</t>
  </si>
  <si>
    <t>61880</t>
  </si>
  <si>
    <t>61910</t>
  </si>
  <si>
    <t>61920</t>
  </si>
  <si>
    <t>61940</t>
  </si>
  <si>
    <t>61950</t>
  </si>
  <si>
    <t>61960</t>
  </si>
  <si>
    <t>61980</t>
  </si>
  <si>
    <t>62100</t>
  </si>
  <si>
    <t>Lapua</t>
  </si>
  <si>
    <t>62130</t>
  </si>
  <si>
    <t>62150</t>
  </si>
  <si>
    <t>62160</t>
  </si>
  <si>
    <t>62165</t>
  </si>
  <si>
    <t>62170</t>
  </si>
  <si>
    <t>62175</t>
  </si>
  <si>
    <t>62185</t>
  </si>
  <si>
    <t>62190</t>
  </si>
  <si>
    <t>62200</t>
  </si>
  <si>
    <t>62220</t>
  </si>
  <si>
    <t>62230</t>
  </si>
  <si>
    <t>62240</t>
  </si>
  <si>
    <t>62260</t>
  </si>
  <si>
    <t>62280</t>
  </si>
  <si>
    <t>62290</t>
  </si>
  <si>
    <t>62295</t>
  </si>
  <si>
    <t>62300</t>
  </si>
  <si>
    <t>62310</t>
  </si>
  <si>
    <t>62340</t>
  </si>
  <si>
    <t>62350</t>
  </si>
  <si>
    <t>62370</t>
  </si>
  <si>
    <t>62375</t>
  </si>
  <si>
    <t>62380</t>
  </si>
  <si>
    <t>62395</t>
  </si>
  <si>
    <t>Vöyri</t>
  </si>
  <si>
    <t>62410</t>
  </si>
  <si>
    <t>62420</t>
  </si>
  <si>
    <t>62430</t>
  </si>
  <si>
    <t>62435</t>
  </si>
  <si>
    <t>62440</t>
  </si>
  <si>
    <t>62470</t>
  </si>
  <si>
    <t>62500</t>
  </si>
  <si>
    <t>62510</t>
  </si>
  <si>
    <t>62520</t>
  </si>
  <si>
    <t>62540</t>
  </si>
  <si>
    <t>62570</t>
  </si>
  <si>
    <t>62600</t>
  </si>
  <si>
    <t>62610</t>
  </si>
  <si>
    <t>62620</t>
  </si>
  <si>
    <t>62630</t>
  </si>
  <si>
    <t>62640</t>
  </si>
  <si>
    <t>62660</t>
  </si>
  <si>
    <t>62710</t>
  </si>
  <si>
    <t>62720</t>
  </si>
  <si>
    <t>62730</t>
  </si>
  <si>
    <t>62740</t>
  </si>
  <si>
    <t>62750</t>
  </si>
  <si>
    <t>62760</t>
  </si>
  <si>
    <t>62800</t>
  </si>
  <si>
    <t>62810</t>
  </si>
  <si>
    <t>62830</t>
  </si>
  <si>
    <t>62840</t>
  </si>
  <si>
    <t>62860</t>
  </si>
  <si>
    <t>62870</t>
  </si>
  <si>
    <t>62880</t>
  </si>
  <si>
    <t>62900</t>
  </si>
  <si>
    <t>62920</t>
  </si>
  <si>
    <t>62940</t>
  </si>
  <si>
    <t>62950</t>
  </si>
  <si>
    <t>62990</t>
  </si>
  <si>
    <t>63100</t>
  </si>
  <si>
    <t>63120</t>
  </si>
  <si>
    <t>63130</t>
  </si>
  <si>
    <t>63150</t>
  </si>
  <si>
    <t>63160</t>
  </si>
  <si>
    <t>63210</t>
  </si>
  <si>
    <t>63230</t>
  </si>
  <si>
    <t>63250</t>
  </si>
  <si>
    <t>63300</t>
  </si>
  <si>
    <t>63320</t>
  </si>
  <si>
    <t>63330</t>
  </si>
  <si>
    <t>63340</t>
  </si>
  <si>
    <t>63350</t>
  </si>
  <si>
    <t>63355</t>
  </si>
  <si>
    <t>63360</t>
  </si>
  <si>
    <t>63370</t>
  </si>
  <si>
    <t>63400</t>
  </si>
  <si>
    <t>63410</t>
  </si>
  <si>
    <t>63430</t>
  </si>
  <si>
    <t>63450</t>
  </si>
  <si>
    <t>63500</t>
  </si>
  <si>
    <t>63510</t>
  </si>
  <si>
    <t>63530</t>
  </si>
  <si>
    <t>63540</t>
  </si>
  <si>
    <t>63600</t>
  </si>
  <si>
    <t>Töysä</t>
  </si>
  <si>
    <t>63610</t>
  </si>
  <si>
    <t>63640</t>
  </si>
  <si>
    <t>63660</t>
  </si>
  <si>
    <t>Ähtäri</t>
  </si>
  <si>
    <t>63680</t>
  </si>
  <si>
    <t>63700</t>
  </si>
  <si>
    <t>63770</t>
  </si>
  <si>
    <t>63780</t>
  </si>
  <si>
    <t>63800</t>
  </si>
  <si>
    <t>63830</t>
  </si>
  <si>
    <t>63880</t>
  </si>
  <si>
    <t>63890</t>
  </si>
  <si>
    <t>63900</t>
  </si>
  <si>
    <t>63910</t>
  </si>
  <si>
    <t>63920</t>
  </si>
  <si>
    <t>63950</t>
  </si>
  <si>
    <t>64100</t>
  </si>
  <si>
    <t>Kristiinankaupunki</t>
  </si>
  <si>
    <t>64140</t>
  </si>
  <si>
    <t>64200</t>
  </si>
  <si>
    <t>Närpiö</t>
  </si>
  <si>
    <t>64210</t>
  </si>
  <si>
    <t>64220</t>
  </si>
  <si>
    <t>64230</t>
  </si>
  <si>
    <t>64240</t>
  </si>
  <si>
    <t>64250</t>
  </si>
  <si>
    <t>64260</t>
  </si>
  <si>
    <t>Kaskinen</t>
  </si>
  <si>
    <t>64300</t>
  </si>
  <si>
    <t>64320</t>
  </si>
  <si>
    <t>64350</t>
  </si>
  <si>
    <t>Karijoki</t>
  </si>
  <si>
    <t>64370</t>
  </si>
  <si>
    <t>64440</t>
  </si>
  <si>
    <t>64450</t>
  </si>
  <si>
    <t>64460</t>
  </si>
  <si>
    <t>64480</t>
  </si>
  <si>
    <t>64490</t>
  </si>
  <si>
    <t>64510</t>
  </si>
  <si>
    <t>64530</t>
  </si>
  <si>
    <t>64550</t>
  </si>
  <si>
    <t>64610</t>
  </si>
  <si>
    <t>64700</t>
  </si>
  <si>
    <t>64720</t>
  </si>
  <si>
    <t>64740</t>
  </si>
  <si>
    <t>64760</t>
  </si>
  <si>
    <t>64770</t>
  </si>
  <si>
    <t>64810</t>
  </si>
  <si>
    <t>Isojoki</t>
  </si>
  <si>
    <t>64820</t>
  </si>
  <si>
    <t>64830</t>
  </si>
  <si>
    <t>64840</t>
  </si>
  <si>
    <t>64850</t>
  </si>
  <si>
    <t>64900</t>
  </si>
  <si>
    <t>64930</t>
  </si>
  <si>
    <t>65100</t>
  </si>
  <si>
    <t>Vaasa</t>
  </si>
  <si>
    <t>65130</t>
  </si>
  <si>
    <t>65170</t>
  </si>
  <si>
    <t>65200</t>
  </si>
  <si>
    <t>65230</t>
  </si>
  <si>
    <t>65280</t>
  </si>
  <si>
    <t>65300</t>
  </si>
  <si>
    <t>65320</t>
  </si>
  <si>
    <t>65350</t>
  </si>
  <si>
    <t>65370</t>
  </si>
  <si>
    <t>65380</t>
  </si>
  <si>
    <t>65410</t>
  </si>
  <si>
    <t>65450</t>
  </si>
  <si>
    <t>Mustasaari</t>
  </si>
  <si>
    <t>65460</t>
  </si>
  <si>
    <t>65470</t>
  </si>
  <si>
    <t>65480</t>
  </si>
  <si>
    <t>65520</t>
  </si>
  <si>
    <t>65610</t>
  </si>
  <si>
    <t>65630</t>
  </si>
  <si>
    <t>65650</t>
  </si>
  <si>
    <t>65710</t>
  </si>
  <si>
    <t>65730</t>
  </si>
  <si>
    <t>65760</t>
  </si>
  <si>
    <t>65800</t>
  </si>
  <si>
    <t>65870</t>
  </si>
  <si>
    <t>65920</t>
  </si>
  <si>
    <t>65930</t>
  </si>
  <si>
    <t>65970</t>
  </si>
  <si>
    <t>66100</t>
  </si>
  <si>
    <t>Maalahti</t>
  </si>
  <si>
    <t>66140</t>
  </si>
  <si>
    <t>66160</t>
  </si>
  <si>
    <t>66200</t>
  </si>
  <si>
    <t>66210</t>
  </si>
  <si>
    <t>66220</t>
  </si>
  <si>
    <t>66230</t>
  </si>
  <si>
    <t>66240</t>
  </si>
  <si>
    <t>66260</t>
  </si>
  <si>
    <t>66270</t>
  </si>
  <si>
    <t>66280</t>
  </si>
  <si>
    <t>66290</t>
  </si>
  <si>
    <t>66295</t>
  </si>
  <si>
    <t>66300</t>
  </si>
  <si>
    <t>66320</t>
  </si>
  <si>
    <t>66330</t>
  </si>
  <si>
    <t>66340</t>
  </si>
  <si>
    <t>66350</t>
  </si>
  <si>
    <t>66360</t>
  </si>
  <si>
    <t>66370</t>
  </si>
  <si>
    <t>66400</t>
  </si>
  <si>
    <t>Laihia</t>
  </si>
  <si>
    <t>66420</t>
  </si>
  <si>
    <t>66430</t>
  </si>
  <si>
    <t>66440</t>
  </si>
  <si>
    <t>66450</t>
  </si>
  <si>
    <t>66460</t>
  </si>
  <si>
    <t>66470</t>
  </si>
  <si>
    <t>66500</t>
  </si>
  <si>
    <t>Vähäkyrö</t>
  </si>
  <si>
    <t>66510</t>
  </si>
  <si>
    <t>66520</t>
  </si>
  <si>
    <t>66530</t>
  </si>
  <si>
    <t>66540</t>
  </si>
  <si>
    <t>66550</t>
  </si>
  <si>
    <t>66560</t>
  </si>
  <si>
    <t>66580</t>
  </si>
  <si>
    <t>66590</t>
  </si>
  <si>
    <t>66600</t>
  </si>
  <si>
    <t>66640</t>
  </si>
  <si>
    <t>66660</t>
  </si>
  <si>
    <t>66680</t>
  </si>
  <si>
    <t>66710</t>
  </si>
  <si>
    <t>66730</t>
  </si>
  <si>
    <t>66800</t>
  </si>
  <si>
    <t>66810</t>
  </si>
  <si>
    <t>66820</t>
  </si>
  <si>
    <t>66830</t>
  </si>
  <si>
    <t>66840</t>
  </si>
  <si>
    <t>Uusikaarlepyy</t>
  </si>
  <si>
    <t>66850</t>
  </si>
  <si>
    <t>66900</t>
  </si>
  <si>
    <t>66910</t>
  </si>
  <si>
    <t>66930</t>
  </si>
  <si>
    <t>66950</t>
  </si>
  <si>
    <t>66970</t>
  </si>
  <si>
    <t>66980</t>
  </si>
  <si>
    <t>66999</t>
  </si>
  <si>
    <t>67100</t>
  </si>
  <si>
    <t>Kokkola</t>
  </si>
  <si>
    <t>67200</t>
  </si>
  <si>
    <t>67300</t>
  </si>
  <si>
    <t>67400</t>
  </si>
  <si>
    <t>67410</t>
  </si>
  <si>
    <t>67500</t>
  </si>
  <si>
    <t>67600</t>
  </si>
  <si>
    <t>67700</t>
  </si>
  <si>
    <t>67800</t>
  </si>
  <si>
    <t>67900</t>
  </si>
  <si>
    <t>68100</t>
  </si>
  <si>
    <t>68150</t>
  </si>
  <si>
    <t>68210</t>
  </si>
  <si>
    <t>68220</t>
  </si>
  <si>
    <t>68230</t>
  </si>
  <si>
    <t>68240</t>
  </si>
  <si>
    <t>68300</t>
  </si>
  <si>
    <t>68320</t>
  </si>
  <si>
    <t>68370</t>
  </si>
  <si>
    <t>68380</t>
  </si>
  <si>
    <t>68390</t>
  </si>
  <si>
    <t>68410</t>
  </si>
  <si>
    <t>Kruunupyy</t>
  </si>
  <si>
    <t>68500</t>
  </si>
  <si>
    <t>68530</t>
  </si>
  <si>
    <t>Pedersören</t>
  </si>
  <si>
    <t>68550</t>
  </si>
  <si>
    <t>68555</t>
  </si>
  <si>
    <t>Luoto</t>
  </si>
  <si>
    <t>68560</t>
  </si>
  <si>
    <t>68570</t>
  </si>
  <si>
    <t>68580</t>
  </si>
  <si>
    <t>68600</t>
  </si>
  <si>
    <t>Pietarsaari</t>
  </si>
  <si>
    <t>68620</t>
  </si>
  <si>
    <t>68630</t>
  </si>
  <si>
    <t>68660</t>
  </si>
  <si>
    <t>68690</t>
  </si>
  <si>
    <t>68700</t>
  </si>
  <si>
    <t>68750</t>
  </si>
  <si>
    <t>68800</t>
  </si>
  <si>
    <t>68810</t>
  </si>
  <si>
    <t>68820</t>
  </si>
  <si>
    <t>68830</t>
  </si>
  <si>
    <t>68840</t>
  </si>
  <si>
    <t>68870</t>
  </si>
  <si>
    <t>68910</t>
  </si>
  <si>
    <t>68920</t>
  </si>
  <si>
    <t>68930</t>
  </si>
  <si>
    <t>68940</t>
  </si>
  <si>
    <t>68970</t>
  </si>
  <si>
    <t>68999</t>
  </si>
  <si>
    <t>69100</t>
  </si>
  <si>
    <t>69150</t>
  </si>
  <si>
    <t>69170</t>
  </si>
  <si>
    <t>69300</t>
  </si>
  <si>
    <t>69310</t>
  </si>
  <si>
    <t>69330</t>
  </si>
  <si>
    <t>69340</t>
  </si>
  <si>
    <t>69410</t>
  </si>
  <si>
    <t>69420</t>
  </si>
  <si>
    <t>69440</t>
  </si>
  <si>
    <t>69450</t>
  </si>
  <si>
    <t>69510</t>
  </si>
  <si>
    <t>69550</t>
  </si>
  <si>
    <t>69570</t>
  </si>
  <si>
    <t>69600</t>
  </si>
  <si>
    <t>Kaustinen</t>
  </si>
  <si>
    <t>69660</t>
  </si>
  <si>
    <t>69700</t>
  </si>
  <si>
    <t>Veteli</t>
  </si>
  <si>
    <t>69730</t>
  </si>
  <si>
    <t>69750</t>
  </si>
  <si>
    <t>69820</t>
  </si>
  <si>
    <t>69830</t>
  </si>
  <si>
    <t>69850</t>
  </si>
  <si>
    <t>69910</t>
  </si>
  <si>
    <t>69920</t>
  </si>
  <si>
    <t>69950</t>
  </si>
  <si>
    <t>69970</t>
  </si>
  <si>
    <t>69980</t>
  </si>
  <si>
    <t>70100</t>
  </si>
  <si>
    <t>70110</t>
  </si>
  <si>
    <t>70150</t>
  </si>
  <si>
    <t>70200</t>
  </si>
  <si>
    <t>70210</t>
  </si>
  <si>
    <t>70240</t>
  </si>
  <si>
    <t>70260</t>
  </si>
  <si>
    <t>70280</t>
  </si>
  <si>
    <t>70300</t>
  </si>
  <si>
    <t>70340</t>
  </si>
  <si>
    <t>70400</t>
  </si>
  <si>
    <t>70420</t>
  </si>
  <si>
    <t>70460</t>
  </si>
  <si>
    <t>70500</t>
  </si>
  <si>
    <t>70600</t>
  </si>
  <si>
    <t>70620</t>
  </si>
  <si>
    <t>70700</t>
  </si>
  <si>
    <t>70780</t>
  </si>
  <si>
    <t>70800</t>
  </si>
  <si>
    <t>70820</t>
  </si>
  <si>
    <t>70840</t>
  </si>
  <si>
    <t>70870</t>
  </si>
  <si>
    <t>70900</t>
  </si>
  <si>
    <t>70910</t>
  </si>
  <si>
    <t>70940</t>
  </si>
  <si>
    <t>71130</t>
  </si>
  <si>
    <t>71150</t>
  </si>
  <si>
    <t>71160</t>
  </si>
  <si>
    <t>71170</t>
  </si>
  <si>
    <t>71200</t>
  </si>
  <si>
    <t>71210</t>
  </si>
  <si>
    <t>71240</t>
  </si>
  <si>
    <t>71260</t>
  </si>
  <si>
    <t>71280</t>
  </si>
  <si>
    <t>71310</t>
  </si>
  <si>
    <t>71330</t>
  </si>
  <si>
    <t>71360</t>
  </si>
  <si>
    <t>71380</t>
  </si>
  <si>
    <t>71460</t>
  </si>
  <si>
    <t>71470</t>
  </si>
  <si>
    <t>71480</t>
  </si>
  <si>
    <t>71490</t>
  </si>
  <si>
    <t>71520</t>
  </si>
  <si>
    <t>71570</t>
  </si>
  <si>
    <t>71610</t>
  </si>
  <si>
    <t>71640</t>
  </si>
  <si>
    <t>71650</t>
  </si>
  <si>
    <t>71660</t>
  </si>
  <si>
    <t>71670</t>
  </si>
  <si>
    <t>71680</t>
  </si>
  <si>
    <t>71690</t>
  </si>
  <si>
    <t>71720</t>
  </si>
  <si>
    <t>71730</t>
  </si>
  <si>
    <t>71740</t>
  </si>
  <si>
    <t>71745</t>
  </si>
  <si>
    <t>71750</t>
  </si>
  <si>
    <t>71760</t>
  </si>
  <si>
    <t>71775</t>
  </si>
  <si>
    <t>71800</t>
  </si>
  <si>
    <t>71820</t>
  </si>
  <si>
    <t>71840</t>
  </si>
  <si>
    <t>71850</t>
  </si>
  <si>
    <t>71870</t>
  </si>
  <si>
    <t>71890</t>
  </si>
  <si>
    <t>71910</t>
  </si>
  <si>
    <t>71920</t>
  </si>
  <si>
    <t>71950</t>
  </si>
  <si>
    <t>Nilsiä</t>
  </si>
  <si>
    <t>71960</t>
  </si>
  <si>
    <t>72100</t>
  </si>
  <si>
    <t>72140</t>
  </si>
  <si>
    <t>72210</t>
  </si>
  <si>
    <t>72220</t>
  </si>
  <si>
    <t>72300</t>
  </si>
  <si>
    <t>72310</t>
  </si>
  <si>
    <t>72330</t>
  </si>
  <si>
    <t>72350</t>
  </si>
  <si>
    <t>72360</t>
  </si>
  <si>
    <t>72380</t>
  </si>
  <si>
    <t>72400</t>
  </si>
  <si>
    <t>72430</t>
  </si>
  <si>
    <t>72490</t>
  </si>
  <si>
    <t>72510</t>
  </si>
  <si>
    <t>72530</t>
  </si>
  <si>
    <t>72550</t>
  </si>
  <si>
    <t>72570</t>
  </si>
  <si>
    <t>72600</t>
  </si>
  <si>
    <t>72630</t>
  </si>
  <si>
    <t>72710</t>
  </si>
  <si>
    <t>72740</t>
  </si>
  <si>
    <t>72810</t>
  </si>
  <si>
    <t>72840</t>
  </si>
  <si>
    <t>72930</t>
  </si>
  <si>
    <t>72950</t>
  </si>
  <si>
    <t>72980</t>
  </si>
  <si>
    <t>73100</t>
  </si>
  <si>
    <t>73110</t>
  </si>
  <si>
    <t>73120</t>
  </si>
  <si>
    <t>73200</t>
  </si>
  <si>
    <t>73230</t>
  </si>
  <si>
    <t>73250</t>
  </si>
  <si>
    <t>73300</t>
  </si>
  <si>
    <t>73310</t>
  </si>
  <si>
    <t>73320</t>
  </si>
  <si>
    <t>73350</t>
  </si>
  <si>
    <t>73360</t>
  </si>
  <si>
    <t>73410</t>
  </si>
  <si>
    <t>73460</t>
  </si>
  <si>
    <t>73470</t>
  </si>
  <si>
    <t>73500</t>
  </si>
  <si>
    <t>73600</t>
  </si>
  <si>
    <t>73620</t>
  </si>
  <si>
    <t>73640</t>
  </si>
  <si>
    <t>73645</t>
  </si>
  <si>
    <t>73670</t>
  </si>
  <si>
    <t>73710</t>
  </si>
  <si>
    <t>73730</t>
  </si>
  <si>
    <t>73770</t>
  </si>
  <si>
    <t>73810</t>
  </si>
  <si>
    <t>73830</t>
  </si>
  <si>
    <t>73850</t>
  </si>
  <si>
    <t>73860</t>
  </si>
  <si>
    <t>73900</t>
  </si>
  <si>
    <t>73970</t>
  </si>
  <si>
    <t>73990</t>
  </si>
  <si>
    <t>74100</t>
  </si>
  <si>
    <t>Iisalmi</t>
  </si>
  <si>
    <t>74120</t>
  </si>
  <si>
    <t>74130</t>
  </si>
  <si>
    <t>74140</t>
  </si>
  <si>
    <t>74150</t>
  </si>
  <si>
    <t>74160</t>
  </si>
  <si>
    <t>74170</t>
  </si>
  <si>
    <t>74200</t>
  </si>
  <si>
    <t>74230</t>
  </si>
  <si>
    <t>74240</t>
  </si>
  <si>
    <t>74250</t>
  </si>
  <si>
    <t>74270</t>
  </si>
  <si>
    <t>74300</t>
  </si>
  <si>
    <t>74340</t>
  </si>
  <si>
    <t>74345</t>
  </si>
  <si>
    <t>74360</t>
  </si>
  <si>
    <t>74380</t>
  </si>
  <si>
    <t>74390</t>
  </si>
  <si>
    <t>74420</t>
  </si>
  <si>
    <t>74470</t>
  </si>
  <si>
    <t>74490</t>
  </si>
  <si>
    <t>74510</t>
  </si>
  <si>
    <t>74520</t>
  </si>
  <si>
    <t>74540</t>
  </si>
  <si>
    <t>74550</t>
  </si>
  <si>
    <t>74590</t>
  </si>
  <si>
    <t>74595</t>
  </si>
  <si>
    <t>74610</t>
  </si>
  <si>
    <t>74630</t>
  </si>
  <si>
    <t>74640</t>
  </si>
  <si>
    <t>74670</t>
  </si>
  <si>
    <t>74680</t>
  </si>
  <si>
    <t>74700</t>
  </si>
  <si>
    <t>74720</t>
  </si>
  <si>
    <t>74740</t>
  </si>
  <si>
    <t>74770</t>
  </si>
  <si>
    <t>74840</t>
  </si>
  <si>
    <t>74940</t>
  </si>
  <si>
    <t>74980</t>
  </si>
  <si>
    <t>75500</t>
  </si>
  <si>
    <t>75530</t>
  </si>
  <si>
    <t>75650</t>
  </si>
  <si>
    <t>75680</t>
  </si>
  <si>
    <t>75700</t>
  </si>
  <si>
    <t>75710</t>
  </si>
  <si>
    <t>75740</t>
  </si>
  <si>
    <t>75770</t>
  </si>
  <si>
    <t>75790</t>
  </si>
  <si>
    <t>75840</t>
  </si>
  <si>
    <t>75890</t>
  </si>
  <si>
    <t>75930</t>
  </si>
  <si>
    <t>75940</t>
  </si>
  <si>
    <t>75970</t>
  </si>
  <si>
    <t>75990</t>
  </si>
  <si>
    <t>76100</t>
  </si>
  <si>
    <t>76120</t>
  </si>
  <si>
    <t>76130</t>
  </si>
  <si>
    <t>76150</t>
  </si>
  <si>
    <t>76280</t>
  </si>
  <si>
    <t>76620</t>
  </si>
  <si>
    <t>76780</t>
  </si>
  <si>
    <t>76850</t>
  </si>
  <si>
    <t>76940</t>
  </si>
  <si>
    <t>77110</t>
  </si>
  <si>
    <t>77120</t>
  </si>
  <si>
    <t>77140</t>
  </si>
  <si>
    <t>77220</t>
  </si>
  <si>
    <t>77240</t>
  </si>
  <si>
    <t>77320</t>
  </si>
  <si>
    <t>77330</t>
  </si>
  <si>
    <t>77350</t>
  </si>
  <si>
    <t>77380</t>
  </si>
  <si>
    <t>77430</t>
  </si>
  <si>
    <t>77460</t>
  </si>
  <si>
    <t>Joroinen</t>
  </si>
  <si>
    <t>77480</t>
  </si>
  <si>
    <t>77520</t>
  </si>
  <si>
    <t>77570</t>
  </si>
  <si>
    <t>77580</t>
  </si>
  <si>
    <t>77600</t>
  </si>
  <si>
    <t>77630</t>
  </si>
  <si>
    <t>77690</t>
  </si>
  <si>
    <t>77700</t>
  </si>
  <si>
    <t>77770</t>
  </si>
  <si>
    <t>77800</t>
  </si>
  <si>
    <t>77910</t>
  </si>
  <si>
    <t>77930</t>
  </si>
  <si>
    <t>77960</t>
  </si>
  <si>
    <t>78200</t>
  </si>
  <si>
    <t>78210</t>
  </si>
  <si>
    <t>78250</t>
  </si>
  <si>
    <t>78300</t>
  </si>
  <si>
    <t>78310</t>
  </si>
  <si>
    <t>78400</t>
  </si>
  <si>
    <t>78480</t>
  </si>
  <si>
    <t>78500</t>
  </si>
  <si>
    <t>78610</t>
  </si>
  <si>
    <t>78710</t>
  </si>
  <si>
    <t>78850</t>
  </si>
  <si>
    <t>78870</t>
  </si>
  <si>
    <t>78880</t>
  </si>
  <si>
    <t>78900</t>
  </si>
  <si>
    <t>79100</t>
  </si>
  <si>
    <t>79130</t>
  </si>
  <si>
    <t>79140</t>
  </si>
  <si>
    <t>79150</t>
  </si>
  <si>
    <t>79160</t>
  </si>
  <si>
    <t>79180</t>
  </si>
  <si>
    <t>79190</t>
  </si>
  <si>
    <t>79230</t>
  </si>
  <si>
    <t>79255</t>
  </si>
  <si>
    <t>79265</t>
  </si>
  <si>
    <t>79330</t>
  </si>
  <si>
    <t>79350</t>
  </si>
  <si>
    <t>79410</t>
  </si>
  <si>
    <t>79480</t>
  </si>
  <si>
    <t>79520</t>
  </si>
  <si>
    <t>79600</t>
  </si>
  <si>
    <t>79620</t>
  </si>
  <si>
    <t>79630</t>
  </si>
  <si>
    <t>79660</t>
  </si>
  <si>
    <t>79680</t>
  </si>
  <si>
    <t>79690</t>
  </si>
  <si>
    <t>79700</t>
  </si>
  <si>
    <t>79810</t>
  </si>
  <si>
    <t>79820</t>
  </si>
  <si>
    <t>79830</t>
  </si>
  <si>
    <t>79850</t>
  </si>
  <si>
    <t>79860</t>
  </si>
  <si>
    <t>79885</t>
  </si>
  <si>
    <t>79895</t>
  </si>
  <si>
    <t>79910</t>
  </si>
  <si>
    <t>79940</t>
  </si>
  <si>
    <t>80100</t>
  </si>
  <si>
    <t>80110</t>
  </si>
  <si>
    <t>80130</t>
  </si>
  <si>
    <t>80140</t>
  </si>
  <si>
    <t>80160</t>
  </si>
  <si>
    <t>80170</t>
  </si>
  <si>
    <t>80200</t>
  </si>
  <si>
    <t>80210</t>
  </si>
  <si>
    <t>80220</t>
  </si>
  <si>
    <t>80230</t>
  </si>
  <si>
    <t>80260</t>
  </si>
  <si>
    <t>80330</t>
  </si>
  <si>
    <t>80400</t>
  </si>
  <si>
    <t>80510</t>
  </si>
  <si>
    <t>80710</t>
  </si>
  <si>
    <t>80770</t>
  </si>
  <si>
    <t>80780</t>
  </si>
  <si>
    <t>80790</t>
  </si>
  <si>
    <t>80850</t>
  </si>
  <si>
    <t>80910</t>
  </si>
  <si>
    <t>81100</t>
  </si>
  <si>
    <t>81120</t>
  </si>
  <si>
    <t>81160</t>
  </si>
  <si>
    <t>81200</t>
  </si>
  <si>
    <t>81210</t>
  </si>
  <si>
    <t>81220</t>
  </si>
  <si>
    <t>81230</t>
  </si>
  <si>
    <t>81235</t>
  </si>
  <si>
    <t>81260</t>
  </si>
  <si>
    <t>81270</t>
  </si>
  <si>
    <t>81280</t>
  </si>
  <si>
    <t>81290</t>
  </si>
  <si>
    <t>81295</t>
  </si>
  <si>
    <t>81320</t>
  </si>
  <si>
    <t>81330</t>
  </si>
  <si>
    <t>81350</t>
  </si>
  <si>
    <t>Ilomantsi</t>
  </si>
  <si>
    <t>81360</t>
  </si>
  <si>
    <t>81390</t>
  </si>
  <si>
    <t>81420</t>
  </si>
  <si>
    <t>81430</t>
  </si>
  <si>
    <t>81450</t>
  </si>
  <si>
    <t>81460</t>
  </si>
  <si>
    <t>81470</t>
  </si>
  <si>
    <t>81560</t>
  </si>
  <si>
    <t>81570</t>
  </si>
  <si>
    <t>81590</t>
  </si>
  <si>
    <t>81650</t>
  </si>
  <si>
    <t>81660</t>
  </si>
  <si>
    <t>81700</t>
  </si>
  <si>
    <t>81720</t>
  </si>
  <si>
    <t>81750</t>
  </si>
  <si>
    <t>81810</t>
  </si>
  <si>
    <t>81820</t>
  </si>
  <si>
    <t>81850</t>
  </si>
  <si>
    <t>81860</t>
  </si>
  <si>
    <t>81950</t>
  </si>
  <si>
    <t>81970</t>
  </si>
  <si>
    <t>82110</t>
  </si>
  <si>
    <t>82120</t>
  </si>
  <si>
    <t>82140</t>
  </si>
  <si>
    <t>82160</t>
  </si>
  <si>
    <t>82170</t>
  </si>
  <si>
    <t>82180</t>
  </si>
  <si>
    <t>82200</t>
  </si>
  <si>
    <t>82210</t>
  </si>
  <si>
    <t>82220</t>
  </si>
  <si>
    <t>82290</t>
  </si>
  <si>
    <t>82300</t>
  </si>
  <si>
    <t>82310</t>
  </si>
  <si>
    <t>82335</t>
  </si>
  <si>
    <t>82350</t>
  </si>
  <si>
    <t>82360</t>
  </si>
  <si>
    <t>82380</t>
  </si>
  <si>
    <t>82395</t>
  </si>
  <si>
    <t>82430</t>
  </si>
  <si>
    <t>82460</t>
  </si>
  <si>
    <t>82490</t>
  </si>
  <si>
    <t>82500</t>
  </si>
  <si>
    <t>82510</t>
  </si>
  <si>
    <t>82580</t>
  </si>
  <si>
    <t>82590</t>
  </si>
  <si>
    <t>82600</t>
  </si>
  <si>
    <t>82655</t>
  </si>
  <si>
    <t>82660</t>
  </si>
  <si>
    <t>82670</t>
  </si>
  <si>
    <t>82675</t>
  </si>
  <si>
    <t>82685</t>
  </si>
  <si>
    <t>82710</t>
  </si>
  <si>
    <t>82730</t>
  </si>
  <si>
    <t>82750</t>
  </si>
  <si>
    <t>82760</t>
  </si>
  <si>
    <t>82770</t>
  </si>
  <si>
    <t>82815</t>
  </si>
  <si>
    <t>82820</t>
  </si>
  <si>
    <t>82830</t>
  </si>
  <si>
    <t>82840</t>
  </si>
  <si>
    <t>82850</t>
  </si>
  <si>
    <t>82865</t>
  </si>
  <si>
    <t>82870</t>
  </si>
  <si>
    <t>82880</t>
  </si>
  <si>
    <t>82900</t>
  </si>
  <si>
    <t>82915</t>
  </si>
  <si>
    <t>82960</t>
  </si>
  <si>
    <t>82967</t>
  </si>
  <si>
    <t>82980</t>
  </si>
  <si>
    <t>83100</t>
  </si>
  <si>
    <t>83130</t>
  </si>
  <si>
    <t>83140</t>
  </si>
  <si>
    <t>83150</t>
  </si>
  <si>
    <t>83160</t>
  </si>
  <si>
    <t>83320</t>
  </si>
  <si>
    <t>83330</t>
  </si>
  <si>
    <t>83340</t>
  </si>
  <si>
    <t>83400</t>
  </si>
  <si>
    <t>83430</t>
  </si>
  <si>
    <t>83450</t>
  </si>
  <si>
    <t>83460</t>
  </si>
  <si>
    <t>83480</t>
  </si>
  <si>
    <t>83500</t>
  </si>
  <si>
    <t>83550</t>
  </si>
  <si>
    <t>83630</t>
  </si>
  <si>
    <t>83660</t>
  </si>
  <si>
    <t>83700</t>
  </si>
  <si>
    <t>83720</t>
  </si>
  <si>
    <t>83750</t>
  </si>
  <si>
    <t>83760</t>
  </si>
  <si>
    <t>83780</t>
  </si>
  <si>
    <t>83825</t>
  </si>
  <si>
    <t>83830</t>
  </si>
  <si>
    <t>83835</t>
  </si>
  <si>
    <t>83840</t>
  </si>
  <si>
    <t>83855</t>
  </si>
  <si>
    <t>83870</t>
  </si>
  <si>
    <t>83880</t>
  </si>
  <si>
    <t>83900</t>
  </si>
  <si>
    <t>83910</t>
  </si>
  <si>
    <t>83915</t>
  </si>
  <si>
    <t>83940</t>
  </si>
  <si>
    <t>83950</t>
  </si>
  <si>
    <t>83960</t>
  </si>
  <si>
    <t>83985</t>
  </si>
  <si>
    <t>84100</t>
  </si>
  <si>
    <t>84460</t>
  </si>
  <si>
    <t>84540</t>
  </si>
  <si>
    <t>84650</t>
  </si>
  <si>
    <t>84770</t>
  </si>
  <si>
    <t>84880</t>
  </si>
  <si>
    <t>85100</t>
  </si>
  <si>
    <t>85120</t>
  </si>
  <si>
    <t>85140</t>
  </si>
  <si>
    <t>85150</t>
  </si>
  <si>
    <t>85160</t>
  </si>
  <si>
    <t>85180</t>
  </si>
  <si>
    <t>85200</t>
  </si>
  <si>
    <t>85210</t>
  </si>
  <si>
    <t>85230</t>
  </si>
  <si>
    <t>85310</t>
  </si>
  <si>
    <t>85320</t>
  </si>
  <si>
    <t>85340</t>
  </si>
  <si>
    <t>85410</t>
  </si>
  <si>
    <t>85430</t>
  </si>
  <si>
    <t>85450</t>
  </si>
  <si>
    <t>85470</t>
  </si>
  <si>
    <t>85500</t>
  </si>
  <si>
    <t>85540</t>
  </si>
  <si>
    <t>85560</t>
  </si>
  <si>
    <t>85580</t>
  </si>
  <si>
    <t>85620</t>
  </si>
  <si>
    <t>85630</t>
  </si>
  <si>
    <t>85640</t>
  </si>
  <si>
    <t>85660</t>
  </si>
  <si>
    <t>85710</t>
  </si>
  <si>
    <t>85730</t>
  </si>
  <si>
    <t>85800</t>
  </si>
  <si>
    <t>85820</t>
  </si>
  <si>
    <t>85840</t>
  </si>
  <si>
    <t>85900</t>
  </si>
  <si>
    <t>85930</t>
  </si>
  <si>
    <t>85940</t>
  </si>
  <si>
    <t>85980</t>
  </si>
  <si>
    <t>86100</t>
  </si>
  <si>
    <t>86110</t>
  </si>
  <si>
    <t>86160</t>
  </si>
  <si>
    <t>86170</t>
  </si>
  <si>
    <t>86210</t>
  </si>
  <si>
    <t>86220</t>
  </si>
  <si>
    <t>86230</t>
  </si>
  <si>
    <t>86240</t>
  </si>
  <si>
    <t>86300</t>
  </si>
  <si>
    <t>86350</t>
  </si>
  <si>
    <t>86360</t>
  </si>
  <si>
    <t>Vihanti</t>
  </si>
  <si>
    <t>86400</t>
  </si>
  <si>
    <t>86440</t>
  </si>
  <si>
    <t>86460</t>
  </si>
  <si>
    <t>86470</t>
  </si>
  <si>
    <t>86480</t>
  </si>
  <si>
    <t>86510</t>
  </si>
  <si>
    <t>86530</t>
  </si>
  <si>
    <t>86550</t>
  </si>
  <si>
    <t>86600</t>
  </si>
  <si>
    <t>86650</t>
  </si>
  <si>
    <t>86680</t>
  </si>
  <si>
    <t>86690</t>
  </si>
  <si>
    <t>86710</t>
  </si>
  <si>
    <t>86790</t>
  </si>
  <si>
    <t>86800</t>
  </si>
  <si>
    <t>86810</t>
  </si>
  <si>
    <t>86850</t>
  </si>
  <si>
    <t>86870</t>
  </si>
  <si>
    <t>86900</t>
  </si>
  <si>
    <t>86980</t>
  </si>
  <si>
    <t>87100</t>
  </si>
  <si>
    <t>Kajaani</t>
  </si>
  <si>
    <t>87140</t>
  </si>
  <si>
    <t>87150</t>
  </si>
  <si>
    <t>87200</t>
  </si>
  <si>
    <t>87250</t>
  </si>
  <si>
    <t>87300</t>
  </si>
  <si>
    <t>87400</t>
  </si>
  <si>
    <t>87500</t>
  </si>
  <si>
    <t>87600</t>
  </si>
  <si>
    <t>87700</t>
  </si>
  <si>
    <t>87830</t>
  </si>
  <si>
    <t>87850</t>
  </si>
  <si>
    <t>87910</t>
  </si>
  <si>
    <t>87930</t>
  </si>
  <si>
    <t>87950</t>
  </si>
  <si>
    <t>87970</t>
  </si>
  <si>
    <t>88120</t>
  </si>
  <si>
    <t>88200</t>
  </si>
  <si>
    <t>88210</t>
  </si>
  <si>
    <t>88250</t>
  </si>
  <si>
    <t>88260</t>
  </si>
  <si>
    <t>88270</t>
  </si>
  <si>
    <t>88300</t>
  </si>
  <si>
    <t>88310</t>
  </si>
  <si>
    <t>88340</t>
  </si>
  <si>
    <t>88350</t>
  </si>
  <si>
    <t>88380</t>
  </si>
  <si>
    <t>88400</t>
  </si>
  <si>
    <t>88440</t>
  </si>
  <si>
    <t>88460</t>
  </si>
  <si>
    <t>88470</t>
  </si>
  <si>
    <t>88490</t>
  </si>
  <si>
    <t>88530</t>
  </si>
  <si>
    <t>88600</t>
  </si>
  <si>
    <t>88610</t>
  </si>
  <si>
    <t>88615</t>
  </si>
  <si>
    <t>88620</t>
  </si>
  <si>
    <t>88640</t>
  </si>
  <si>
    <t>88670</t>
  </si>
  <si>
    <t>88690</t>
  </si>
  <si>
    <t>88730</t>
  </si>
  <si>
    <t>88740</t>
  </si>
  <si>
    <t>88760</t>
  </si>
  <si>
    <t>88820</t>
  </si>
  <si>
    <t>88900</t>
  </si>
  <si>
    <t>88930</t>
  </si>
  <si>
    <t>88940</t>
  </si>
  <si>
    <t>89110</t>
  </si>
  <si>
    <t>89140</t>
  </si>
  <si>
    <t>89200</t>
  </si>
  <si>
    <t>89210</t>
  </si>
  <si>
    <t>89320</t>
  </si>
  <si>
    <t>89330</t>
  </si>
  <si>
    <t>89400</t>
  </si>
  <si>
    <t>89430</t>
  </si>
  <si>
    <t>89440</t>
  </si>
  <si>
    <t>89540</t>
  </si>
  <si>
    <t>89560</t>
  </si>
  <si>
    <t>89600</t>
  </si>
  <si>
    <t>89610</t>
  </si>
  <si>
    <t>89640</t>
  </si>
  <si>
    <t>89660</t>
  </si>
  <si>
    <t>89670</t>
  </si>
  <si>
    <t>89680</t>
  </si>
  <si>
    <t>89730</t>
  </si>
  <si>
    <t>89740</t>
  </si>
  <si>
    <t>89760</t>
  </si>
  <si>
    <t>89770</t>
  </si>
  <si>
    <t>89780</t>
  </si>
  <si>
    <t>89800</t>
  </si>
  <si>
    <t>89830</t>
  </si>
  <si>
    <t>89840</t>
  </si>
  <si>
    <t>89920</t>
  </si>
  <si>
    <t>90100</t>
  </si>
  <si>
    <t>90120</t>
  </si>
  <si>
    <t>90130</t>
  </si>
  <si>
    <t>90140</t>
  </si>
  <si>
    <t>90150</t>
  </si>
  <si>
    <t>90220</t>
  </si>
  <si>
    <t>90230</t>
  </si>
  <si>
    <t>90240</t>
  </si>
  <si>
    <t>90250</t>
  </si>
  <si>
    <t>90310</t>
  </si>
  <si>
    <t>90400</t>
  </si>
  <si>
    <t>90410</t>
  </si>
  <si>
    <t>90420</t>
  </si>
  <si>
    <t>90440</t>
  </si>
  <si>
    <t>90450</t>
  </si>
  <si>
    <t>90460</t>
  </si>
  <si>
    <t>Oulunsalo</t>
  </si>
  <si>
    <t>90470</t>
  </si>
  <si>
    <t>90480</t>
  </si>
  <si>
    <t>Hailuoto</t>
  </si>
  <si>
    <t>90500</t>
  </si>
  <si>
    <t>90510</t>
  </si>
  <si>
    <t>90520</t>
  </si>
  <si>
    <t>90530</t>
  </si>
  <si>
    <t>90540</t>
  </si>
  <si>
    <t>90550</t>
  </si>
  <si>
    <t>90560</t>
  </si>
  <si>
    <t>90570</t>
  </si>
  <si>
    <t>90580</t>
  </si>
  <si>
    <t>90590</t>
  </si>
  <si>
    <t>90620</t>
  </si>
  <si>
    <t>90630</t>
  </si>
  <si>
    <t>90650</t>
  </si>
  <si>
    <t>90660</t>
  </si>
  <si>
    <t>90670</t>
  </si>
  <si>
    <t>90800</t>
  </si>
  <si>
    <t>90810</t>
  </si>
  <si>
    <t>Haukipudas</t>
  </si>
  <si>
    <t>90820</t>
  </si>
  <si>
    <t>90830</t>
  </si>
  <si>
    <t>90840</t>
  </si>
  <si>
    <t>90850</t>
  </si>
  <si>
    <t>90860</t>
  </si>
  <si>
    <t>90900</t>
  </si>
  <si>
    <t>Kiiminki</t>
  </si>
  <si>
    <t>90910</t>
  </si>
  <si>
    <t>90940</t>
  </si>
  <si>
    <t>91100</t>
  </si>
  <si>
    <t>91110</t>
  </si>
  <si>
    <t>91140</t>
  </si>
  <si>
    <t>91150</t>
  </si>
  <si>
    <t>91200</t>
  </si>
  <si>
    <t>Yli-Ii</t>
  </si>
  <si>
    <t>91210</t>
  </si>
  <si>
    <t>91240</t>
  </si>
  <si>
    <t>91260</t>
  </si>
  <si>
    <t>91300</t>
  </si>
  <si>
    <t>91310</t>
  </si>
  <si>
    <t>91410</t>
  </si>
  <si>
    <t>91430</t>
  </si>
  <si>
    <t>91500</t>
  </si>
  <si>
    <t>91510</t>
  </si>
  <si>
    <t>91560</t>
  </si>
  <si>
    <t>91600</t>
  </si>
  <si>
    <t>91620</t>
  </si>
  <si>
    <t>91630</t>
  </si>
  <si>
    <t>91640</t>
  </si>
  <si>
    <t>91660</t>
  </si>
  <si>
    <t>91670</t>
  </si>
  <si>
    <t>91700</t>
  </si>
  <si>
    <t>91710</t>
  </si>
  <si>
    <t>91720</t>
  </si>
  <si>
    <t>91730</t>
  </si>
  <si>
    <t>91740</t>
  </si>
  <si>
    <t>91750</t>
  </si>
  <si>
    <t>91760</t>
  </si>
  <si>
    <t>91780</t>
  </si>
  <si>
    <t>91790</t>
  </si>
  <si>
    <t>91800</t>
  </si>
  <si>
    <t>91900</t>
  </si>
  <si>
    <t>Liminka</t>
  </si>
  <si>
    <t>91910</t>
  </si>
  <si>
    <t>91930</t>
  </si>
  <si>
    <t>91950</t>
  </si>
  <si>
    <t>91980</t>
  </si>
  <si>
    <t>92100</t>
  </si>
  <si>
    <t>Raahe</t>
  </si>
  <si>
    <t>92120</t>
  </si>
  <si>
    <t>92130</t>
  </si>
  <si>
    <t>92140</t>
  </si>
  <si>
    <t>92150</t>
  </si>
  <si>
    <t>92160</t>
  </si>
  <si>
    <t>92180</t>
  </si>
  <si>
    <t>92210</t>
  </si>
  <si>
    <t>92220</t>
  </si>
  <si>
    <t>92230</t>
  </si>
  <si>
    <t>92240</t>
  </si>
  <si>
    <t>92260</t>
  </si>
  <si>
    <t>92320</t>
  </si>
  <si>
    <t>92330</t>
  </si>
  <si>
    <t>92350</t>
  </si>
  <si>
    <t>92400</t>
  </si>
  <si>
    <t>92430</t>
  </si>
  <si>
    <t>92440</t>
  </si>
  <si>
    <t>92450</t>
  </si>
  <si>
    <t>92470</t>
  </si>
  <si>
    <t>92500</t>
  </si>
  <si>
    <t>92520</t>
  </si>
  <si>
    <t>92530</t>
  </si>
  <si>
    <t>92600</t>
  </si>
  <si>
    <t>92610</t>
  </si>
  <si>
    <t>92620</t>
  </si>
  <si>
    <t>92640</t>
  </si>
  <si>
    <t>92650</t>
  </si>
  <si>
    <t>92700</t>
  </si>
  <si>
    <t>92810</t>
  </si>
  <si>
    <t>92830</t>
  </si>
  <si>
    <t>92910</t>
  </si>
  <si>
    <t>92920</t>
  </si>
  <si>
    <t>92930</t>
  </si>
  <si>
    <t>93100</t>
  </si>
  <si>
    <t>93140</t>
  </si>
  <si>
    <t>93160</t>
  </si>
  <si>
    <t>93170</t>
  </si>
  <si>
    <t>93180</t>
  </si>
  <si>
    <t>93187</t>
  </si>
  <si>
    <t>93190</t>
  </si>
  <si>
    <t>93195</t>
  </si>
  <si>
    <t>93220</t>
  </si>
  <si>
    <t>93225</t>
  </si>
  <si>
    <t>93240</t>
  </si>
  <si>
    <t>93250</t>
  </si>
  <si>
    <t>93270</t>
  </si>
  <si>
    <t>93277</t>
  </si>
  <si>
    <t>93280</t>
  </si>
  <si>
    <t>93290</t>
  </si>
  <si>
    <t>93350</t>
  </si>
  <si>
    <t>93390</t>
  </si>
  <si>
    <t>93400</t>
  </si>
  <si>
    <t>93420</t>
  </si>
  <si>
    <t>93440</t>
  </si>
  <si>
    <t>93470</t>
  </si>
  <si>
    <t>93540</t>
  </si>
  <si>
    <t>93590</t>
  </si>
  <si>
    <t>93600</t>
  </si>
  <si>
    <t>93630</t>
  </si>
  <si>
    <t>93680</t>
  </si>
  <si>
    <t>93730</t>
  </si>
  <si>
    <t>93760</t>
  </si>
  <si>
    <t>93780</t>
  </si>
  <si>
    <t>93820</t>
  </si>
  <si>
    <t>93825</t>
  </si>
  <si>
    <t>93840</t>
  </si>
  <si>
    <t>93850</t>
  </si>
  <si>
    <t>93920</t>
  </si>
  <si>
    <t>93940</t>
  </si>
  <si>
    <t>93990</t>
  </si>
  <si>
    <t>93999</t>
  </si>
  <si>
    <t>94100</t>
  </si>
  <si>
    <t>94200</t>
  </si>
  <si>
    <t>94300</t>
  </si>
  <si>
    <t>94400</t>
  </si>
  <si>
    <t>94430</t>
  </si>
  <si>
    <t>Tornio</t>
  </si>
  <si>
    <t>94450</t>
  </si>
  <si>
    <t>94460</t>
  </si>
  <si>
    <t>94500</t>
  </si>
  <si>
    <t>94600</t>
  </si>
  <si>
    <t>94700</t>
  </si>
  <si>
    <t>94720</t>
  </si>
  <si>
    <t>94800</t>
  </si>
  <si>
    <t>94830</t>
  </si>
  <si>
    <t>94900</t>
  </si>
  <si>
    <t>95100</t>
  </si>
  <si>
    <t>95110</t>
  </si>
  <si>
    <t>95130</t>
  </si>
  <si>
    <t>95160</t>
  </si>
  <si>
    <t>95200</t>
  </si>
  <si>
    <t>95210</t>
  </si>
  <si>
    <t>95220</t>
  </si>
  <si>
    <t>95225</t>
  </si>
  <si>
    <t>95230</t>
  </si>
  <si>
    <t>95255</t>
  </si>
  <si>
    <t>95260</t>
  </si>
  <si>
    <t>95270</t>
  </si>
  <si>
    <t>95300</t>
  </si>
  <si>
    <t>95310</t>
  </si>
  <si>
    <t>95315</t>
  </si>
  <si>
    <t>95325</t>
  </si>
  <si>
    <t>95330</t>
  </si>
  <si>
    <t>95340</t>
  </si>
  <si>
    <t>95350</t>
  </si>
  <si>
    <t>95355</t>
  </si>
  <si>
    <t>95365</t>
  </si>
  <si>
    <t>95370</t>
  </si>
  <si>
    <t>95375</t>
  </si>
  <si>
    <t>95400</t>
  </si>
  <si>
    <t>95410</t>
  </si>
  <si>
    <t>95420</t>
  </si>
  <si>
    <t>95430</t>
  </si>
  <si>
    <t>95440</t>
  </si>
  <si>
    <t>95450</t>
  </si>
  <si>
    <t>95460</t>
  </si>
  <si>
    <t>95470</t>
  </si>
  <si>
    <t>95490</t>
  </si>
  <si>
    <t>95500</t>
  </si>
  <si>
    <t>95520</t>
  </si>
  <si>
    <t>95530</t>
  </si>
  <si>
    <t>95540</t>
  </si>
  <si>
    <t>95560</t>
  </si>
  <si>
    <t>95590</t>
  </si>
  <si>
    <t>95600</t>
  </si>
  <si>
    <t>Ylitornio</t>
  </si>
  <si>
    <t>95610</t>
  </si>
  <si>
    <t>95615</t>
  </si>
  <si>
    <t>95620</t>
  </si>
  <si>
    <t>95630</t>
  </si>
  <si>
    <t>95635</t>
  </si>
  <si>
    <t>95640</t>
  </si>
  <si>
    <t>95645</t>
  </si>
  <si>
    <t>95655</t>
  </si>
  <si>
    <t>95660</t>
  </si>
  <si>
    <t>95670</t>
  </si>
  <si>
    <t>95675</t>
  </si>
  <si>
    <t>95680</t>
  </si>
  <si>
    <t>95690</t>
  </si>
  <si>
    <t>95700</t>
  </si>
  <si>
    <t>95710</t>
  </si>
  <si>
    <t>95720</t>
  </si>
  <si>
    <t>95750</t>
  </si>
  <si>
    <t>95760</t>
  </si>
  <si>
    <t>95770</t>
  </si>
  <si>
    <t>95780</t>
  </si>
  <si>
    <t>95790</t>
  </si>
  <si>
    <t>95800</t>
  </si>
  <si>
    <t>95830</t>
  </si>
  <si>
    <t>95840</t>
  </si>
  <si>
    <t>95850</t>
  </si>
  <si>
    <t>95860</t>
  </si>
  <si>
    <t>95900</t>
  </si>
  <si>
    <t>95920</t>
  </si>
  <si>
    <t>95930</t>
  </si>
  <si>
    <t>95940</t>
  </si>
  <si>
    <t>95950</t>
  </si>
  <si>
    <t>95970</t>
  </si>
  <si>
    <t>95980</t>
  </si>
  <si>
    <t>95990</t>
  </si>
  <si>
    <t>96100</t>
  </si>
  <si>
    <t>96190</t>
  </si>
  <si>
    <t>96200</t>
  </si>
  <si>
    <t>96300</t>
  </si>
  <si>
    <t>96320</t>
  </si>
  <si>
    <t>96400</t>
  </si>
  <si>
    <t>96440</t>
  </si>
  <si>
    <t>96460</t>
  </si>
  <si>
    <t>96500</t>
  </si>
  <si>
    <t>96600</t>
  </si>
  <si>
    <t>96700</t>
  </si>
  <si>
    <t>96800</t>
  </si>
  <si>
    <t>96900</t>
  </si>
  <si>
    <t>96910</t>
  </si>
  <si>
    <t>96930</t>
  </si>
  <si>
    <t>96960</t>
  </si>
  <si>
    <t>97110</t>
  </si>
  <si>
    <t>97130</t>
  </si>
  <si>
    <t>97140</t>
  </si>
  <si>
    <t>97145</t>
  </si>
  <si>
    <t>97160</t>
  </si>
  <si>
    <t>97170</t>
  </si>
  <si>
    <t>97220</t>
  </si>
  <si>
    <t>97240</t>
  </si>
  <si>
    <t>97250</t>
  </si>
  <si>
    <t>97280</t>
  </si>
  <si>
    <t>97290</t>
  </si>
  <si>
    <t>97310</t>
  </si>
  <si>
    <t>97320</t>
  </si>
  <si>
    <t>97330</t>
  </si>
  <si>
    <t>97335</t>
  </si>
  <si>
    <t>97340</t>
  </si>
  <si>
    <t>97370</t>
  </si>
  <si>
    <t>97380</t>
  </si>
  <si>
    <t>97390</t>
  </si>
  <si>
    <t>97420</t>
  </si>
  <si>
    <t>97430</t>
  </si>
  <si>
    <t>97470</t>
  </si>
  <si>
    <t>97510</t>
  </si>
  <si>
    <t>97520</t>
  </si>
  <si>
    <t>97530</t>
  </si>
  <si>
    <t>97540</t>
  </si>
  <si>
    <t>97580</t>
  </si>
  <si>
    <t>97590</t>
  </si>
  <si>
    <t>97610</t>
  </si>
  <si>
    <t>97615</t>
  </si>
  <si>
    <t>97620</t>
  </si>
  <si>
    <t>97625</t>
  </si>
  <si>
    <t>97630</t>
  </si>
  <si>
    <t>97635</t>
  </si>
  <si>
    <t>97645</t>
  </si>
  <si>
    <t>97650</t>
  </si>
  <si>
    <t>97655</t>
  </si>
  <si>
    <t>97665</t>
  </si>
  <si>
    <t>97670</t>
  </si>
  <si>
    <t>97675</t>
  </si>
  <si>
    <t>97680</t>
  </si>
  <si>
    <t>97685</t>
  </si>
  <si>
    <t>97690</t>
  </si>
  <si>
    <t>97700</t>
  </si>
  <si>
    <t>97715</t>
  </si>
  <si>
    <t>97720</t>
  </si>
  <si>
    <t>97760</t>
  </si>
  <si>
    <t>97765</t>
  </si>
  <si>
    <t>97770</t>
  </si>
  <si>
    <t>97780</t>
  </si>
  <si>
    <t>97785</t>
  </si>
  <si>
    <t>97810</t>
  </si>
  <si>
    <t>97815</t>
  </si>
  <si>
    <t>97820</t>
  </si>
  <si>
    <t>97840</t>
  </si>
  <si>
    <t>97850</t>
  </si>
  <si>
    <t>97870</t>
  </si>
  <si>
    <t>97880</t>
  </si>
  <si>
    <t>97890</t>
  </si>
  <si>
    <t>97895</t>
  </si>
  <si>
    <t>97900</t>
  </si>
  <si>
    <t>97920</t>
  </si>
  <si>
    <t>97925</t>
  </si>
  <si>
    <t>97940</t>
  </si>
  <si>
    <t>97950</t>
  </si>
  <si>
    <t>97960</t>
  </si>
  <si>
    <t>97965</t>
  </si>
  <si>
    <t>97970</t>
  </si>
  <si>
    <t>97980</t>
  </si>
  <si>
    <t>97999</t>
  </si>
  <si>
    <t>98100</t>
  </si>
  <si>
    <t>98120</t>
  </si>
  <si>
    <t>98230</t>
  </si>
  <si>
    <t>98310</t>
  </si>
  <si>
    <t>98350</t>
  </si>
  <si>
    <t>98360</t>
  </si>
  <si>
    <t>98400</t>
  </si>
  <si>
    <t>98420</t>
  </si>
  <si>
    <t>98440</t>
  </si>
  <si>
    <t>98450</t>
  </si>
  <si>
    <t>98500</t>
  </si>
  <si>
    <t>98510</t>
  </si>
  <si>
    <t>98530</t>
  </si>
  <si>
    <t>98550</t>
  </si>
  <si>
    <t>98560</t>
  </si>
  <si>
    <t>98570</t>
  </si>
  <si>
    <t>98580</t>
  </si>
  <si>
    <t>98600</t>
  </si>
  <si>
    <t>98620</t>
  </si>
  <si>
    <t>98630</t>
  </si>
  <si>
    <t>98660</t>
  </si>
  <si>
    <t>98710</t>
  </si>
  <si>
    <t>98720</t>
  </si>
  <si>
    <t>98760</t>
  </si>
  <si>
    <t>98770</t>
  </si>
  <si>
    <t>98780</t>
  </si>
  <si>
    <t>98790</t>
  </si>
  <si>
    <t>98800</t>
  </si>
  <si>
    <t>98810</t>
  </si>
  <si>
    <t>98820</t>
  </si>
  <si>
    <t>98830</t>
  </si>
  <si>
    <t>98840</t>
  </si>
  <si>
    <t>98850</t>
  </si>
  <si>
    <t>98900</t>
  </si>
  <si>
    <t>98920</t>
  </si>
  <si>
    <t>98930</t>
  </si>
  <si>
    <t>98950</t>
  </si>
  <si>
    <t>98960</t>
  </si>
  <si>
    <t>98970</t>
  </si>
  <si>
    <t>98980</t>
  </si>
  <si>
    <t>98995</t>
  </si>
  <si>
    <t>99100</t>
  </si>
  <si>
    <t>99110</t>
  </si>
  <si>
    <t>99120</t>
  </si>
  <si>
    <t>99130</t>
  </si>
  <si>
    <t>99135</t>
  </si>
  <si>
    <t>99140</t>
  </si>
  <si>
    <t>99150</t>
  </si>
  <si>
    <t>99160</t>
  </si>
  <si>
    <t>99170</t>
  </si>
  <si>
    <t>99180</t>
  </si>
  <si>
    <t>99190</t>
  </si>
  <si>
    <t>99195</t>
  </si>
  <si>
    <t>99230</t>
  </si>
  <si>
    <t>99240</t>
  </si>
  <si>
    <t>99250</t>
  </si>
  <si>
    <t>99270</t>
  </si>
  <si>
    <t>99280</t>
  </si>
  <si>
    <t>99290</t>
  </si>
  <si>
    <t>99300</t>
  </si>
  <si>
    <t>99310</t>
  </si>
  <si>
    <t>99320</t>
  </si>
  <si>
    <t>99330</t>
  </si>
  <si>
    <t>99340</t>
  </si>
  <si>
    <t>99360</t>
  </si>
  <si>
    <t>99400</t>
  </si>
  <si>
    <t>Enontekiö</t>
  </si>
  <si>
    <t>99410</t>
  </si>
  <si>
    <t>99420</t>
  </si>
  <si>
    <t>99430</t>
  </si>
  <si>
    <t>99440</t>
  </si>
  <si>
    <t>99450</t>
  </si>
  <si>
    <t>99460</t>
  </si>
  <si>
    <t>99470</t>
  </si>
  <si>
    <t>99490</t>
  </si>
  <si>
    <t>99510</t>
  </si>
  <si>
    <t>99520</t>
  </si>
  <si>
    <t>99530</t>
  </si>
  <si>
    <t>99540</t>
  </si>
  <si>
    <t>99550</t>
  </si>
  <si>
    <t>99555</t>
  </si>
  <si>
    <t>99560</t>
  </si>
  <si>
    <t>99600</t>
  </si>
  <si>
    <t>99610</t>
  </si>
  <si>
    <t>99620</t>
  </si>
  <si>
    <t>99640</t>
  </si>
  <si>
    <t>99645</t>
  </si>
  <si>
    <t>99650</t>
  </si>
  <si>
    <t>99655</t>
  </si>
  <si>
    <t>99660</t>
  </si>
  <si>
    <t>99665</t>
  </si>
  <si>
    <t>99670</t>
  </si>
  <si>
    <t>99690</t>
  </si>
  <si>
    <t>99695</t>
  </si>
  <si>
    <t>99710</t>
  </si>
  <si>
    <t>99720</t>
  </si>
  <si>
    <t>99740</t>
  </si>
  <si>
    <t>99750</t>
  </si>
  <si>
    <t>99760</t>
  </si>
  <si>
    <t>99770</t>
  </si>
  <si>
    <t>99800</t>
  </si>
  <si>
    <t>Inari</t>
  </si>
  <si>
    <t>99830</t>
  </si>
  <si>
    <t>99860</t>
  </si>
  <si>
    <t>99870</t>
  </si>
  <si>
    <t>99885</t>
  </si>
  <si>
    <t>99910</t>
  </si>
  <si>
    <t>99930</t>
  </si>
  <si>
    <t>99940</t>
  </si>
  <si>
    <t>99950</t>
  </si>
  <si>
    <t>99980</t>
  </si>
  <si>
    <t>99990</t>
  </si>
  <si>
    <t>aid</t>
  </si>
  <si>
    <t>street_address</t>
  </si>
  <si>
    <t>postal_code</t>
  </si>
  <si>
    <t>municipality</t>
  </si>
  <si>
    <t>population</t>
  </si>
  <si>
    <t>is capital area</t>
  </si>
  <si>
    <t>building</t>
  </si>
  <si>
    <t>description</t>
  </si>
  <si>
    <t>rent</t>
  </si>
  <si>
    <t>size</t>
  </si>
  <si>
    <t>build_year</t>
  </si>
  <si>
    <t>tax value</t>
  </si>
  <si>
    <t>euromääräinen erotus</t>
  </si>
  <si>
    <t>suhteellinen erotus</t>
  </si>
  <si>
    <t>rental_service</t>
  </si>
  <si>
    <t>url</t>
  </si>
  <si>
    <t>482997</t>
  </si>
  <si>
    <t>Hallituskatu 19 B 24</t>
  </si>
  <si>
    <t>kerrostalo</t>
  </si>
  <si>
    <t>4h+k+wc+ph</t>
  </si>
  <si>
    <t>Corbel Oy, Kiinteistöjohtaminen, Pohjois-Suomi</t>
  </si>
  <si>
    <t>/vuokra-asunto/oulu/keskusta/kerrostalo/4h/482997?entryPoint=fromSearch&amp;rentalIndex=1638</t>
  </si>
  <si>
    <t>466344</t>
  </si>
  <si>
    <t>Sepänkatu 13</t>
  </si>
  <si>
    <t>4h+k+2xkph+2xparveke (furn.)</t>
  </si>
  <si>
    <t>Luxhousing</t>
  </si>
  <si>
    <t>/vuokra-asunto/helsinki/punavuori/kerrostalo/4h/466344?entryPoint=fromSearch&amp;rentalIndex=5451</t>
  </si>
  <si>
    <t>466650</t>
  </si>
  <si>
    <t>Vihertie 50</t>
  </si>
  <si>
    <t>omakotitalo</t>
  </si>
  <si>
    <t>12h+k+s</t>
  </si>
  <si>
    <t>/vuokra-asunto/vantaa/martinlaakso/omakotitalo/5h+/466650?entryPoint=fromSearch&amp;rentalIndex=5425</t>
  </si>
  <si>
    <t>475545</t>
  </si>
  <si>
    <t>Piritanaukio 3 B</t>
  </si>
  <si>
    <t>3h + avok + 2 x kph + s + tera</t>
  </si>
  <si>
    <t>Vuokraturva Oy LKV [A]</t>
  </si>
  <si>
    <t>/vuokra-asunto/helsinki/eiranranta/kerrostalo/kolmio/475545?entryPoint=fromSearch&amp;rentalIndex=4231</t>
  </si>
  <si>
    <t>470840</t>
  </si>
  <si>
    <t>Westendintie</t>
  </si>
  <si>
    <t>8 h + k + 3 kph + sauna + 1 wc</t>
  </si>
  <si>
    <t>Asuntoverstas Hallinnointi ja vuokraus Oy</t>
  </si>
  <si>
    <t>/vuokra-asunto/espoo/westend/omakotitalo/5h+/470840?entryPoint=fromSearch&amp;rentalIndex=5023</t>
  </si>
  <si>
    <t>465426</t>
  </si>
  <si>
    <t>Lönnrotinkatu 39 C 58</t>
  </si>
  <si>
    <t>4h+k</t>
  </si>
  <si>
    <t>/vuokra-asunto/helsinki/keskusta/kerrostalo/4h/465426?entryPoint=fromSearch&amp;rentalIndex=5494</t>
  </si>
  <si>
    <t>476214</t>
  </si>
  <si>
    <t>Laivastokatu 4 D</t>
  </si>
  <si>
    <t>PENTHOUSE; 3r, s,balcony</t>
  </si>
  <si>
    <t>Celine Oy Ab LKV AFM</t>
  </si>
  <si>
    <t>/vuokra-asunto/helsinki/katajanokka/kerrostalo/kolmio/476214?entryPoint=fromSearch&amp;rentalIndex=4107</t>
  </si>
  <si>
    <t>433139</t>
  </si>
  <si>
    <t>Pohjoinen Rautatiekatu 31</t>
  </si>
  <si>
    <t>2h+k+s</t>
  </si>
  <si>
    <t>SATO Vuokraus ja myynti / Helsinki</t>
  </si>
  <si>
    <t>/vuokra-asunto/helsinki/etu-toolo/kerrostalo/kaksio/433139?entryPoint=fromSearch&amp;rentalIndex=5682</t>
  </si>
  <si>
    <t>472891</t>
  </si>
  <si>
    <t>Eiranranta 5 B</t>
  </si>
  <si>
    <t>Unfurnished 2-3r, k, s, balc</t>
  </si>
  <si>
    <t>/vuokra-asunto/helsinki/eiranranta/kerrostalo/kaksio/472891?entryPoint=fromSearch&amp;rentalIndex=4754</t>
  </si>
  <si>
    <t>475710</t>
  </si>
  <si>
    <t>Urho Kekkosen katu 5 B</t>
  </si>
  <si>
    <t>Unfurnished 2r, sauna,balcony</t>
  </si>
  <si>
    <t>/vuokra-asunto/helsinki/kamppi/kerrostalo/kaksio/475710?entryPoint=fromSearch&amp;rentalIndex=4195</t>
  </si>
  <si>
    <t>413596</t>
  </si>
  <si>
    <t>Vanhaväylä 39</t>
  </si>
  <si>
    <t>rivitalo</t>
  </si>
  <si>
    <t>FANTASTIC APARTMENT!</t>
  </si>
  <si>
    <t>/vuokra-asunto/helsinki/tammisalo/rivitalo/5h+/413596?entryPoint=fromSearch&amp;rentalIndex=6521</t>
  </si>
  <si>
    <t>477494</t>
  </si>
  <si>
    <t>Töölönkatu 11 A 123</t>
  </si>
  <si>
    <t>1h+kph</t>
  </si>
  <si>
    <t>/vuokra-asunto/helsinki/etu-toolo/kerrostalo/yksio/477494?entryPoint=fromSearch&amp;rentalIndex=3783</t>
  </si>
  <si>
    <t>454465</t>
  </si>
  <si>
    <t>Sturenkatu 27</t>
  </si>
  <si>
    <t>1h+yhteiskeittiö</t>
  </si>
  <si>
    <t>Vuokrahuone Vallila</t>
  </si>
  <si>
    <t>/vuokra-asunto/helsinki/vallila/kerrostalo/yksio/454465?entryPoint=fromSearch&amp;rentalIndex=6006</t>
  </si>
  <si>
    <t>456081</t>
  </si>
  <si>
    <t>Jääkärinkatu 8</t>
  </si>
  <si>
    <t>1h+kk</t>
  </si>
  <si>
    <t>/vuokra-asunto/helsinki/ullanlinna/kerrostalo/yksio/456081?entryPoint=fromSearch&amp;rentalIndex=5944</t>
  </si>
  <si>
    <t>466619</t>
  </si>
  <si>
    <t>Sulkapolku 6</t>
  </si>
  <si>
    <t>2 h+avokeittiö+vh+parveke</t>
  </si>
  <si>
    <t>/vuokra-asunto/helsinki/pitajanmaki/kerrostalo/kaksio/466619?entryPoint=fromSearch&amp;rentalIndex=4305</t>
  </si>
  <si>
    <t>464029</t>
  </si>
  <si>
    <t>Fredrikinkatu 64 b 22</t>
  </si>
  <si>
    <t>1h/k+s</t>
  </si>
  <si>
    <t>/vuokra-asunto/helsinki/etu-toolo/kerrostalo/yksio/464029?entryPoint=fromSearch&amp;rentalIndex=5608</t>
  </si>
  <si>
    <t>471293</t>
  </si>
  <si>
    <t>Rionkatu 5 b</t>
  </si>
  <si>
    <t>4h+k+s</t>
  </si>
  <si>
    <t>/vuokra-asunto/helsinki/jatkasaari/kerrostalo/4h/471293?entryPoint=fromSearch&amp;rentalIndex=4951</t>
  </si>
  <si>
    <t>480159</t>
  </si>
  <si>
    <t>Runeberginkatu 27</t>
  </si>
  <si>
    <t>2h+kph</t>
  </si>
  <si>
    <t>/vuokra-asunto/helsinki/toolo/kerrostalo/kaksio/480159?entryPoint=fromSearch&amp;rentalIndex=2908</t>
  </si>
  <si>
    <t>470062</t>
  </si>
  <si>
    <t>Keskikatu 1 A</t>
  </si>
  <si>
    <t>5H+AVOK+KPH+S+WC+2xVH</t>
  </si>
  <si>
    <t>Smartmove Oy</t>
  </si>
  <si>
    <t>/vuokra-asunto/kerava/keskusta/kerrostalo/5h+/470062?entryPoint=fromSearch&amp;rentalIndex=5121</t>
  </si>
  <si>
    <t>483842</t>
  </si>
  <si>
    <t>Kyllikinraitti 11 A</t>
  </si>
  <si>
    <t>1h+kt</t>
  </si>
  <si>
    <t>Ovenia (co. Keskinäinen Eläkevakuutusyhtiö Ilmarinen)</t>
  </si>
  <si>
    <t>/vuokra-asunto/tampere/kaleva/kerrostalo/yksio/483842?entryPoint=fromSearch&amp;rentalIndex=1106</t>
  </si>
  <si>
    <t>479616</t>
  </si>
  <si>
    <t>Selkämerenkatu 16 A</t>
  </si>
  <si>
    <t>Unfurnished 4r,sauna,PARKING</t>
  </si>
  <si>
    <t>/vuokra-asunto/helsinki/ruoholahti/kerrostalo/4h/479616?entryPoint=fromSearch&amp;rentalIndex=3066</t>
  </si>
  <si>
    <t>463706</t>
  </si>
  <si>
    <t>Pisteenkaari 13</t>
  </si>
  <si>
    <t>2h+kk+parveke</t>
  </si>
  <si>
    <t>/vuokra-asunto/vihti/nummela/kerrostalo/kaksio/463706?entryPoint=fromSearch&amp;rentalIndex=5472</t>
  </si>
  <si>
    <t>468050</t>
  </si>
  <si>
    <t>Teiskontie 10</t>
  </si>
  <si>
    <t>3h, keittö, ruokailutila, kph</t>
  </si>
  <si>
    <t>/vuokra-asunto/tampere/kaleva/kerrostalo/kolmio/468050?entryPoint=fromSearch&amp;rentalIndex=5315</t>
  </si>
  <si>
    <t>455423</t>
  </si>
  <si>
    <t>Melkonkatu 9 B</t>
  </si>
  <si>
    <t>PENTHOUSE 4r,s,2 balc,parking</t>
  </si>
  <si>
    <t>/vuokra-asunto/helsinki/lauttasaari/kerrostalo/4h/455423?entryPoint=fromSearch&amp;rentalIndex=5964</t>
  </si>
  <si>
    <t>480414</t>
  </si>
  <si>
    <t>Rautatienkatu 22</t>
  </si>
  <si>
    <t>2h+k+kph+p</t>
  </si>
  <si>
    <t>/vuokra-asunto/tampere/keskusta/kerrostalo/kaksio/480414?entryPoint=fromSearch&amp;rentalIndex=2804</t>
  </si>
  <si>
    <t>463035</t>
  </si>
  <si>
    <t>Westend</t>
  </si>
  <si>
    <t>VILLA; 6r, s, swimming pool</t>
  </si>
  <si>
    <t>/vuokra-asunto/espoo/westend/omakotitalo/5h+/463035?entryPoint=fromSearch&amp;rentalIndex=5644</t>
  </si>
  <si>
    <t>482252</t>
  </si>
  <si>
    <t>Sotkankatu 18</t>
  </si>
  <si>
    <t>h + avokeittiö + kph/wc</t>
  </si>
  <si>
    <t>/vuokra-asunto/tampere/keskusta/kerrostalo/yksio/482252?entryPoint=fromSearch&amp;rentalIndex=2039</t>
  </si>
  <si>
    <t>392226</t>
  </si>
  <si>
    <t>Linnankatu 1 as</t>
  </si>
  <si>
    <t>3h, avok, 2*kph,takka, ransk.p</t>
  </si>
  <si>
    <t>Aktia Kiinteistönvälitys Oy, Turku, Aktia Fastighetsförmedling Ab, Åbo</t>
  </si>
  <si>
    <t>/vuokra-asunto/turku/keskusta/kerrostalo/kolmio/392226?entryPoint=fromSearch&amp;rentalIndex=4345</t>
  </si>
  <si>
    <t>469118</t>
  </si>
  <si>
    <t>Askaistentie 37</t>
  </si>
  <si>
    <t>2h+k+s+p</t>
  </si>
  <si>
    <t>OVV Turku</t>
  </si>
  <si>
    <t>/vuokra-asunto/turku/vahaheikkila/kerrostalo/kaksio/469118?entryPoint=fromSearch&amp;rentalIndex=5237</t>
  </si>
  <si>
    <t>455202</t>
  </si>
  <si>
    <t>Vähäuusikatu 10</t>
  </si>
  <si>
    <t>5h+k+s+khh</t>
  </si>
  <si>
    <t>OVV Asuntopalvelut | Porin Vuokrakeskus</t>
  </si>
  <si>
    <t>/vuokra-asunto/pori/itatulli/omakotitalo/5h+/455202?entryPoint=fromSearch&amp;rentalIndex=5717</t>
  </si>
  <si>
    <t>456982</t>
  </si>
  <si>
    <t>Kirkkokatu 2</t>
  </si>
  <si>
    <t>3h+k+s+kph+wc</t>
  </si>
  <si>
    <t>/vuokra-asunto/oulu/keskusta/kerrostalo/kolmio/456982?entryPoint=fromSearch&amp;rentalIndex=5921</t>
  </si>
  <si>
    <t>312135</t>
  </si>
  <si>
    <t>Eteläinen Makasiinikatu 4</t>
  </si>
  <si>
    <t>3h+k+s</t>
  </si>
  <si>
    <t>/vuokra-asunto/helsinki/kaartinkaupunki/kerrostalo/kolmio/312135?entryPoint=fromSearch&amp;rentalIndex=3365</t>
  </si>
  <si>
    <t>464681</t>
  </si>
  <si>
    <t>Fredrikinkatu 63a C 14</t>
  </si>
  <si>
    <t>1 h +k +makuualko-ovi+s</t>
  </si>
  <si>
    <t>Taloexpert</t>
  </si>
  <si>
    <t>/vuokra-asunto/helsinki/kamppi/kerrostalo/yksio/464681?entryPoint=fromSearch&amp;rentalIndex=5572</t>
  </si>
  <si>
    <t>476348</t>
  </si>
  <si>
    <t>Merimiehenkatu 32 A 9</t>
  </si>
  <si>
    <t>3h+kk+sh+p</t>
  </si>
  <si>
    <t>/vuokra-asunto/helsinki/punavuori/kerrostalo/kolmio/476348?entryPoint=fromSearch&amp;rentalIndex=4071</t>
  </si>
  <si>
    <t>476813</t>
  </si>
  <si>
    <t>Merikatu 41</t>
  </si>
  <si>
    <t>3-4 h+k+kph+wc+2 parv (furn.)</t>
  </si>
  <si>
    <t>/vuokra-asunto/helsinki/eira/kerrostalo/kolmio/476813?entryPoint=fromSearch&amp;rentalIndex=3970</t>
  </si>
  <si>
    <t>482959</t>
  </si>
  <si>
    <t>Hallituskatu 18</t>
  </si>
  <si>
    <t>SATO Vuokraus ja myynti / Tampere</t>
  </si>
  <si>
    <t>/vuokra-asunto/tampere/keskusta/kerrostalo/yksio/482959?entryPoint=fromSearch&amp;rentalIndex=1674</t>
  </si>
  <si>
    <t>473529</t>
  </si>
  <si>
    <t>Merimiehenkatu 6 D 42</t>
  </si>
  <si>
    <t>Ullakko-penth. 2h+avok+s+teras</t>
  </si>
  <si>
    <t>/vuokra-asunto/helsinki/punavuori/kerrostalo/kaksio/473529?entryPoint=fromSearch&amp;rentalIndex=4611</t>
  </si>
  <si>
    <t>481976</t>
  </si>
  <si>
    <t>Eteläinen Hesperiankatu 4 A</t>
  </si>
  <si>
    <t>Unfurnished 3r, s, PARKING</t>
  </si>
  <si>
    <t>/vuokra-asunto/helsinki/etu-toolo/kerrostalo/kolmio/481976?entryPoint=fromSearch&amp;rentalIndex=2161</t>
  </si>
  <si>
    <t>483434</t>
  </si>
  <si>
    <t>Näsilinnankatu 21</t>
  </si>
  <si>
    <t>2h + kk + p</t>
  </si>
  <si>
    <t>/vuokra-asunto/tampere/keskusta/kerrostalo/kaksio/483434?entryPoint=fromSearch&amp;rentalIndex=1363</t>
  </si>
  <si>
    <t>482243</t>
  </si>
  <si>
    <t>Palomäentie 20 B 1</t>
  </si>
  <si>
    <t>h+avokeittiö</t>
  </si>
  <si>
    <t>/vuokra-asunto/tampere/pyynikki/kerrostalo/yksio/482243?entryPoint=fromSearch&amp;rentalIndex=2003</t>
  </si>
  <si>
    <t>483840</t>
  </si>
  <si>
    <t>/vuokra-asunto/tampere/kaleva/kerrostalo/yksio/483840?entryPoint=fromSearch&amp;rentalIndex=1107</t>
  </si>
  <si>
    <t>482974</t>
  </si>
  <si>
    <t>Punavuorenkatu 23</t>
  </si>
  <si>
    <t>1h+kk+p</t>
  </si>
  <si>
    <t>/vuokra-asunto/helsinki/punavuori/kerrostalo/yksio/482974?entryPoint=fromSearch&amp;rentalIndex=1654</t>
  </si>
  <si>
    <t>473151</t>
  </si>
  <si>
    <t>Lönnrotinkatu 32</t>
  </si>
  <si>
    <t>3h+kk+s</t>
  </si>
  <si>
    <t>/vuokra-asunto/helsinki/kamppi/kerrostalo/kolmio/473151?entryPoint=fromSearch&amp;rentalIndex=4732</t>
  </si>
  <si>
    <t>479825</t>
  </si>
  <si>
    <t>Vuorikatu 4 B</t>
  </si>
  <si>
    <t>3h + kk + kph + vh + lasitettu</t>
  </si>
  <si>
    <t>/vuokra-asunto/helsinki/kluuvi/kerrostalo/kolmio/479825?entryPoint=fromSearch&amp;rentalIndex=2999</t>
  </si>
  <si>
    <t>472166</t>
  </si>
  <si>
    <t>Hallituskatu 7</t>
  </si>
  <si>
    <t>3H+K+S</t>
  </si>
  <si>
    <t>VVO-kotikeskus Tampere</t>
  </si>
  <si>
    <t>/vuokra-asunto/tampere/keskusta/kerrostalo/kolmio/472166?entryPoint=fromSearch&amp;rentalIndex=4852</t>
  </si>
  <si>
    <t>481000</t>
  </si>
  <si>
    <t>Kellosaarenranta 1 D</t>
  </si>
  <si>
    <t>Unfurnished 5r, s, balcony</t>
  </si>
  <si>
    <t>/vuokra-asunto/helsinki/ruoholahti/kerrostalo/4h/481000?entryPoint=fromSearch&amp;rentalIndex=2594</t>
  </si>
  <si>
    <t>463096</t>
  </si>
  <si>
    <t>Haapaniemenkatu 16 B</t>
  </si>
  <si>
    <t>1h + avok + kph + alkovi + las</t>
  </si>
  <si>
    <t>/vuokra-asunto/helsinki/merihaka/kerrostalo/yksio/463096?entryPoint=fromSearch&amp;rentalIndex=5679</t>
  </si>
  <si>
    <t>474991</t>
  </si>
  <si>
    <t>Mechelininkatu 3 b</t>
  </si>
  <si>
    <t>1 h, kt, s</t>
  </si>
  <si>
    <t>Realia Asuntovuokraus / Suurasiakkaat</t>
  </si>
  <si>
    <t>/vuokra-asunto/helsinki/etu-toolo/kerrostalo/yksio/474991?entryPoint=fromSearch&amp;rentalIndex=4329</t>
  </si>
  <si>
    <t>474992</t>
  </si>
  <si>
    <t>/vuokra-asunto/helsinki/etu-toolo/kerrostalo/yksio/474992?entryPoint=fromSearch&amp;rentalIndex=4330</t>
  </si>
  <si>
    <t>311027</t>
  </si>
  <si>
    <t>Kasarmikatu 10</t>
  </si>
  <si>
    <t>/vuokra-asunto/helsinki/kaartinkaupunki/kerrostalo/yksio/311027?entryPoint=fromSearch&amp;rentalIndex=1936</t>
  </si>
  <si>
    <t>474097</t>
  </si>
  <si>
    <t>Välikatu 10 C</t>
  </si>
  <si>
    <t>puutalo-osake</t>
  </si>
  <si>
    <t>3h + keittiö , 2 kakluunia</t>
  </si>
  <si>
    <t>/vuokra-asunto/porvoo/wanha+porvoo/puutalo-osake/kolmio/474097?entryPoint=fromSearch&amp;rentalIndex=4505</t>
  </si>
  <si>
    <t>484959</t>
  </si>
  <si>
    <t>Kuninkaankatu 34</t>
  </si>
  <si>
    <t>1h + kk</t>
  </si>
  <si>
    <t>/vuokra-asunto/tampere/keskusta/kerrostalo/yksio/484959?entryPoint=fromSearch&amp;rentalIndex=122</t>
  </si>
  <si>
    <t>479438</t>
  </si>
  <si>
    <t>Haapaniementie 6-8 A</t>
  </si>
  <si>
    <t>4h+k+s, autokatos</t>
  </si>
  <si>
    <t>LKV Kiinteistöinssi Oy</t>
  </si>
  <si>
    <t>/vuokra-asunto/kuopio/kerrostalo/4h/479438?entryPoint=fromSearch&amp;rentalIndex=3132</t>
  </si>
  <si>
    <t>460649</t>
  </si>
  <si>
    <t>Siuntiontie 555</t>
  </si>
  <si>
    <t>/vuokra-asunto/siuntio/bollstad/rivitalo/yksio/460649?entryPoint=fromSearch&amp;rentalIndex=5771</t>
  </si>
  <si>
    <t>447553</t>
  </si>
  <si>
    <t>Limonadikuja 6</t>
  </si>
  <si>
    <t>2h+kph+keittiö+parveke+sauna</t>
  </si>
  <si>
    <t>/vuokra-asunto/helsinki/konala/kerrostalo/kaksio/447553?entryPoint=fromSearch&amp;rentalIndex=6179</t>
  </si>
  <si>
    <t>480181</t>
  </si>
  <si>
    <t>Kullervonkatu 16</t>
  </si>
  <si>
    <t>1H+KK+S</t>
  </si>
  <si>
    <t>/vuokra-asunto/tampere/tammela/kerrostalo/yksio/480181?entryPoint=fromSearch&amp;rentalIndex=2899</t>
  </si>
  <si>
    <t>481933</t>
  </si>
  <si>
    <t>Kaupinkalliontie 5</t>
  </si>
  <si>
    <t>2h+kk</t>
  </si>
  <si>
    <t>/vuokra-asunto/espoo/tapiola/kerrostalo/kaksio/481933?entryPoint=fromSearch&amp;rentalIndex=2181</t>
  </si>
  <si>
    <t>411137</t>
  </si>
  <si>
    <t>Messeniuksenkatu 5</t>
  </si>
  <si>
    <t>/vuokra-asunto/helsinki/taka-toolo/kerrostalo/kaksio/411137?entryPoint=fromSearch&amp;rentalIndex=3371</t>
  </si>
  <si>
    <t>446572</t>
  </si>
  <si>
    <t>Amiraalinkatu 2</t>
  </si>
  <si>
    <t>/vuokra-asunto/helsinki/katajanokka/kerrostalo/yksio/446572?entryPoint=fromSearch&amp;rentalIndex=3379</t>
  </si>
  <si>
    <t>484367</t>
  </si>
  <si>
    <t>Rantakylänkatu 11 A</t>
  </si>
  <si>
    <t>1 huone kaksiosta+tupak+p</t>
  </si>
  <si>
    <t>OVV Asuntopalvelut</t>
  </si>
  <si>
    <t>/vuokra-asunto/joensuu/rantakyla/kerrostalo/yksio/484367?entryPoint=fromSearch&amp;rentalIndex=681</t>
  </si>
  <si>
    <t>481090</t>
  </si>
  <si>
    <t>Harjukatu 8</t>
  </si>
  <si>
    <t>3h,k,kph,s,parvi</t>
  </si>
  <si>
    <t>Realia Asuntovuokraus Lahti</t>
  </si>
  <si>
    <t>/vuokra-asunto/lahti/keskusta/kerrostalo/kolmio/481090?entryPoint=fromSearch&amp;rentalIndex=2545</t>
  </si>
  <si>
    <t>481024</t>
  </si>
  <si>
    <t>Liljasaarentie 3 A</t>
  </si>
  <si>
    <t>Unfurnished 5r, s. garage</t>
  </si>
  <si>
    <t>/vuokra-asunto/helsinki/lehtisaari/kerrostalo/5h+/481024?entryPoint=fromSearch&amp;rentalIndex=2587</t>
  </si>
  <si>
    <t>477070</t>
  </si>
  <si>
    <t>Purotie 3, Talin puistotie 4</t>
  </si>
  <si>
    <t>2h+kk+s</t>
  </si>
  <si>
    <t>/vuokra-asunto/helsinki/kerrostalo/kaksio/477070?entryPoint=fromSearch&amp;rentalIndex=3876</t>
  </si>
  <si>
    <t>473157</t>
  </si>
  <si>
    <t>Kokkosaarenkatu 4</t>
  </si>
  <si>
    <t>/vuokra-asunto/helsinki/arabianranta/kerrostalo/kaksio/473157?entryPoint=fromSearch&amp;rentalIndex=4734</t>
  </si>
  <si>
    <t>478004</t>
  </si>
  <si>
    <t>Hämeenpuisto 12</t>
  </si>
  <si>
    <t>TPK</t>
  </si>
  <si>
    <t>/vuokra-asunto/tampere/amuri/kerrostalo/478004?entryPoint=fromSearch&amp;rentalIndex=3647</t>
  </si>
  <si>
    <t>452857</t>
  </si>
  <si>
    <t>Pietarinkatu 6 C</t>
  </si>
  <si>
    <t>Unfurnished 3 rooms</t>
  </si>
  <si>
    <t>/vuokra-asunto/helsinki/ullanlinna/kerrostalo/kolmio/452857?entryPoint=fromSearch&amp;rentalIndex=6047</t>
  </si>
  <si>
    <t>475784</t>
  </si>
  <si>
    <t>Verkatehtaankatu 7</t>
  </si>
  <si>
    <t>2h+k+lasitettu parveke+s</t>
  </si>
  <si>
    <t>/vuokra-asunto/turku/keskusta/kerrostalo/kaksio/475784?entryPoint=fromSearch&amp;rentalIndex=4218</t>
  </si>
  <si>
    <t>315874</t>
  </si>
  <si>
    <t>2h+k</t>
  </si>
  <si>
    <t>/vuokra-asunto/helsinki/katajanokka/kerrostalo/kaksio/315874?entryPoint=fromSearch&amp;rentalIndex=3356</t>
  </si>
  <si>
    <t>474899</t>
  </si>
  <si>
    <t>Ratinankatu</t>
  </si>
  <si>
    <t>Tupakeittiö+OH+MH+P</t>
  </si>
  <si>
    <t>/vuokra-asunto/tampere/ratina/kerrostalo/kaksio/474899?entryPoint=fromSearch&amp;rentalIndex=4360</t>
  </si>
  <si>
    <t>993890</t>
  </si>
  <si>
    <t>Topeliuksenkatu 29</t>
  </si>
  <si>
    <t>/vuokra-asunto/helsinki/taka-toolo/kerrostalo/kaksio/993890?entryPoint=fromSearch&amp;rentalIndex=3355</t>
  </si>
  <si>
    <t>482296</t>
  </si>
  <si>
    <t>Hallituskatu 21 C</t>
  </si>
  <si>
    <t>1h + avok + kph</t>
  </si>
  <si>
    <t>/vuokra-asunto/tampere/kerrostalo/yksio/482296?entryPoint=fromSearch&amp;rentalIndex=2023</t>
  </si>
  <si>
    <t>479219</t>
  </si>
  <si>
    <t>Elinantie 6as93</t>
  </si>
  <si>
    <t>1h+kk+parveke</t>
  </si>
  <si>
    <t>/vuokra-asunto/turku/nummi/kerrostalo/yksio/479219?entryPoint=fromSearch&amp;rentalIndex=3205</t>
  </si>
  <si>
    <t>470513</t>
  </si>
  <si>
    <t>/vuokra-asunto/helsinki/katajanokka/kerrostalo/kaksio/470513?entryPoint=fromSearch&amp;rentalIndex=5072</t>
  </si>
  <si>
    <t>433675</t>
  </si>
  <si>
    <t>Yliopistonkatu 21</t>
  </si>
  <si>
    <t>2H+KK</t>
  </si>
  <si>
    <t>VVO-kotikeskus Turku</t>
  </si>
  <si>
    <t>/vuokra-asunto/turku/keskusta/kerrostalo/kaksio/433675?entryPoint=fromSearch&amp;rentalIndex=2942</t>
  </si>
  <si>
    <t>400986</t>
  </si>
  <si>
    <t>Nekalankulma 5</t>
  </si>
  <si>
    <t>1H+KT</t>
  </si>
  <si>
    <t>/vuokra-asunto/tampere/nekala/kerrostalo/yksio/400986?entryPoint=fromSearch&amp;rentalIndex=1737</t>
  </si>
  <si>
    <t>481480</t>
  </si>
  <si>
    <t>Tähtisilmänkuja</t>
  </si>
  <si>
    <t>VILLA 5r, s, terrace</t>
  </si>
  <si>
    <t>/vuokra-asunto/helsinki/vuosaari/omakotitalo/5h+/481480?entryPoint=fromSearch&amp;rentalIndex=2374</t>
  </si>
  <si>
    <t>484619</t>
  </si>
  <si>
    <t>Saukonpaadenranta 4</t>
  </si>
  <si>
    <t>2h+k+s+parveke</t>
  </si>
  <si>
    <t>Suomen Vuokrakodit Oy</t>
  </si>
  <si>
    <t>/vuokra-asunto/helsinki/jatkasaari/kerrostalo/kaksio/484619?entryPoint=fromSearch&amp;rentalIndex=433</t>
  </si>
  <si>
    <t>472575</t>
  </si>
  <si>
    <t>Läntinen Pitkäkatu 19 as</t>
  </si>
  <si>
    <t>erillistalo</t>
  </si>
  <si>
    <t>okt 3-4h+k+piha+2xwc+kph</t>
  </si>
  <si>
    <t>Turun Seudun OP-Kiinteistökeskus Vuokravälitys</t>
  </si>
  <si>
    <t>/vuokra-asunto/turku/keskusta/erillistalo/kolmio/472575?entryPoint=fromSearch&amp;rentalIndex=4797</t>
  </si>
  <si>
    <t>967595</t>
  </si>
  <si>
    <t>Tunturikatu 16</t>
  </si>
  <si>
    <t>/vuokra-asunto/helsinki/etu-toolo/kerrostalo/kaksio/967595?entryPoint=fromSearch&amp;rentalIndex=3349</t>
  </si>
  <si>
    <t>481737</t>
  </si>
  <si>
    <t>Kap Hornin katu 8 B</t>
  </si>
  <si>
    <t>3h+avok+lasitettu parveke</t>
  </si>
  <si>
    <t>/vuokra-asunto/helsinki/jatkasaari/kerrostalo/kolmio/481737?entryPoint=fromSearch&amp;rentalIndex=2268</t>
  </si>
  <si>
    <t>418656</t>
  </si>
  <si>
    <t>Tuulikuja 4</t>
  </si>
  <si>
    <t>2h+kk+s+ap</t>
  </si>
  <si>
    <t>/vuokra-asunto/espoo/tapiola/kerrostalo/kaksio/418656?entryPoint=fromSearch&amp;rentalIndex=4674</t>
  </si>
  <si>
    <t>475903</t>
  </si>
  <si>
    <t>Linnankatu 5 A 3</t>
  </si>
  <si>
    <t>2h+kk+p</t>
  </si>
  <si>
    <t>/vuokra-asunto/turku/kauppatori/kerrostalo/kaksio/475903?entryPoint=fromSearch&amp;rentalIndex=4167</t>
  </si>
  <si>
    <t>464958</t>
  </si>
  <si>
    <t>Väinämöisenkatu 17 A</t>
  </si>
  <si>
    <t>4H+K+KHH+HALLI+3KPH+S+P</t>
  </si>
  <si>
    <t>/vuokra-asunto/helsinki/etu-toolo/kerrostalo/4h/464958?entryPoint=fromSearch&amp;rentalIndex=5556</t>
  </si>
  <si>
    <t>326537</t>
  </si>
  <si>
    <t>3H+K</t>
  </si>
  <si>
    <t>/vuokra-asunto/tampere/keskusta/kerrostalo/kolmio/326537?entryPoint=fromSearch&amp;rentalIndex=1381</t>
  </si>
  <si>
    <t>481165</t>
  </si>
  <si>
    <t>Vuorikatu 34 A</t>
  </si>
  <si>
    <t>1h+kk+lasitettu p</t>
  </si>
  <si>
    <t>OVV Asuntopalvelut Kuopio</t>
  </si>
  <si>
    <t>/vuokra-asunto/kuopio/keskusta/kerrostalo/yksio/481165?entryPoint=fromSearch&amp;rentalIndex=2502</t>
  </si>
  <si>
    <t>476300</t>
  </si>
  <si>
    <t>Köydenpunojankatu 8</t>
  </si>
  <si>
    <t>2hh+kk+kh+parveke</t>
  </si>
  <si>
    <t>/vuokra-asunto/helsinki/hietalahti/kerrostalo/kaksio/476300?entryPoint=fromSearch&amp;rentalIndex=4086</t>
  </si>
  <si>
    <t>472922</t>
  </si>
  <si>
    <t>Arielinkatu 10</t>
  </si>
  <si>
    <t>3h + kk + kph + s</t>
  </si>
  <si>
    <t>/vuokra-asunto/helsinki/kalasatama/kerrostalo/kolmio/472922?entryPoint=fromSearch&amp;rentalIndex=4778</t>
  </si>
  <si>
    <t>479440</t>
  </si>
  <si>
    <t>Mustanlahdenkatu 24 C</t>
  </si>
  <si>
    <t>2h,kk</t>
  </si>
  <si>
    <t>Kiinteistövälitys Rooma Oy LKV</t>
  </si>
  <si>
    <t>/vuokra-asunto/tampere/keskusta/kerrostalo/kaksio/479440?entryPoint=fromSearch&amp;rentalIndex=3134</t>
  </si>
  <si>
    <t>482675</t>
  </si>
  <si>
    <t>Punavuorenkatu 23 G</t>
  </si>
  <si>
    <t>3h,k</t>
  </si>
  <si>
    <t>Helsingin OPKK, Malmi</t>
  </si>
  <si>
    <t>/vuokra-asunto/helsinki/punavuori/kerrostalo/kolmio/482675?entryPoint=fromSearch&amp;rentalIndex=1830</t>
  </si>
  <si>
    <t>478794</t>
  </si>
  <si>
    <t>Katariina Saksilaisen katu 10</t>
  </si>
  <si>
    <t>/vuokra-asunto/helsinki/viikinranta/kerrostalo/kaksio/478794?entryPoint=fromSearch&amp;rentalIndex=3401</t>
  </si>
  <si>
    <t>970329</t>
  </si>
  <si>
    <t>Kalevankatu 32</t>
  </si>
  <si>
    <t>/vuokra-asunto/helsinki/kamppi/kerrostalo/kaksio/970329?entryPoint=fromSearch&amp;rentalIndex=2863</t>
  </si>
  <si>
    <t>482838</t>
  </si>
  <si>
    <t>Lönnrotinkatu 22 A</t>
  </si>
  <si>
    <t>2 h, avokeittiö, sauna / kph</t>
  </si>
  <si>
    <t>Etelä-Helsingin Habita Oy, Töölö</t>
  </si>
  <si>
    <t>/vuokra-asunto/helsinki/kamppi/kerrostalo/kaksio/482838?entryPoint=fromSearch&amp;rentalIndex=1742</t>
  </si>
  <si>
    <t>478824</t>
  </si>
  <si>
    <t>Kalevankatu 29 A</t>
  </si>
  <si>
    <t>Unfurnished 3r, k, balcony</t>
  </si>
  <si>
    <t>/vuokra-asunto/helsinki/kamppi/kerrostalo/kolmio/478824?entryPoint=fromSearch&amp;rentalIndex=3337</t>
  </si>
  <si>
    <t>484615</t>
  </si>
  <si>
    <t>/vuokra-asunto/helsinki/jatkasaari/kerrostalo/kaksio/484615?entryPoint=fromSearch&amp;rentalIndex=435</t>
  </si>
  <si>
    <t>468837</t>
  </si>
  <si>
    <t>Tähtitorninkatu 8 D</t>
  </si>
  <si>
    <t>2h + avokeittiö</t>
  </si>
  <si>
    <t>/vuokra-asunto/helsinki/ullanlinna/kerrostalo/kaksio/468837?entryPoint=fromSearch&amp;rentalIndex=5254</t>
  </si>
  <si>
    <t>970009</t>
  </si>
  <si>
    <t>Saunakatu 4</t>
  </si>
  <si>
    <t>2h,k,kph,entré</t>
  </si>
  <si>
    <t>Raaseporin Kiinteistökeskus RFC Oy LKV, Tammisaari</t>
  </si>
  <si>
    <t>/vuokra-asunto/raasepori/erillistalo/kaksio/970009?entryPoint=fromSearch&amp;rentalIndex=6565</t>
  </si>
  <si>
    <t>473134</t>
  </si>
  <si>
    <t>Välskärinkatu 4</t>
  </si>
  <si>
    <t>/vuokra-asunto/helsinki/taka-toolo/kerrostalo/yksio/473134?entryPoint=fromSearch&amp;rentalIndex=3079</t>
  </si>
  <si>
    <t>424702</t>
  </si>
  <si>
    <t>Tuomiokirkonkatu 32</t>
  </si>
  <si>
    <t>/vuokra-asunto/tampere/keskusta/kerrostalo/kolmio/424702?entryPoint=fromSearch&amp;rentalIndex=1382</t>
  </si>
  <si>
    <t>467624</t>
  </si>
  <si>
    <t>Pisteenkaari 13 B</t>
  </si>
  <si>
    <t>/vuokra-asunto/vihti/nummela/kerrostalo/kaksio/467624?entryPoint=fromSearch&amp;rentalIndex=5350</t>
  </si>
  <si>
    <t>481739</t>
  </si>
  <si>
    <t>3h+avok+s+lasitettu parveke</t>
  </si>
  <si>
    <t>/vuokra-asunto/helsinki/jatkasaari/kerrostalo/kolmio/481739?entryPoint=fromSearch&amp;rentalIndex=2267</t>
  </si>
  <si>
    <t>468617</t>
  </si>
  <si>
    <t>Soukan rantatie 13 B</t>
  </si>
  <si>
    <t>5 h+k+halli+2 wc+khh+saunaosas</t>
  </si>
  <si>
    <t>Lea Jakama Oy LKV [A]</t>
  </si>
  <si>
    <t>/vuokra-asunto/espoo/erillistalo/5h+/468617?entryPoint=fromSearch&amp;rentalIndex=5268</t>
  </si>
  <si>
    <t>475170</t>
  </si>
  <si>
    <t>Kangaspellontie 8</t>
  </si>
  <si>
    <t>6h+k</t>
  </si>
  <si>
    <t>/vuokra-asunto/helsinki/etela-haaga/kerrostalo/475170?entryPoint=fromSearch&amp;rentalIndex=4300</t>
  </si>
  <si>
    <t>477225</t>
  </si>
  <si>
    <t>Arabiankatu 6 D</t>
  </si>
  <si>
    <t>4 h + k + s +vh + lasitettu pa</t>
  </si>
  <si>
    <t>/vuokra-asunto/helsinki/arabianranta/kerrostalo/4h/477225?entryPoint=fromSearch&amp;rentalIndex=3843</t>
  </si>
  <si>
    <t>468836</t>
  </si>
  <si>
    <t>Ristiniementie</t>
  </si>
  <si>
    <t>3H+keittiö</t>
  </si>
  <si>
    <t>/vuokra-asunto/espoo/laurinlahti/rivitalo/kolmio/468836?entryPoint=fromSearch&amp;rentalIndex=5251</t>
  </si>
  <si>
    <t>468824</t>
  </si>
  <si>
    <t>Rörstrandinkatu 5</t>
  </si>
  <si>
    <t>2h+avok+kph+s+viherh</t>
  </si>
  <si>
    <t>/vuokra-asunto/helsinki/arabianranta/kerrostalo/kaksio/468824?entryPoint=fromSearch&amp;rentalIndex=5252</t>
  </si>
  <si>
    <t>453814</t>
  </si>
  <si>
    <t>Rahapajankatu 1</t>
  </si>
  <si>
    <t>Oh+Mh+kk</t>
  </si>
  <si>
    <t>/vuokra-asunto/helsinki/katajanokka/kerrostalo/kaksio/453814?entryPoint=fromSearch&amp;rentalIndex=6021</t>
  </si>
  <si>
    <t>481606</t>
  </si>
  <si>
    <t>Vironkatu 7</t>
  </si>
  <si>
    <t>2h,avokeittiö,kph,sauna,parvi</t>
  </si>
  <si>
    <t>/vuokra-asunto/helsinki/kruununhaka/kerrostalo/kaksio/481606?entryPoint=fromSearch&amp;rentalIndex=2330</t>
  </si>
  <si>
    <t>481934</t>
  </si>
  <si>
    <t>Lontoonkatu 9</t>
  </si>
  <si>
    <t>/vuokra-asunto/helsinki/arabianranta/kerrostalo/kaksio/481934?entryPoint=fromSearch&amp;rentalIndex=2182</t>
  </si>
  <si>
    <t>335143</t>
  </si>
  <si>
    <t>Apollonkatu 19</t>
  </si>
  <si>
    <t>1h+k</t>
  </si>
  <si>
    <t>/vuokra-asunto/helsinki/etu-toolo/kerrostalo/yksio/335143?entryPoint=fromSearch&amp;rentalIndex=5610</t>
  </si>
  <si>
    <t>477421</t>
  </si>
  <si>
    <t>Aleksanterinkatu 29 B 9</t>
  </si>
  <si>
    <t>2 h, kk, kph</t>
  </si>
  <si>
    <t>/vuokra-asunto/tampere/keskusta/kerrostalo/kaksio/477421?entryPoint=fromSearch&amp;rentalIndex=3792</t>
  </si>
  <si>
    <t>476309</t>
  </si>
  <si>
    <t>Mannilantie 31 B</t>
  </si>
  <si>
    <t>2h + kk + kph</t>
  </si>
  <si>
    <t>/vuokra-asunto/jarvenpaa/keskusta/kerrostalo/kaksio/476309?entryPoint=fromSearch&amp;rentalIndex=4085</t>
  </si>
  <si>
    <t>435672</t>
  </si>
  <si>
    <t>Rionkatu 11</t>
  </si>
  <si>
    <t>/vuokra-asunto/helsinki/jatkasaari/kerrostalo/kolmio/435672?entryPoint=fromSearch&amp;rentalIndex=4622</t>
  </si>
  <si>
    <t>482367</t>
  </si>
  <si>
    <t>Liljasaarentie 6 B</t>
  </si>
  <si>
    <t>6h, k, ruokailutila, khh, vara</t>
  </si>
  <si>
    <t>MAISK Malmivaara &amp;amp; Iskala Oy</t>
  </si>
  <si>
    <t>/vuokra-asunto/espoo/rivitalo/5h+/482367?entryPoint=fromSearch&amp;rentalIndex=1996</t>
  </si>
  <si>
    <t>482773</t>
  </si>
  <si>
    <t>Suvantokatu 1</t>
  </si>
  <si>
    <t>1h+kk+s+p</t>
  </si>
  <si>
    <t>Kiinteistötahkola | Vuokra-asunnot</t>
  </si>
  <si>
    <t>/vuokra-asunto/tampere/kerrostalo/yksio/482773?entryPoint=fromSearch&amp;rentalIndex=1760</t>
  </si>
  <si>
    <t>960948</t>
  </si>
  <si>
    <t>Posliinikatu 3</t>
  </si>
  <si>
    <t>/vuokra-asunto/helsinki/arabianranta/kerrostalo/kaksio/960948?entryPoint=fromSearch&amp;rentalIndex=6077</t>
  </si>
  <si>
    <t>480150</t>
  </si>
  <si>
    <t>Antareksenkatu 22 A b</t>
  </si>
  <si>
    <t>4h+kt+p</t>
  </si>
  <si>
    <t>Newsec Asset Management  Oy</t>
  </si>
  <si>
    <t>/vuokra-asunto/helsinki/kalasatama/kerrostalo/4h/480150?entryPoint=fromSearch&amp;rentalIndex=2918</t>
  </si>
  <si>
    <t>480151</t>
  </si>
  <si>
    <t>/vuokra-asunto/helsinki/kalasatama/kerrostalo/4h/480151?entryPoint=fromSearch&amp;rentalIndex=2919</t>
  </si>
  <si>
    <t>481566</t>
  </si>
  <si>
    <t>Voionmaankatu 13 B</t>
  </si>
  <si>
    <t>2h,kk,wc,vh,rp</t>
  </si>
  <si>
    <t>Keski-Suomen OP-Kiinteistökeskus Oy LKV - Jyväskylä Forum</t>
  </si>
  <si>
    <t>/vuokra-asunto/jyvaskyla/maki-matti/kerrostalo/kaksio/481566?entryPoint=fromSearch&amp;rentalIndex=2343</t>
  </si>
  <si>
    <t>484812</t>
  </si>
  <si>
    <t>Kajavankatu 2 A</t>
  </si>
  <si>
    <t>1h + k + kph + alkovi</t>
  </si>
  <si>
    <t>/vuokra-asunto/kerava/kaleva/kerrostalo/yksio/484812?entryPoint=fromSearch&amp;rentalIndex=278</t>
  </si>
  <si>
    <t>482419</t>
  </si>
  <si>
    <t>Puistokatu 13 A</t>
  </si>
  <si>
    <t>1h+kk+kh</t>
  </si>
  <si>
    <t>Jyväskylän Asuntogalleria Oy LKV</t>
  </si>
  <si>
    <t>/vuokra-asunto/jyvaskyla/keskusta/kerrostalo/yksio/482419?entryPoint=fromSearch&amp;rentalIndex=1968</t>
  </si>
  <si>
    <t>472670</t>
  </si>
  <si>
    <t>Lauttasaarentie 48 A</t>
  </si>
  <si>
    <t>2 h + kt + p + yläkerta</t>
  </si>
  <si>
    <t>/vuokra-asunto/helsinki/lauttasaari/kerrostalo/kolmio/472670?entryPoint=fromSearch&amp;rentalIndex=4782</t>
  </si>
  <si>
    <t>404879</t>
  </si>
  <si>
    <t>/vuokra-asunto/helsinki/arabianranta/kerrostalo/kaksio/404879?entryPoint=fromSearch&amp;rentalIndex=5832</t>
  </si>
  <si>
    <t>483847</t>
  </si>
  <si>
    <t>Hakaniemenranta 28 B</t>
  </si>
  <si>
    <t>1h+kk+kph+parveke</t>
  </si>
  <si>
    <t>Huoneistoketju Oy Helsinki</t>
  </si>
  <si>
    <t>/vuokra-asunto/helsinki/hakaniemi/kerrostalo/yksio/483847?entryPoint=fromSearch&amp;rentalIndex=1103</t>
  </si>
  <si>
    <t>479462</t>
  </si>
  <si>
    <t>3 h + kt + vh + s + p</t>
  </si>
  <si>
    <t>/vuokra-asunto/helsinki/lauttasaari/kerrostalo/kolmio/479462?entryPoint=fromSearch&amp;rentalIndex=3122</t>
  </si>
  <si>
    <t>482744</t>
  </si>
  <si>
    <t>Meritullinkatu 6 D</t>
  </si>
  <si>
    <t>1-2, avok, sauna, kph, erillin</t>
  </si>
  <si>
    <t>/vuokra-asunto/helsinki/kruununhaka/kerrostalo/kaksio/482744?entryPoint=fromSearch&amp;rentalIndex=1779</t>
  </si>
  <si>
    <t>481928</t>
  </si>
  <si>
    <t>Liljasaarentie 5</t>
  </si>
  <si>
    <t>h+k+kph+sauna</t>
  </si>
  <si>
    <t>/vuokra-asunto/helsinki/lehtisaari/rivitalo/yksio/481928?entryPoint=fromSearch&amp;rentalIndex=2176</t>
  </si>
  <si>
    <t>470652</t>
  </si>
  <si>
    <t>Puolikkotie 6 D</t>
  </si>
  <si>
    <t>FURNISHED 2r, balc, PARKING</t>
  </si>
  <si>
    <t>/vuokra-asunto/espoo/matinkyla/kerrostalo/kaksio/470652?entryPoint=fromSearch&amp;rentalIndex=5059</t>
  </si>
  <si>
    <t>424748</t>
  </si>
  <si>
    <t>/vuokra-asunto/helsinki/etu-toolo/kerrostalo/yksio/424748?entryPoint=fromSearch&amp;rentalIndex=5877</t>
  </si>
  <si>
    <t>465719</t>
  </si>
  <si>
    <t>Vuorentaantie 9</t>
  </si>
  <si>
    <t>/vuokra-asunto/turku/ruohonpaa/omakotitalo/4h/465719?entryPoint=fromSearch&amp;rentalIndex=5499</t>
  </si>
  <si>
    <t>457610</t>
  </si>
  <si>
    <t>Rauhankatu 9</t>
  </si>
  <si>
    <t>1h,kk</t>
  </si>
  <si>
    <t>SKV Kiinteistönvälitys, Tornio</t>
  </si>
  <si>
    <t>/vuokra-asunto/tornio/kerrostalo/yksio/457610?entryPoint=fromSearch&amp;rentalIndex=5901</t>
  </si>
  <si>
    <t>418231</t>
  </si>
  <si>
    <t>Heikinkatu 2</t>
  </si>
  <si>
    <t>3H+KT+S</t>
  </si>
  <si>
    <t>VVO-kotikeskus Jyväskylä</t>
  </si>
  <si>
    <t>/vuokra-asunto/jyvaskyla/keskusta/kerrostalo/kolmio/418231?entryPoint=fromSearch&amp;rentalIndex=4431</t>
  </si>
  <si>
    <t>484651</t>
  </si>
  <si>
    <t>Kuninkaankatu 31 A</t>
  </si>
  <si>
    <t>1h + kk + kph + alkovi + lasit</t>
  </si>
  <si>
    <t>/vuokra-asunto/tampere/keskusta/kerrostalo/yksio/484651?entryPoint=fromSearch&amp;rentalIndex=417</t>
  </si>
  <si>
    <t>957010</t>
  </si>
  <si>
    <t>/vuokra-asunto/helsinki/arabianranta/kerrostalo/yksio/957010?entryPoint=fromSearch&amp;rentalIndex=3363</t>
  </si>
  <si>
    <t>462843</t>
  </si>
  <si>
    <t>Teollisuuskatu 3 b A</t>
  </si>
  <si>
    <t>/vuokra-asunto/helsinki/vallila/kerrostalo/kaksio/462843?entryPoint=fromSearch&amp;rentalIndex=5695</t>
  </si>
  <si>
    <t>441856</t>
  </si>
  <si>
    <t>/vuokra-asunto/turku/keskusta/kerrostalo/kaksio/441856?entryPoint=fromSearch&amp;rentalIndex=2746</t>
  </si>
  <si>
    <t>934331</t>
  </si>
  <si>
    <t>/vuokra-asunto/tampere/nekala/kerrostalo/yksio/934331?entryPoint=fromSearch&amp;rentalIndex=355</t>
  </si>
  <si>
    <t>475393</t>
  </si>
  <si>
    <t>Matinniitynkuja 1</t>
  </si>
  <si>
    <t>2h+avok+kph+parveke+piha</t>
  </si>
  <si>
    <t>/vuokra-asunto/espoo/matinkyla/kerrostalo/kaksio/475393?entryPoint=fromSearch&amp;rentalIndex=4259</t>
  </si>
  <si>
    <t>402880</t>
  </si>
  <si>
    <t>Kutomotie 12a</t>
  </si>
  <si>
    <t>/vuokra-asunto/helsinki/tali/kerrostalo/yksio/402880?entryPoint=fromSearch&amp;rentalIndex=2052</t>
  </si>
  <si>
    <t>478406</t>
  </si>
  <si>
    <t>Pääskylänrinne 8</t>
  </si>
  <si>
    <t>2 h, kt, vh, kh, parvi</t>
  </si>
  <si>
    <t>Realia Asuntovuokraus Helsinki</t>
  </si>
  <si>
    <t>/vuokra-asunto/helsinki/sornainen/kerrostalo/kaksio/478406?entryPoint=fromSearch&amp;rentalIndex=3500</t>
  </si>
  <si>
    <t>481745</t>
  </si>
  <si>
    <t>Kap Hornin katu 8 A</t>
  </si>
  <si>
    <t>2h+kk+lasitettu parveke</t>
  </si>
  <si>
    <t>/vuokra-asunto/helsinki/jatkasaari/kerrostalo/kaksio/481745?entryPoint=fromSearch&amp;rentalIndex=2264</t>
  </si>
  <si>
    <t>480149</t>
  </si>
  <si>
    <t>2h+kt+s+p</t>
  </si>
  <si>
    <t>/vuokra-asunto/helsinki/kalasatama/kerrostalo/kaksio/480149?entryPoint=fromSearch&amp;rentalIndex=2917</t>
  </si>
  <si>
    <t>480152</t>
  </si>
  <si>
    <t>Antareksenkatu 22 A c</t>
  </si>
  <si>
    <t>/vuokra-asunto/helsinki/kalasatama/kerrostalo/kaksio/480152?entryPoint=fromSearch&amp;rentalIndex=2920</t>
  </si>
  <si>
    <t>462847</t>
  </si>
  <si>
    <t>Teollisuuskatu 3 b B</t>
  </si>
  <si>
    <t>/vuokra-asunto/helsinki/vallila/kerrostalo/kaksio/462847?entryPoint=fromSearch&amp;rentalIndex=5696</t>
  </si>
  <si>
    <t>448585</t>
  </si>
  <si>
    <t>Satakunnankatu 40</t>
  </si>
  <si>
    <t>1H+TK+S</t>
  </si>
  <si>
    <t>Ovenia Isännöinti Oy</t>
  </si>
  <si>
    <t>/vuokra-asunto/tampere/amuri/kerrostalo/yksio/448585?entryPoint=fromSearch&amp;rentalIndex=1025</t>
  </si>
  <si>
    <t>306544</t>
  </si>
  <si>
    <t>Lehtisaarentie 14</t>
  </si>
  <si>
    <t>4H+K+S</t>
  </si>
  <si>
    <t>VVO-kotikeskus Helsinki</t>
  </si>
  <si>
    <t>/vuokra-asunto/helsinki/lehtisaari/rivitalo/4h/306544?entryPoint=fromSearch&amp;rentalIndex=1524</t>
  </si>
  <si>
    <t>483248</t>
  </si>
  <si>
    <t>Pursimiehenkatu 14 A</t>
  </si>
  <si>
    <t>1h+k+m.alk+wc</t>
  </si>
  <si>
    <t>Helsingin OPKK, Ullanlinna</t>
  </si>
  <si>
    <t>/vuokra-asunto/helsinki/punavuori/kerrostalo/yksio/483248?entryPoint=fromSearch&amp;rentalIndex=1499</t>
  </si>
  <si>
    <t>936185</t>
  </si>
  <si>
    <t>Kupittaankatu 29 B</t>
  </si>
  <si>
    <t>1h,kk,kph</t>
  </si>
  <si>
    <t>/vuokra-asunto/turku/kerrostalo/yksio/936185?entryPoint=fromSearch&amp;rentalIndex=5306</t>
  </si>
  <si>
    <t>469031</t>
  </si>
  <si>
    <t>Pieni Roobertinkatu 5 B</t>
  </si>
  <si>
    <t>4h, k, kph, s+ph</t>
  </si>
  <si>
    <t>RE/MAX Kotikorttelit Oy LKV</t>
  </si>
  <si>
    <t>/vuokra-asunto/helsinki/kaartinkaupunki/kerrostalo/4h/469031?entryPoint=fromSearch&amp;rentalIndex=5239</t>
  </si>
  <si>
    <t>475835</t>
  </si>
  <si>
    <t>nyyrikintie 10 D 35</t>
  </si>
  <si>
    <t>2h+kk+kph+ eteinen</t>
  </si>
  <si>
    <t>/vuokra-asunto/tampere/kaleva/kerrostalo/kaksio/475835?entryPoint=fromSearch&amp;rentalIndex=4169</t>
  </si>
  <si>
    <t>443281</t>
  </si>
  <si>
    <t>Eliel Saarisen tie 10</t>
  </si>
  <si>
    <t>/vuokra-asunto/helsinki/pohjois-haaga/kerrostalo/kaksio/443281?entryPoint=fromSearch&amp;rentalIndex=4677</t>
  </si>
  <si>
    <t>459984</t>
  </si>
  <si>
    <t>Talvikkitie 22</t>
  </si>
  <si>
    <t>3h+k</t>
  </si>
  <si>
    <t>/vuokra-asunto/vantaa/tikkurila/kerrostalo/kolmio/459984?entryPoint=fromSearch&amp;rentalIndex=5810</t>
  </si>
  <si>
    <t>457259</t>
  </si>
  <si>
    <t>Stenbäckinkatu 5</t>
  </si>
  <si>
    <t>/vuokra-asunto/helsinki/taka-toolo/kerrostalo/yksio/457259?entryPoint=fromSearch&amp;rentalIndex=3712</t>
  </si>
  <si>
    <t>483491</t>
  </si>
  <si>
    <t>Albertinkatu 20 A 18</t>
  </si>
  <si>
    <t>1h+kk+kph</t>
  </si>
  <si>
    <t>LKV Ruka</t>
  </si>
  <si>
    <t>/vuokra-asunto/helsinki/punavuori/kerrostalo/yksio/483491?entryPoint=fromSearch&amp;rentalIndex=1333</t>
  </si>
  <si>
    <t>481733</t>
  </si>
  <si>
    <t>/vuokra-asunto/helsinki/jatkasaari/kerrostalo/kaksio/481733?entryPoint=fromSearch&amp;rentalIndex=2270</t>
  </si>
  <si>
    <t>482521</t>
  </si>
  <si>
    <t>Varuskunta rak 66 A 7</t>
  </si>
  <si>
    <t>3h+k+sauna+parveke</t>
  </si>
  <si>
    <t>Kruunuasunnot Oy</t>
  </si>
  <si>
    <t>/vuokra-asunto/tuusula/hyryla/kerrostalo/kolmio/482521?entryPoint=fromSearch&amp;rentalIndex=1900</t>
  </si>
  <si>
    <t>482960</t>
  </si>
  <si>
    <t>Kutomotie 8a</t>
  </si>
  <si>
    <t>/vuokra-asunto/helsinki/tali/kerrostalo/yksio/482960?entryPoint=fromSearch&amp;rentalIndex=1675</t>
  </si>
  <si>
    <t>482494</t>
  </si>
  <si>
    <t>Itäranta 3 B</t>
  </si>
  <si>
    <t>Unfurnished 3r, balc,PARKING</t>
  </si>
  <si>
    <t>/vuokra-asunto/espoo/tapiola/kerrostalo/kolmio/482494?entryPoint=fromSearch&amp;rentalIndex=1921</t>
  </si>
  <si>
    <t>450861</t>
  </si>
  <si>
    <t>Paulakuja 4</t>
  </si>
  <si>
    <t>paritalo</t>
  </si>
  <si>
    <t>Unfurnished 5r, s, terrace</t>
  </si>
  <si>
    <t>/vuokra-asunto/espoo/nuottaniemi/paritalo/5h+/450861?entryPoint=fromSearch&amp;rentalIndex=6103</t>
  </si>
  <si>
    <t>462842</t>
  </si>
  <si>
    <t>/vuokra-asunto/helsinki/vallila/kerrostalo/kaksio/462842?entryPoint=fromSearch&amp;rentalIndex=5694</t>
  </si>
  <si>
    <t>471958</t>
  </si>
  <si>
    <t>Isosaarentie 3</t>
  </si>
  <si>
    <t>Helsingin Asuntovälitys LVV</t>
  </si>
  <si>
    <t>/vuokra-asunto/helsinki/laajasalo/kerrostalo/yksio/471958?entryPoint=fromSearch&amp;rentalIndex=4878</t>
  </si>
  <si>
    <t>476026</t>
  </si>
  <si>
    <t>Itäinen Pitkäkatu 70</t>
  </si>
  <si>
    <t>1h+k+ask</t>
  </si>
  <si>
    <t>TVT Asunnot Oy</t>
  </si>
  <si>
    <t>/vuokra-asunto/turku/keskusta+itainen/puutalo-osake/kaksio/476026?entryPoint=fromSearch&amp;rentalIndex=4144</t>
  </si>
  <si>
    <t>477890</t>
  </si>
  <si>
    <t>Itämerenkatu 8 B</t>
  </si>
  <si>
    <t>Unfurnished 4r, kitchen, balc</t>
  </si>
  <si>
    <t>/vuokra-asunto/helsinki/ruoholahti/kerrostalo/4h/477890?entryPoint=fromSearch&amp;rentalIndex=3674</t>
  </si>
  <si>
    <t>475493</t>
  </si>
  <si>
    <t>/vuokra-asunto/tampere/amuri/kerrostalo/yksio/475493?entryPoint=fromSearch&amp;rentalIndex=4246</t>
  </si>
  <si>
    <t>482625</t>
  </si>
  <si>
    <t>Välimerenkatu 4 D</t>
  </si>
  <si>
    <t>BRAND NEW! 3r, s, PARKING</t>
  </si>
  <si>
    <t>/vuokra-asunto/helsinki/jatkasaari/kerrostalo/kolmio/482625?entryPoint=fromSearch&amp;rentalIndex=1860</t>
  </si>
  <si>
    <t>405233</t>
  </si>
  <si>
    <t>5h+k</t>
  </si>
  <si>
    <t>/vuokra-asunto/helsinki/etela-haaga/kerrostalo/5h+/405233?entryPoint=fromSearch&amp;rentalIndex=6000</t>
  </si>
  <si>
    <t>355560</t>
  </si>
  <si>
    <t>/vuokra-asunto/helsinki/arabianranta/kerrostalo/kaksio/355560?entryPoint=fromSearch&amp;rentalIndex=5831</t>
  </si>
  <si>
    <t>441410</t>
  </si>
  <si>
    <t>/vuokra-asunto/tampere/nekala/kerrostalo/yksio/441410?entryPoint=fromSearch&amp;rentalIndex=84</t>
  </si>
  <si>
    <t>464510</t>
  </si>
  <si>
    <t>Hiidenkiukaantie 3</t>
  </si>
  <si>
    <t>TA-Asunnot Oy, Espoo</t>
  </si>
  <si>
    <t>/vuokra-asunto/helsinki/lehtisaari/kerrostalo/5h+/464510?entryPoint=fromSearch&amp;rentalIndex=5580</t>
  </si>
  <si>
    <t>484600</t>
  </si>
  <si>
    <t>Koskenmäentie 5 A</t>
  </si>
  <si>
    <t>4h + k + ruokailuhuone + kph +</t>
  </si>
  <si>
    <t>/vuokra-asunto/tuusula/hyryla/kerrostalo/4h/484600?entryPoint=fromSearch&amp;rentalIndex=451</t>
  </si>
  <si>
    <t>466456</t>
  </si>
  <si>
    <t>/vuokra-asunto/helsinki/katajanokka/kerrostalo/4h/466456?entryPoint=fromSearch&amp;rentalIndex=5444</t>
  </si>
  <si>
    <t>483275</t>
  </si>
  <si>
    <t>Eerikinkatu 41</t>
  </si>
  <si>
    <t>3 h, kk, sauna, parveke</t>
  </si>
  <si>
    <t>/vuokra-asunto/helsinki/kamppi/kerrostalo/kolmio/483275?entryPoint=fromSearch&amp;rentalIndex=1489</t>
  </si>
  <si>
    <t>449029</t>
  </si>
  <si>
    <t>/vuokra-asunto/helsinki/arabianranta/kerrostalo/kaksio/449029?entryPoint=fromSearch&amp;rentalIndex=6152</t>
  </si>
  <si>
    <t>402940</t>
  </si>
  <si>
    <t>/vuokra-asunto/helsinki/tali/kerrostalo/kolmio/402940?entryPoint=fromSearch&amp;rentalIndex=2053</t>
  </si>
  <si>
    <t>471549</t>
  </si>
  <si>
    <t>Hämeenpuisto 39 A</t>
  </si>
  <si>
    <t>2h+kk+kph+2p</t>
  </si>
  <si>
    <t>Vuoriset LKV</t>
  </si>
  <si>
    <t>/vuokra-asunto/tampere/keskusta/kerrostalo/kaksio/471549?entryPoint=fromSearch&amp;rentalIndex=4936</t>
  </si>
  <si>
    <t>484617</t>
  </si>
  <si>
    <t>2h+k+parveke</t>
  </si>
  <si>
    <t>/vuokra-asunto/helsinki/jatkasaari/kerrostalo/kaksio/484617?entryPoint=fromSearch&amp;rentalIndex=434</t>
  </si>
  <si>
    <t>917723</t>
  </si>
  <si>
    <t>Hopearinne 3</t>
  </si>
  <si>
    <t>1H+KK</t>
  </si>
  <si>
    <t>/vuokra-asunto/kirkkonummi/gesterby/kerrostalo/yksio/917723?entryPoint=fromSearch&amp;rentalIndex=2759</t>
  </si>
  <si>
    <t>481091</t>
  </si>
  <si>
    <t>2h,k,infrapunasauna, parvi</t>
  </si>
  <si>
    <t>/vuokra-asunto/lahti/keskusta/kerrostalo/kaksio/481091?entryPoint=fromSearch&amp;rentalIndex=2546</t>
  </si>
  <si>
    <t>480194</t>
  </si>
  <si>
    <t>Kauppiaskatu 2</t>
  </si>
  <si>
    <t>/vuokra-asunto/turku/keskusta/kerrostalo/yksio/480194?entryPoint=fromSearch&amp;rentalIndex=2992</t>
  </si>
  <si>
    <t>483314</t>
  </si>
  <si>
    <t>Kuninkaankatu 24 A 7</t>
  </si>
  <si>
    <t>OVV Asuntopalvelut / Tampereen Mediator</t>
  </si>
  <si>
    <t>/vuokra-asunto/tampere/keskusta/kerrostalo/kaksio/483314?entryPoint=fromSearch&amp;rentalIndex=1456</t>
  </si>
  <si>
    <t>476493</t>
  </si>
  <si>
    <t>Oikotie 7 B 41</t>
  </si>
  <si>
    <t>2h,k,s</t>
  </si>
  <si>
    <t>Kiinteistömaailma | Järvenpään Ykkösasunnot Oy</t>
  </si>
  <si>
    <t>/vuokra-asunto/jarvenpaa/keskusta/kerrostalo/kaksio/476493?entryPoint=fromSearch&amp;rentalIndex=4034</t>
  </si>
  <si>
    <t>483439</t>
  </si>
  <si>
    <t>Tyynenmerenkatu 5</t>
  </si>
  <si>
    <t>2 h + kt + s</t>
  </si>
  <si>
    <t>/vuokra-asunto/helsinki/jatkasaari/kerrostalo/kaksio/483439?entryPoint=fromSearch&amp;rentalIndex=1357</t>
  </si>
  <si>
    <t>480806</t>
  </si>
  <si>
    <t>Pyynikintori 4-6</t>
  </si>
  <si>
    <t>2h+avokeittiö</t>
  </si>
  <si>
    <t>/vuokra-asunto/tampere/pyynikki/kerrostalo/kaksio/480806?entryPoint=fromSearch&amp;rentalIndex=2030</t>
  </si>
  <si>
    <t>365822</t>
  </si>
  <si>
    <t>Kasarmikatu 14</t>
  </si>
  <si>
    <t>/vuokra-asunto/helsinki/kaartinkaupunki/kerrostalo/yksio/365822?entryPoint=fromSearch&amp;rentalIndex=5802</t>
  </si>
  <si>
    <t>480148</t>
  </si>
  <si>
    <t>Antareksenkatu 22 A a</t>
  </si>
  <si>
    <t>5h+kt+s+p</t>
  </si>
  <si>
    <t>/vuokra-asunto/helsinki/kalasatama/kerrostalo/5h+/480148?entryPoint=fromSearch&amp;rentalIndex=2916</t>
  </si>
  <si>
    <t>475787</t>
  </si>
  <si>
    <t>Ketarantie 24 F</t>
  </si>
  <si>
    <t>3h+k+s+lasitettu parveke</t>
  </si>
  <si>
    <t>/vuokra-asunto/turku/keskusta/kerrostalo/kolmio/475787?entryPoint=fromSearch&amp;rentalIndex=4186</t>
  </si>
  <si>
    <t>480623</t>
  </si>
  <si>
    <t>Huvilakatu 28</t>
  </si>
  <si>
    <t>2h + kk + kph + wc</t>
  </si>
  <si>
    <t>/vuokra-asunto/helsinki/ullanlinna/kerrostalo/kaksio/480623?entryPoint=fromSearch&amp;rentalIndex=2732</t>
  </si>
  <si>
    <t>457419</t>
  </si>
  <si>
    <t>Tampellan esplanadi</t>
  </si>
  <si>
    <t>1h+kk+alkovi+las.parveke</t>
  </si>
  <si>
    <t>/vuokra-asunto/tampere/tampella/kerrostalo/kaksio/457419?entryPoint=fromSearch&amp;rentalIndex=5907</t>
  </si>
  <si>
    <t>452088</t>
  </si>
  <si>
    <t>Vilhonkatu 22</t>
  </si>
  <si>
    <t>1H + AVOK + KPH</t>
  </si>
  <si>
    <t>/vuokra-asunto/lahti/anttilanmaki/kerrostalo/yksio/452088?entryPoint=fromSearch&amp;rentalIndex=6069</t>
  </si>
  <si>
    <t>475694</t>
  </si>
  <si>
    <t>Tyynenmerenkatu 3 D 98</t>
  </si>
  <si>
    <t>4h+k+s+lasitettu parveke</t>
  </si>
  <si>
    <t>Keva</t>
  </si>
  <si>
    <t>/vuokra-asunto/helsinki/jatkasaari/kerrostalo/4h/475694?entryPoint=fromSearch&amp;rentalIndex=4199</t>
  </si>
  <si>
    <t>474328</t>
  </si>
  <si>
    <t>Elosalamantie 2 F-G ja 4 H-I</t>
  </si>
  <si>
    <t>/vuokra-asunto/espoo/tapiola/kerrostalo/kaksio/474328?entryPoint=fromSearch&amp;rentalIndex=4467</t>
  </si>
  <si>
    <t>474329</t>
  </si>
  <si>
    <t>/vuokra-asunto/espoo/tapiola/kerrostalo/kaksio/474329?entryPoint=fromSearch&amp;rentalIndex=4468</t>
  </si>
  <si>
    <t>475150</t>
  </si>
  <si>
    <t>/vuokra-asunto/espoo/tapiola/kerrostalo/kaksio/475150?entryPoint=fromSearch&amp;rentalIndex=2308</t>
  </si>
  <si>
    <t>484168</t>
  </si>
  <si>
    <t>Pursimiehenkatu 20 A</t>
  </si>
  <si>
    <t>2H+KK+KPH+P</t>
  </si>
  <si>
    <t>/vuokra-asunto/helsinki/punavuori/kerrostalo/kaksio/484168?entryPoint=fromSearch&amp;rentalIndex=834</t>
  </si>
  <si>
    <t>470650</t>
  </si>
  <si>
    <t>Niemenkatu 5</t>
  </si>
  <si>
    <t>VVO-kotikeskus Kuopio</t>
  </si>
  <si>
    <t>/vuokra-asunto/kuopio/keskusta/kerrostalo/kolmio/470650?entryPoint=fromSearch&amp;rentalIndex=5060</t>
  </si>
  <si>
    <t>924029</t>
  </si>
  <si>
    <t>Vattuniemenkuja 8 C</t>
  </si>
  <si>
    <t>3h+kt+s+p</t>
  </si>
  <si>
    <t>/vuokra-asunto/helsinki/lauttasaari/kerrostalo/kolmio/924029?entryPoint=fromSearch&amp;rentalIndex=3916</t>
  </si>
  <si>
    <t>402895</t>
  </si>
  <si>
    <t>/vuokra-asunto/helsinki/tali/kerrostalo/kaksio/402895?entryPoint=fromSearch&amp;rentalIndex=3369</t>
  </si>
  <si>
    <t>480168</t>
  </si>
  <si>
    <t>Tellervonkatu 69</t>
  </si>
  <si>
    <t>3 h,alk.,k,s</t>
  </si>
  <si>
    <t>Huom! | Solid House Oy LKV, Pori</t>
  </si>
  <si>
    <t>/vuokra-asunto/pori/kuninkaanhaka/omakotitalo/kolmio/480168?entryPoint=fromSearch&amp;rentalIndex=2910</t>
  </si>
  <si>
    <t>480913</t>
  </si>
  <si>
    <t>Mäkikatu 2 B 61</t>
  </si>
  <si>
    <t>oh,mh, k, lasitettu parveke</t>
  </si>
  <si>
    <t>/vuokra-asunto/jarvenpaa/loutti/kerrostalo/kaksio/480913?entryPoint=fromSearch&amp;rentalIndex=2614</t>
  </si>
  <si>
    <t>402906</t>
  </si>
  <si>
    <t>/vuokra-asunto/helsinki/tali/kerrostalo/kaksio/402906?entryPoint=fromSearch&amp;rentalIndex=3871</t>
  </si>
  <si>
    <t>474326</t>
  </si>
  <si>
    <t>/vuokra-asunto/espoo/tapiola/kerrostalo/kaksio/474326?entryPoint=fromSearch&amp;rentalIndex=4465</t>
  </si>
  <si>
    <t>474327</t>
  </si>
  <si>
    <t>/vuokra-asunto/espoo/tapiola/kerrostalo/kaksio/474327?entryPoint=fromSearch&amp;rentalIndex=4466</t>
  </si>
  <si>
    <t>475152</t>
  </si>
  <si>
    <t>/vuokra-asunto/espoo/tapiola/kerrostalo/kaksio/475152?entryPoint=fromSearch&amp;rentalIndex=4294</t>
  </si>
  <si>
    <t>474334</t>
  </si>
  <si>
    <t>/vuokra-asunto/espoo/tapiola/kerrostalo/kaksio/474334?entryPoint=fromSearch&amp;rentalIndex=2534</t>
  </si>
  <si>
    <t>480072</t>
  </si>
  <si>
    <t>Satamakatu 9 A</t>
  </si>
  <si>
    <t>2h+k+kh+vh+lasitettu parveke</t>
  </si>
  <si>
    <t>Palatsi LKV Oy</t>
  </si>
  <si>
    <t>/vuokra-asunto/tampere/keskusta/kerrostalo/kaksio/480072?entryPoint=fromSearch&amp;rentalIndex=2925</t>
  </si>
  <si>
    <t>474168</t>
  </si>
  <si>
    <t>Nervanderinkatu 9 A</t>
  </si>
  <si>
    <t>Unfurnished 3 rooms, kitchen</t>
  </si>
  <si>
    <t>/vuokra-asunto/helsinki/etu-toolo/kerrostalo/kolmio/474168?entryPoint=fromSearch&amp;rentalIndex=4494</t>
  </si>
  <si>
    <t>474324</t>
  </si>
  <si>
    <t>/vuokra-asunto/espoo/tapiola/kerrostalo/kaksio/474324?entryPoint=fromSearch&amp;rentalIndex=4463</t>
  </si>
  <si>
    <t>474325</t>
  </si>
  <si>
    <t>/vuokra-asunto/espoo/tapiola/kerrostalo/kaksio/474325?entryPoint=fromSearch&amp;rentalIndex=4464</t>
  </si>
  <si>
    <t>475153</t>
  </si>
  <si>
    <t>/vuokra-asunto/espoo/tapiola/kerrostalo/kaksio/475153?entryPoint=fromSearch&amp;rentalIndex=4295</t>
  </si>
  <si>
    <t>475154</t>
  </si>
  <si>
    <t>/vuokra-asunto/espoo/tapiola/kerrostalo/kaksio/475154?entryPoint=fromSearch&amp;rentalIndex=4296</t>
  </si>
  <si>
    <t>475145</t>
  </si>
  <si>
    <t>/vuokra-asunto/espoo/tapiola/kerrostalo/kaksio/475145?entryPoint=fromSearch&amp;rentalIndex=4291</t>
  </si>
  <si>
    <t>474330</t>
  </si>
  <si>
    <t>/vuokra-asunto/espoo/tapiola/kerrostalo/kaksio/474330?entryPoint=fromSearch&amp;rentalIndex=4469</t>
  </si>
  <si>
    <t>474331</t>
  </si>
  <si>
    <t>/vuokra-asunto/espoo/tapiola/kerrostalo/kaksio/474331?entryPoint=fromSearch&amp;rentalIndex=4470</t>
  </si>
  <si>
    <t>475147</t>
  </si>
  <si>
    <t>/vuokra-asunto/espoo/tapiola/kerrostalo/kaksio/475147?entryPoint=fromSearch&amp;rentalIndex=4292</t>
  </si>
  <si>
    <t>475148</t>
  </si>
  <si>
    <t>/vuokra-asunto/espoo/tapiola/kerrostalo/kaksio/475148?entryPoint=fromSearch&amp;rentalIndex=4293</t>
  </si>
  <si>
    <t>473005</t>
  </si>
  <si>
    <t>1H+AVOK+KPH+ETEINEN</t>
  </si>
  <si>
    <t>/vuokra-asunto/lahti/anttilanmaki/kerrostalo/yksio/473005?entryPoint=fromSearch&amp;rentalIndex=4744</t>
  </si>
  <si>
    <t>485099</t>
  </si>
  <si>
    <t>Teiskontie 24 G</t>
  </si>
  <si>
    <t>1h + kk + kph</t>
  </si>
  <si>
    <t>/vuokra-asunto/tampere/kaleva/kerrostalo/yksio/485099?entryPoint=fromSearch&amp;rentalIndex=4</t>
  </si>
  <si>
    <t>482807</t>
  </si>
  <si>
    <t>Vesijärvenkatu 17</t>
  </si>
  <si>
    <t>2 h, tpk, kh</t>
  </si>
  <si>
    <t>LUHTA-Kiinteistöt Oy</t>
  </si>
  <si>
    <t>/vuokra-asunto/lahti/keskusta/kerrostalo/kaksio/482807?entryPoint=fromSearch&amp;rentalIndex=1311</t>
  </si>
  <si>
    <t>924025</t>
  </si>
  <si>
    <t>/vuokra-asunto/helsinki/lauttasaari/kerrostalo/kolmio/924025?entryPoint=fromSearch&amp;rentalIndex=5969</t>
  </si>
  <si>
    <t>481735</t>
  </si>
  <si>
    <t>2h+k+lasitettu parveke</t>
  </si>
  <si>
    <t>/vuokra-asunto/helsinki/jatkasaari/kerrostalo/kaksio/481735?entryPoint=fromSearch&amp;rentalIndex=2269</t>
  </si>
  <si>
    <t>419615</t>
  </si>
  <si>
    <t>Keskustie 33</t>
  </si>
  <si>
    <t>1h+wc +taukotila</t>
  </si>
  <si>
    <t>Pirkko-kiinteistöt Oy LKV [A]</t>
  </si>
  <si>
    <t>/vuokra-asunto/orivesi/orivesi/kerrostalo/yksio/419615?entryPoint=fromSearch&amp;rentalIndex=6489</t>
  </si>
  <si>
    <t>481743</t>
  </si>
  <si>
    <t>1h+kk+lasitettu parveke</t>
  </si>
  <si>
    <t>/vuokra-asunto/helsinki/jatkasaari/kerrostalo/yksio/481743?entryPoint=fromSearch&amp;rentalIndex=2265</t>
  </si>
  <si>
    <t>475638</t>
  </si>
  <si>
    <t>Kuninkaankatu 33-34</t>
  </si>
  <si>
    <t>2h,k</t>
  </si>
  <si>
    <t>Realia Asuntovuokraus Kuopio</t>
  </si>
  <si>
    <t>/vuokra-asunto/kuopio/keskusta/kerrostalo/kaksio/475638?entryPoint=fromSearch&amp;rentalIndex=4209</t>
  </si>
  <si>
    <t>481731</t>
  </si>
  <si>
    <t>2h+avok+lasitettu parveke</t>
  </si>
  <si>
    <t>/vuokra-asunto/helsinki/jatkasaari/kerrostalo/kaksio/481731?entryPoint=fromSearch&amp;rentalIndex=2271</t>
  </si>
  <si>
    <t>483279</t>
  </si>
  <si>
    <t>Hämeentie 5</t>
  </si>
  <si>
    <t>/vuokra-asunto/hameenlinna/keinusaari/kerrostalo/yksio/483279?entryPoint=fromSearch&amp;rentalIndex=1464</t>
  </si>
  <si>
    <t>456919</t>
  </si>
  <si>
    <t>Kirkkopolku 2 A</t>
  </si>
  <si>
    <t>2 h + k + kph + vk + p</t>
  </si>
  <si>
    <t>/vuokra-asunto/riihimaki/keskusta/kerrostalo/kaksio/456919?entryPoint=fromSearch&amp;rentalIndex=5925</t>
  </si>
  <si>
    <t>485016</t>
  </si>
  <si>
    <t>1h, kk, kh</t>
  </si>
  <si>
    <t>/vuokra-asunto/lahti/keskusta/kerrostalo/yksio/485016?entryPoint=fromSearch&amp;rentalIndex=81</t>
  </si>
  <si>
    <t>477087</t>
  </si>
  <si>
    <t>Kontulankaari 4</t>
  </si>
  <si>
    <t>/vuokra-asunto/helsinki/kontula/kerrostalo/yksio/477087?entryPoint=fromSearch&amp;rentalIndex=3884</t>
  </si>
  <si>
    <t>479449</t>
  </si>
  <si>
    <t>Kotisaarentie 7 B</t>
  </si>
  <si>
    <t>Unfurnished 2r,2 balc,PARKING</t>
  </si>
  <si>
    <t>/vuokra-asunto/helsinki/arabianranta/kerrostalo/kaksio/479449?entryPoint=fromSearch&amp;rentalIndex=3127</t>
  </si>
  <si>
    <t>473141</t>
  </si>
  <si>
    <t>/vuokra-asunto/helsinki/taka-toolo/kerrostalo/kaksio/473141?entryPoint=fromSearch&amp;rentalIndex=4730</t>
  </si>
  <si>
    <t>483438</t>
  </si>
  <si>
    <t>2 h + kk</t>
  </si>
  <si>
    <t>/vuokra-asunto/helsinki/jatkasaari/kerrostalo/kaksio/483438?entryPoint=fromSearch&amp;rentalIndex=1356</t>
  </si>
  <si>
    <t>483576</t>
  </si>
  <si>
    <t>Kasakkamäentie 8 A</t>
  </si>
  <si>
    <t>1 h,k,kh,sauna,p</t>
  </si>
  <si>
    <t>LIT-Vuokrahuoneistot</t>
  </si>
  <si>
    <t>/vuokra-asunto/lahti/kasakkamaki/kerrostalo/yksio/483576?entryPoint=fromSearch&amp;rentalIndex=1286</t>
  </si>
  <si>
    <t>483507</t>
  </si>
  <si>
    <t>Hallituskatu 4.</t>
  </si>
  <si>
    <t>/vuokra-asunto/tornio/suensaari/kerrostalo/yksio/483507?entryPoint=fromSearch&amp;rentalIndex=1341</t>
  </si>
  <si>
    <t>409319</t>
  </si>
  <si>
    <t>Katumantie 22</t>
  </si>
  <si>
    <t>VVO-kotikeskus Hämeenlinna</t>
  </si>
  <si>
    <t>/vuokra-asunto/hameenlinna/katuma/kerrostalo/yksio/409319?entryPoint=fromSearch&amp;rentalIndex=727</t>
  </si>
  <si>
    <t>482737</t>
  </si>
  <si>
    <t>Helsinginkatu 34</t>
  </si>
  <si>
    <t>2h,kk,s,p</t>
  </si>
  <si>
    <t>/vuokra-asunto/helsinki/kallio/kerrostalo/kaksio/482737?entryPoint=fromSearch&amp;rentalIndex=1801</t>
  </si>
  <si>
    <t>484421</t>
  </si>
  <si>
    <t>Haarakatu 4 A</t>
  </si>
  <si>
    <t>1h+kk+kph+ranskalainen p.</t>
  </si>
  <si>
    <t>Ylöjärven Asuntopalvelu LKV</t>
  </si>
  <si>
    <t>/vuokra-asunto/tampere/armonkallio/kerrostalo/yksio/484421?entryPoint=fromSearch&amp;rentalIndex=633</t>
  </si>
  <si>
    <t>474700</t>
  </si>
  <si>
    <t>Suursuonkuja 2 A</t>
  </si>
  <si>
    <t>1h + kk + kph + vh</t>
  </si>
  <si>
    <t>/vuokra-asunto/sipoo/nikkila/kerrostalo/yksio/474700?entryPoint=fromSearch&amp;rentalIndex=4404</t>
  </si>
  <si>
    <t>481729</t>
  </si>
  <si>
    <t>2h+avok+pihaterassi</t>
  </si>
  <si>
    <t>/vuokra-asunto/helsinki/jatkasaari/kerrostalo/kaksio/481729?entryPoint=fromSearch&amp;rentalIndex=2272</t>
  </si>
  <si>
    <t>481727</t>
  </si>
  <si>
    <t>2h+kk+pihaterassi</t>
  </si>
  <si>
    <t>/vuokra-asunto/helsinki/jatkasaari/kerrostalo/kaksio/481727?entryPoint=fromSearch&amp;rentalIndex=2273</t>
  </si>
  <si>
    <t>474091</t>
  </si>
  <si>
    <t>Temppelikatu 17 A 28</t>
  </si>
  <si>
    <t>Yksiö Etu-Töölössä</t>
  </si>
  <si>
    <t>/vuokra-asunto/helsinki/etu-toolo/kerrostalo/yksio/474091?entryPoint=fromSearch&amp;rentalIndex=4507</t>
  </si>
  <si>
    <t>482806</t>
  </si>
  <si>
    <t>/vuokra-asunto/lahti/keskusta/kerrostalo/kaksio/482806?entryPoint=fromSearch&amp;rentalIndex=1313</t>
  </si>
  <si>
    <t>484090</t>
  </si>
  <si>
    <t>2 h, tpk, kh, p.</t>
  </si>
  <si>
    <t>/vuokra-asunto/lahti/keskusta/kerrostalo/kaksio/484090?entryPoint=fromSearch&amp;rentalIndex=917</t>
  </si>
  <si>
    <t>484950</t>
  </si>
  <si>
    <t>Näsilinnankatu 30 B</t>
  </si>
  <si>
    <t>/vuokra-asunto/tampere/keskusta/kerrostalo/yksio/484950?entryPoint=fromSearch&amp;rentalIndex=126</t>
  </si>
  <si>
    <t>481741</t>
  </si>
  <si>
    <t>/vuokra-asunto/helsinki/jatkasaari/kerrostalo/yksio/481741?entryPoint=fromSearch&amp;rentalIndex=2266</t>
  </si>
  <si>
    <t>339772</t>
  </si>
  <si>
    <t>/vuokra-asunto/helsinki/tali/kerrostalo/kaksio/339772?entryPoint=fromSearch&amp;rentalIndex=4671</t>
  </si>
  <si>
    <t>427352</t>
  </si>
  <si>
    <t>Urheilukatu 38</t>
  </si>
  <si>
    <t>/vuokra-asunto/helsinki/taka-toolo/kerrostalo/yksio/427352?entryPoint=fromSearch&amp;rentalIndex=5104</t>
  </si>
  <si>
    <t>480189</t>
  </si>
  <si>
    <t>Vapaudenkatu 14</t>
  </si>
  <si>
    <t>/vuokra-asunto/jyvaskyla/keskusta/kerrostalo/kaksio/480189?entryPoint=fromSearch&amp;rentalIndex=2991</t>
  </si>
  <si>
    <t>479550</t>
  </si>
  <si>
    <t>1 h, kk, alkovi, sauna, ransk.</t>
  </si>
  <si>
    <t>/vuokra-asunto/helsinki/kamppi/kerrostalo/yksio/479550?entryPoint=fromSearch&amp;rentalIndex=3100</t>
  </si>
  <si>
    <t>328414</t>
  </si>
  <si>
    <t>Kauniaistentie 13</t>
  </si>
  <si>
    <t>/vuokra-asunto/kauniainen/kerrostalo/yksio/328414?entryPoint=fromSearch&amp;rentalIndex=3358</t>
  </si>
  <si>
    <t>972884</t>
  </si>
  <si>
    <t>/vuokra-asunto/helsinki/viikinranta/kerrostalo/kaksio/972884?entryPoint=fromSearch&amp;rentalIndex=3212</t>
  </si>
  <si>
    <t>484435</t>
  </si>
  <si>
    <t>Kuninkaankatu 24 A 22</t>
  </si>
  <si>
    <t>2h+kt</t>
  </si>
  <si>
    <t>/vuokra-asunto/tampere/keskusta/kerrostalo/kaksio/484435?entryPoint=fromSearch&amp;rentalIndex=603</t>
  </si>
  <si>
    <t>484437</t>
  </si>
  <si>
    <t>Kuninkaankatu 24 A 21</t>
  </si>
  <si>
    <t>/vuokra-asunto/tampere/keskusta/kerrostalo/kaksio/484437?entryPoint=fromSearch&amp;rentalIndex=602</t>
  </si>
  <si>
    <t>484783</t>
  </si>
  <si>
    <t>Humalistonkatu 7 a A</t>
  </si>
  <si>
    <t>1h + kk + kph + lasitettu p</t>
  </si>
  <si>
    <t>/vuokra-asunto/turku/keskusta/kerrostalo/yksio/484783?entryPoint=fromSearch&amp;rentalIndex=297</t>
  </si>
  <si>
    <t>483440</t>
  </si>
  <si>
    <t>3 h + kt + vh + s</t>
  </si>
  <si>
    <t>/vuokra-asunto/helsinki/jatkasaari/kerrostalo/kolmio/483440?entryPoint=fromSearch&amp;rentalIndex=1358</t>
  </si>
  <si>
    <t>473701</t>
  </si>
  <si>
    <t>Liisankatu 15 B</t>
  </si>
  <si>
    <t>2h, avok, kph</t>
  </si>
  <si>
    <t>/vuokra-asunto/helsinki/kruununhaka/kerrostalo/kaksio/473701?entryPoint=fromSearch&amp;rentalIndex=4583</t>
  </si>
  <si>
    <t>467991</t>
  </si>
  <si>
    <t>1 h, kk, alkovi, ransk.parveke</t>
  </si>
  <si>
    <t>/vuokra-asunto/helsinki/kamppi/kerrostalo/yksio/467991?entryPoint=fromSearch&amp;rentalIndex=5325</t>
  </si>
  <si>
    <t>483118</t>
  </si>
  <si>
    <t>Vuoritie 7 B</t>
  </si>
  <si>
    <t>2h + k + kph + p</t>
  </si>
  <si>
    <t>/vuokra-asunto/jarvenpaa/keskusta/kerrostalo/kaksio/483118?entryPoint=fromSearch&amp;rentalIndex=1562</t>
  </si>
  <si>
    <t>967631</t>
  </si>
  <si>
    <t>/vuokra-asunto/helsinki/tali/kerrostalo/yksio/967631?entryPoint=fromSearch&amp;rentalIndex=4666</t>
  </si>
  <si>
    <t>410777</t>
  </si>
  <si>
    <t>/vuokra-asunto/helsinki/tali/kerrostalo/yksio/410777?entryPoint=fromSearch&amp;rentalIndex=2678</t>
  </si>
  <si>
    <t>476548</t>
  </si>
  <si>
    <t>Kanavakatu 7 C</t>
  </si>
  <si>
    <t>2h + k + kph + s + lasitettu p</t>
  </si>
  <si>
    <t>/vuokra-asunto/helsinki/katajanokka/kerrostalo/kaksio/476548?entryPoint=fromSearch&amp;rentalIndex=4023</t>
  </si>
  <si>
    <t>474316</t>
  </si>
  <si>
    <t>/vuokra-asunto/espoo/tapiola/kerrostalo/kaksio/474316?entryPoint=fromSearch&amp;rentalIndex=4461</t>
  </si>
  <si>
    <t>481254</t>
  </si>
  <si>
    <t>Pellervonkatu 3 G 131</t>
  </si>
  <si>
    <t>/vuokra-asunto/tampere/kaleva/kerrostalo/kaksio/481254?entryPoint=fromSearch&amp;rentalIndex=2565</t>
  </si>
  <si>
    <t>478107</t>
  </si>
  <si>
    <t>Snellmaninkatu 23</t>
  </si>
  <si>
    <t>/vuokra-asunto/helsinki/kruununhaka/kerrostalo/kaksio/478107?entryPoint=fromSearch&amp;rentalIndex=3609</t>
  </si>
  <si>
    <t>924010</t>
  </si>
  <si>
    <t>Vattuniemenkuja 8 B</t>
  </si>
  <si>
    <t>4h+k+s+p</t>
  </si>
  <si>
    <t>/vuokra-asunto/helsinki/lauttasaari/kerrostalo/4h/924010?entryPoint=fromSearch&amp;rentalIndex=3279</t>
  </si>
  <si>
    <t>471670</t>
  </si>
  <si>
    <t>Särkitie 11-13</t>
  </si>
  <si>
    <t>Row-house; 10r, s, 2 garage</t>
  </si>
  <si>
    <t>/vuokra-asunto/espoo/haukilahti/rivitalo/5h+/471670?entryPoint=fromSearch&amp;rentalIndex=4877</t>
  </si>
  <si>
    <t>478361</t>
  </si>
  <si>
    <t>Tehtaankatu 24 B</t>
  </si>
  <si>
    <t>/vuokra-asunto/helsinki/ullanlinna/kerrostalo/kaksio/478361?entryPoint=fromSearch&amp;rentalIndex=3504</t>
  </si>
  <si>
    <t>478724</t>
  </si>
  <si>
    <t>1 h, avok, alkovi, kh, ransk.p</t>
  </si>
  <si>
    <t>/vuokra-asunto/helsinki/kamppi/kerrostalo/yksio/478724?entryPoint=fromSearch&amp;rentalIndex=3411</t>
  </si>
  <si>
    <t>474314</t>
  </si>
  <si>
    <t>/vuokra-asunto/espoo/tapiola/kerrostalo/kaksio/474314?entryPoint=fromSearch&amp;rentalIndex=4460</t>
  </si>
  <si>
    <t>482864</t>
  </si>
  <si>
    <t>/vuokra-asunto/lahti/keskusta/kerrostalo/kaksio/482864?entryPoint=fromSearch&amp;rentalIndex=1310</t>
  </si>
  <si>
    <t>445736</t>
  </si>
  <si>
    <t>Vaskivuorentie 12</t>
  </si>
  <si>
    <t>/vuokra-asunto/vantaa/myyrmaki/kerrostalo/yksio/445736?entryPoint=fromSearch&amp;rentalIndex=6218</t>
  </si>
  <si>
    <t>476752</t>
  </si>
  <si>
    <t>Hatsalankatu 32</t>
  </si>
  <si>
    <t>3 h+k</t>
  </si>
  <si>
    <t>Ovenia</t>
  </si>
  <si>
    <t>/vuokra-asunto/kuopio/keskusta/kerrostalo/kolmio/476752?entryPoint=fromSearch&amp;rentalIndex=3985</t>
  </si>
  <si>
    <t>477227</t>
  </si>
  <si>
    <t>3 h + k + s + lasitettu parvek</t>
  </si>
  <si>
    <t>/vuokra-asunto/helsinki/arabianranta/kerrostalo/kolmio/477227?entryPoint=fromSearch&amp;rentalIndex=3844</t>
  </si>
  <si>
    <t>477059</t>
  </si>
  <si>
    <t>Rautatienkatu 24 c</t>
  </si>
  <si>
    <t>1 h + k + kph</t>
  </si>
  <si>
    <t>/vuokra-asunto/tampere/keskusta/kerrostalo/yksio/477059?entryPoint=fromSearch&amp;rentalIndex=3791</t>
  </si>
  <si>
    <t>482982</t>
  </si>
  <si>
    <t>Liisankatu 21 A</t>
  </si>
  <si>
    <t>Unfurnished 3r, balcony</t>
  </si>
  <si>
    <t>/vuokra-asunto/helsinki/kruununhaka/kerrostalo/kolmio/482982?entryPoint=fromSearch&amp;rentalIndex=1650</t>
  </si>
  <si>
    <t>474313</t>
  </si>
  <si>
    <t>/vuokra-asunto/espoo/tapiola/kerrostalo/kaksio/474313?entryPoint=fromSearch&amp;rentalIndex=4459</t>
  </si>
  <si>
    <t>475166</t>
  </si>
  <si>
    <t>/vuokra-asunto/espoo/tapiola/kerrostalo/kaksio/475166?entryPoint=fromSearch&amp;rentalIndex=4299</t>
  </si>
  <si>
    <t>402321</t>
  </si>
  <si>
    <t>Sompatie 7</t>
  </si>
  <si>
    <t>1H+TPK+S</t>
  </si>
  <si>
    <t>/vuokra-asunto/kuopio/puijonlaakso/kerrostalo/yksio/402321?entryPoint=fromSearch&amp;rentalIndex=1153</t>
  </si>
  <si>
    <t>479289</t>
  </si>
  <si>
    <t>Messipojankuja 6 A</t>
  </si>
  <si>
    <t>Unfurnished 4r, sauna,balcony</t>
  </si>
  <si>
    <t>/vuokra-asunto/helsinki/ruoholahti/kerrostalo/4h/479289?entryPoint=fromSearch&amp;rentalIndex=3185</t>
  </si>
  <si>
    <t>482622</t>
  </si>
  <si>
    <t>Sörnäistenlaituri 3</t>
  </si>
  <si>
    <t>1H+KT+P</t>
  </si>
  <si>
    <t>Pohjola Kiinteistösijoitus Oy</t>
  </si>
  <si>
    <t>/vuokra-asunto/helsinki/kerrostalo/yksio/482622?entryPoint=fromSearch&amp;rentalIndex=1861</t>
  </si>
  <si>
    <t>484054</t>
  </si>
  <si>
    <t>Snellmaninkatu 13 A</t>
  </si>
  <si>
    <t>4h+k+lasitettu p</t>
  </si>
  <si>
    <t>/vuokra-asunto/kuopio/keskusta/kerrostalo/4h/484054?entryPoint=fromSearch&amp;rentalIndex=942</t>
  </si>
  <si>
    <t>482473</t>
  </si>
  <si>
    <t>Nelikkokuja 10</t>
  </si>
  <si>
    <t>/vuokra-asunto/espoo/matinkyla/kerrostalo/kaksio/482473?entryPoint=fromSearch&amp;rentalIndex=1942</t>
  </si>
  <si>
    <t>457908</t>
  </si>
  <si>
    <t>Pinninkatu 14</t>
  </si>
  <si>
    <t>2h+k+kph/wc+vh</t>
  </si>
  <si>
    <t>/vuokra-asunto/tampere/tammela/kerrostalo/kaksio/457908?entryPoint=fromSearch&amp;rentalIndex=5892</t>
  </si>
  <si>
    <t>475561</t>
  </si>
  <si>
    <t>Tuomiokirkonkatu 36 B</t>
  </si>
  <si>
    <t>2h+kk+kph+vh</t>
  </si>
  <si>
    <t>Vuokramaailma Tampere</t>
  </si>
  <si>
    <t>/vuokra-asunto/tampere/keskusta/kerrostalo/kaksio/475561?entryPoint=fromSearch&amp;rentalIndex=4229</t>
  </si>
  <si>
    <t>482404</t>
  </si>
  <si>
    <t>Yliopistonkatu 46 A</t>
  </si>
  <si>
    <t>3h+kk+2vh+lp</t>
  </si>
  <si>
    <t>/vuokra-asunto/tampere/keskusta/kerrostalo/kolmio/482404?entryPoint=fromSearch&amp;rentalIndex=1979</t>
  </si>
  <si>
    <t>960843</t>
  </si>
  <si>
    <t>Laajalahdentie 26</t>
  </si>
  <si>
    <t>/vuokra-asunto/helsinki/munkkiniemi/kerrostalo/kaksio/960843?entryPoint=fromSearch&amp;rentalIndex=3347</t>
  </si>
  <si>
    <t>483277</t>
  </si>
  <si>
    <t>1 h, kk, alkovi, kh, ransk.par</t>
  </si>
  <si>
    <t>/vuokra-asunto/helsinki/kamppi/kerrostalo/yksio/483277?entryPoint=fromSearch&amp;rentalIndex=1491</t>
  </si>
  <si>
    <t>475156</t>
  </si>
  <si>
    <t>/vuokra-asunto/espoo/tapiola/kerrostalo/kaksio/475156?entryPoint=fromSearch&amp;rentalIndex=4297</t>
  </si>
  <si>
    <t>478861</t>
  </si>
  <si>
    <t>Uudenmaankatu 57 A</t>
  </si>
  <si>
    <t>/vuokra-asunto/hyvinkaa/kirjavatolppa/kerrostalo/yksio/478861?entryPoint=fromSearch&amp;rentalIndex=3330</t>
  </si>
  <si>
    <t>473156</t>
  </si>
  <si>
    <t>Kyläkirkontie 13</t>
  </si>
  <si>
    <t>/vuokra-asunto/helsinki/pitajanmaki/kerrostalo/kaksio/473156?entryPoint=fromSearch&amp;rentalIndex=4733</t>
  </si>
  <si>
    <t>479716</t>
  </si>
  <si>
    <t>Turjankatu 6-8 C 38</t>
  </si>
  <si>
    <t>/vuokra-asunto/tampere/jarvensivu/kerrostalo/yksio/479716?entryPoint=fromSearch&amp;rentalIndex=3037</t>
  </si>
  <si>
    <t>985019</t>
  </si>
  <si>
    <t>2H+K+S</t>
  </si>
  <si>
    <t>/vuokra-asunto/kuopio/puijonlaakso/kerrostalo/kaksio/985019?entryPoint=fromSearch&amp;rentalIndex=4927</t>
  </si>
  <si>
    <t>475158</t>
  </si>
  <si>
    <t>/vuokra-asunto/espoo/tapiola/kerrostalo/kaksio/475158?entryPoint=fromSearch&amp;rentalIndex=4298</t>
  </si>
  <si>
    <t>442843</t>
  </si>
  <si>
    <t>Vanha viertotie 6</t>
  </si>
  <si>
    <t>/vuokra-asunto/helsinki/etela-haaga/kerrostalo/yksio/442843?entryPoint=fromSearch&amp;rentalIndex=2961</t>
  </si>
  <si>
    <t>467720</t>
  </si>
  <si>
    <t>Satamatie 25</t>
  </si>
  <si>
    <t>1h+kph+et+avok+lasit.pvke</t>
  </si>
  <si>
    <t>/vuokra-asunto/oulu/toppila/kerrostalo/yksio/467720?entryPoint=fromSearch&amp;rentalIndex=5351</t>
  </si>
  <si>
    <t>484323</t>
  </si>
  <si>
    <t>Siltakatu 1 A</t>
  </si>
  <si>
    <t>2h, k, kph</t>
  </si>
  <si>
    <t>Kiinteistömaailma | Ratina</t>
  </si>
  <si>
    <t>/vuokra-asunto/tampere/armonkallio/kerrostalo/kaksio/484323?entryPoint=fromSearch&amp;rentalIndex=719</t>
  </si>
  <si>
    <t>368646</t>
  </si>
  <si>
    <t>Aurinkotuulenkatu 20</t>
  </si>
  <si>
    <t>/vuokra-asunto/helsinki/aurinkolahti/kerrostalo/kolmio/368646?entryPoint=fromSearch&amp;rentalIndex=4672</t>
  </si>
  <si>
    <t>483537</t>
  </si>
  <si>
    <t>Honkalankatu 2 D 12</t>
  </si>
  <si>
    <t>1h+k+kph+vh</t>
  </si>
  <si>
    <t>/vuokra-asunto/hameenlinna/hatila/kerrostalo/yksio/483537?entryPoint=fromSearch&amp;rentalIndex=1322</t>
  </si>
  <si>
    <t>482682</t>
  </si>
  <si>
    <t>Rantatie 13</t>
  </si>
  <si>
    <t>/vuokra-asunto/savonlinna/kellarpelto/omakotitalo/4h/482682?entryPoint=fromSearch&amp;rentalIndex=474</t>
  </si>
  <si>
    <t>463491</t>
  </si>
  <si>
    <t>/vuokra-asunto/helsinki/lehtisaari/rivitalo/4h/463491?entryPoint=fromSearch&amp;rentalIndex=3477</t>
  </si>
  <si>
    <t>478727</t>
  </si>
  <si>
    <t>2 h, avok, sauna, ransk.parvek</t>
  </si>
  <si>
    <t>/vuokra-asunto/helsinki/kamppi/kerrostalo/kaksio/478727?entryPoint=fromSearch&amp;rentalIndex=3412</t>
  </si>
  <si>
    <t>475928</t>
  </si>
  <si>
    <t>Pursilahdenranta 2 A</t>
  </si>
  <si>
    <t>Unfurnished.5r,s,3balc,parking</t>
  </si>
  <si>
    <t>/vuokra-asunto/helsinki/aurinkolahti/kerrostalo/5h+/475928?entryPoint=fromSearch&amp;rentalIndex=4151</t>
  </si>
  <si>
    <t>482588</t>
  </si>
  <si>
    <t>yrttikatu 11 B</t>
  </si>
  <si>
    <t>4h+k+khh+kph+s+2xwc+autokatos</t>
  </si>
  <si>
    <t>K &amp;amp; K Vuokrauspalvelu</t>
  </si>
  <si>
    <t>/vuokra-asunto/tampere/lukonmaki/paritalo/4h/482588?entryPoint=fromSearch&amp;rentalIndex=1876</t>
  </si>
  <si>
    <t>465126</t>
  </si>
  <si>
    <t>Yliopistonkatu 32 C</t>
  </si>
  <si>
    <t>/vuokra-asunto/turku/keskusta/kerrostalo/yksio/465126?entryPoint=fromSearch&amp;rentalIndex=2728</t>
  </si>
  <si>
    <t>465689</t>
  </si>
  <si>
    <t>2 h, kk, sauna, ransk.parveke</t>
  </si>
  <si>
    <t>/vuokra-asunto/helsinki/kamppi/kerrostalo/kaksio/465689?entryPoint=fromSearch&amp;rentalIndex=5501</t>
  </si>
  <si>
    <t>483276</t>
  </si>
  <si>
    <t>/vuokra-asunto/helsinki/kamppi/kerrostalo/kaksio/483276?entryPoint=fromSearch&amp;rentalIndex=1490</t>
  </si>
  <si>
    <t>411066</t>
  </si>
  <si>
    <t>Soramäenkatu 1</t>
  </si>
  <si>
    <t>2H+K</t>
  </si>
  <si>
    <t>VVO-kotikeskus Lahti</t>
  </si>
  <si>
    <t>/vuokra-asunto/lahti/kiverio/kerrostalo/kaksio/411066?entryPoint=fromSearch&amp;rentalIndex=3958</t>
  </si>
  <si>
    <t>476833</t>
  </si>
  <si>
    <t>/vuokra-asunto/lahti/kiverio/kerrostalo/kaksio/476833?entryPoint=fromSearch&amp;rentalIndex=3962</t>
  </si>
  <si>
    <t>481600</t>
  </si>
  <si>
    <t>Kalevankatu 2-4 B</t>
  </si>
  <si>
    <t>Ih+k+parveke</t>
  </si>
  <si>
    <t>/vuokra-asunto/riihimaki/keskusta/kerrostalo/yksio/481600?entryPoint=fromSearch&amp;rentalIndex=2331</t>
  </si>
  <si>
    <t>482163</t>
  </si>
  <si>
    <t>Vesijärvenkatu 26 A</t>
  </si>
  <si>
    <t>1 h,kk,kh</t>
  </si>
  <si>
    <t>/vuokra-asunto/lahti/keskusta/kerrostalo/yksio/482163?entryPoint=fromSearch&amp;rentalIndex=2092</t>
  </si>
  <si>
    <t>960766</t>
  </si>
  <si>
    <t>Arhotie 22</t>
  </si>
  <si>
    <t>/vuokra-asunto/helsinki/vartiokyla/kerrostalo/kolmio/960766?entryPoint=fromSearch&amp;rentalIndex=1933</t>
  </si>
  <si>
    <t>335556</t>
  </si>
  <si>
    <t>Kasarmikatu 12</t>
  </si>
  <si>
    <t>2H+KK+S</t>
  </si>
  <si>
    <t>/vuokra-asunto/hameenlinna/keskusta/kerrostalo/kaksio/335556?entryPoint=fromSearch&amp;rentalIndex=700</t>
  </si>
  <si>
    <t>485006</t>
  </si>
  <si>
    <t>Neidonkuja 1 A</t>
  </si>
  <si>
    <t>2 h, kk, kph, s.</t>
  </si>
  <si>
    <t>Huom! | Länsi-Uudenmaan Huoneistomarkkinat Oy</t>
  </si>
  <si>
    <t>/vuokra-asunto/kirkkonummi/neidonkallio/rivitalo/kaksio/485006?entryPoint=fromSearch&amp;rentalIndex=94</t>
  </si>
  <si>
    <t>467300</t>
  </si>
  <si>
    <t>Puistokatu 11 B</t>
  </si>
  <si>
    <t>RE/MAX Asuntoratkaisut | Suomen Asuntoratkaisut Oy</t>
  </si>
  <si>
    <t>/vuokra-asunto/jyvaskyla/keskusta/kerrostalo/kaksio/467300?entryPoint=fromSearch&amp;rentalIndex=4396</t>
  </si>
  <si>
    <t>475567</t>
  </si>
  <si>
    <t>Tyynenmerenkatu 3 B 45</t>
  </si>
  <si>
    <t>/vuokra-asunto/helsinki/jatkasaari/kerrostalo/kolmio/475567?entryPoint=fromSearch&amp;rentalIndex=4206</t>
  </si>
  <si>
    <t>473127</t>
  </si>
  <si>
    <t>Porarinkatu 2 D-E</t>
  </si>
  <si>
    <t>/vuokra-asunto/espoo/vallikallio/kerrostalo/kolmio/473127?entryPoint=fromSearch&amp;rentalIndex=4726</t>
  </si>
  <si>
    <t>479548</t>
  </si>
  <si>
    <t>2 h, avok, sauna, parveke</t>
  </si>
  <si>
    <t>/vuokra-asunto/helsinki/kamppi/kerrostalo/kaksio/479548?entryPoint=fromSearch&amp;rentalIndex=3098</t>
  </si>
  <si>
    <t>464111</t>
  </si>
  <si>
    <t>Sotilaankuja 7 C</t>
  </si>
  <si>
    <t>/vuokra-asunto/tampere/turtola/kerrostalo/kaksio/464111?entryPoint=fromSearch&amp;rentalIndex=5602</t>
  </si>
  <si>
    <t>485096</t>
  </si>
  <si>
    <t>Sotilaankuja 7</t>
  </si>
  <si>
    <t>2h+k+p</t>
  </si>
  <si>
    <t>/vuokra-asunto/tampere/turtola/kerrostalo/kaksio/485096?entryPoint=fromSearch&amp;rentalIndex=5</t>
  </si>
  <si>
    <t>458451</t>
  </si>
  <si>
    <t>Kapteeninkatu 24 F 73</t>
  </si>
  <si>
    <t>2 h + avokeittiö</t>
  </si>
  <si>
    <t>/vuokra-asunto/helsinki/ullanlinna/kerrostalo/kaksio/458451?entryPoint=fromSearch&amp;rentalIndex=5861</t>
  </si>
  <si>
    <t>479160</t>
  </si>
  <si>
    <t>Ruusutarhantie 2-4</t>
  </si>
  <si>
    <t>/vuokra-asunto/helsinki/etela-haaga/kerrostalo/kolmio/479160?entryPoint=fromSearch&amp;rentalIndex=3222</t>
  </si>
  <si>
    <t>912582</t>
  </si>
  <si>
    <t>Aurinkotuulenkatu 6, Hellekuja 1</t>
  </si>
  <si>
    <t>/vuokra-asunto/helsinki/aurinkolahti/kerrostalo/yksio/912582?entryPoint=fromSearch&amp;rentalIndex=3803</t>
  </si>
  <si>
    <t>439803</t>
  </si>
  <si>
    <t>Fredrikinkatu 38</t>
  </si>
  <si>
    <t>/vuokra-asunto/helsinki/kamppi/kerrostalo/yksio/439803?entryPoint=fromSearch&amp;rentalIndex=5394</t>
  </si>
  <si>
    <t>481083</t>
  </si>
  <si>
    <t>Pajurannankatu 3</t>
  </si>
  <si>
    <t>4h,k,rt,th,khh,kph,s,2wc,parvi</t>
  </si>
  <si>
    <t>/vuokra-asunto/lahti/jalkaranta/rivitalo/4h/481083?entryPoint=fromSearch&amp;rentalIndex=2543</t>
  </si>
  <si>
    <t>485072</t>
  </si>
  <si>
    <t>Huvilakatu 5 A</t>
  </si>
  <si>
    <t>1h + avok + kph + lasitettu p</t>
  </si>
  <si>
    <t>/vuokra-asunto/jarvenpaa/keskusta/kerrostalo/yksio/485072?entryPoint=fromSearch&amp;rentalIndex=33</t>
  </si>
  <si>
    <t>470417</t>
  </si>
  <si>
    <t>Näkki 7 C</t>
  </si>
  <si>
    <t>oh+k+rt+3mh+th+2wc+kph+sauna/k</t>
  </si>
  <si>
    <t>/vuokra-asunto/espoo/laurinlahti/omakotitalo/5h+/470417?entryPoint=fromSearch&amp;rentalIndex=5080</t>
  </si>
  <si>
    <t>479759</t>
  </si>
  <si>
    <t>Capellan Puistotie 6</t>
  </si>
  <si>
    <t>2h + k + parveke</t>
  </si>
  <si>
    <t>/vuokra-asunto/helsinki/kalasatama/kerrostalo/kaksio/479759?entryPoint=fromSearch&amp;rentalIndex=3110</t>
  </si>
  <si>
    <t>474319</t>
  </si>
  <si>
    <t>/vuokra-asunto/espoo/tapiola/kerrostalo/kaksio/474319?entryPoint=fromSearch&amp;rentalIndex=4462</t>
  </si>
  <si>
    <t>478320</t>
  </si>
  <si>
    <t>/vuokra-asunto/lahti/kiverio/kerrostalo/kaksio/478320?entryPoint=fromSearch&amp;rentalIndex=3526</t>
  </si>
  <si>
    <t>460005</t>
  </si>
  <si>
    <t>Sammonkatu 11 C 67</t>
  </si>
  <si>
    <t>2 h+k+kph+p</t>
  </si>
  <si>
    <t>/vuokra-asunto/tampere/kaleva/kerrostalo/kaksio/460005?entryPoint=fromSearch&amp;rentalIndex=5806</t>
  </si>
  <si>
    <t>465300</t>
  </si>
  <si>
    <t>Sotilaankuja 9 A</t>
  </si>
  <si>
    <t>/vuokra-asunto/tampere/turtola/kerrostalo/kaksio/465300?entryPoint=fromSearch&amp;rentalIndex=5528</t>
  </si>
  <si>
    <t>485081</t>
  </si>
  <si>
    <t>Sotilaankuja 9</t>
  </si>
  <si>
    <t>/vuokra-asunto/tampere/turtola/kerrostalo/kaksio/485081?entryPoint=fromSearch&amp;rentalIndex=15</t>
  </si>
  <si>
    <t>477776</t>
  </si>
  <si>
    <t>Korppaanmäentie 21</t>
  </si>
  <si>
    <t>/vuokra-asunto/helsinki/pikku+huopalahti/kerrostalo/yksio/477776?entryPoint=fromSearch&amp;rentalIndex=3714</t>
  </si>
  <si>
    <t>476177</t>
  </si>
  <si>
    <t>Heino Kasken katu 4</t>
  </si>
  <si>
    <t>/vuokra-asunto/helsinki/jatkasaari/kerrostalo/4h/476177?entryPoint=fromSearch&amp;rentalIndex=3895</t>
  </si>
  <si>
    <t>473876</t>
  </si>
  <si>
    <t>Harjukatu 6 c 68</t>
  </si>
  <si>
    <t>/vuokra-asunto/helsinki/harju/kerrostalo/kaksio/473876?entryPoint=fromSearch&amp;rentalIndex=4537</t>
  </si>
  <si>
    <t>484393</t>
  </si>
  <si>
    <t>Kuusintie 23 A</t>
  </si>
  <si>
    <t>3h+keittosyvennys+kh</t>
  </si>
  <si>
    <t>/vuokra-asunto/sipoo/massby/kerrostalo/kolmio/484393?entryPoint=fromSearch&amp;rentalIndex=653</t>
  </si>
  <si>
    <t>466474</t>
  </si>
  <si>
    <t>/vuokra-asunto/helsinki/taka-toolo/kerrostalo/yksio/466474?entryPoint=fromSearch&amp;rentalIndex=5445</t>
  </si>
  <si>
    <t>463136</t>
  </si>
  <si>
    <t>Sotilaankuja 7 D</t>
  </si>
  <si>
    <t>/vuokra-asunto/tampere/turtola/kerrostalo/kaksio/463136?entryPoint=fromSearch&amp;rentalIndex=5675</t>
  </si>
  <si>
    <t>485083</t>
  </si>
  <si>
    <t>/vuokra-asunto/tampere/turtola/kerrostalo/kaksio/485083?entryPoint=fromSearch&amp;rentalIndex=14</t>
  </si>
  <si>
    <t>479421</t>
  </si>
  <si>
    <t>2H+KK+P</t>
  </si>
  <si>
    <t>/vuokra-asunto/helsinki/kerrostalo/kaksio/479421?entryPoint=fromSearch&amp;rentalIndex=3141</t>
  </si>
  <si>
    <t>483601</t>
  </si>
  <si>
    <t>Amiraalinkatu 4</t>
  </si>
  <si>
    <t>2h + k + kh + p</t>
  </si>
  <si>
    <t>/vuokra-asunto/helsinki/katajanokka/kerrostalo/kaksio/483601?entryPoint=fromSearch&amp;rentalIndex=1323</t>
  </si>
  <si>
    <t>484304</t>
  </si>
  <si>
    <t>Puolalankatu 9 A</t>
  </si>
  <si>
    <t>/vuokra-asunto/turku/keskusta/kerrostalo/kaksio/484304?entryPoint=fromSearch&amp;rentalIndex=737</t>
  </si>
  <si>
    <t>483976</t>
  </si>
  <si>
    <t>Kansakoulunkatu 18</t>
  </si>
  <si>
    <t>1 h, k, parveke</t>
  </si>
  <si>
    <t>SKV Kiinteistönvälitys, Järvenpää</t>
  </si>
  <si>
    <t>/vuokra-asunto/jarvenpaa/keskusta/kerrostalo/yksio/483976?entryPoint=fromSearch&amp;rentalIndex=981</t>
  </si>
  <si>
    <t>476831</t>
  </si>
  <si>
    <t>/vuokra-asunto/lahti/kiverio/kerrostalo/kaksio/476831?entryPoint=fromSearch&amp;rentalIndex=3960</t>
  </si>
  <si>
    <t>945436</t>
  </si>
  <si>
    <t>/vuokra-asunto/lahti/kiverio/kerrostalo/kaksio/945436?entryPoint=fromSearch&amp;rentalIndex=3957</t>
  </si>
  <si>
    <t>479244</t>
  </si>
  <si>
    <t>Kyläkirkontie 6-10D</t>
  </si>
  <si>
    <t>3h+K+VH+S+pore+2xParvekkeet</t>
  </si>
  <si>
    <t>/vuokra-asunto/helsinki/pitajanmaki/kerrostalo/kolmio/479244?entryPoint=fromSearch&amp;rentalIndex=3199</t>
  </si>
  <si>
    <t>478055</t>
  </si>
  <si>
    <t>Satamakatu 2</t>
  </si>
  <si>
    <t>2h, kk, kph, vh</t>
  </si>
  <si>
    <t>Realia Asuntovuokraus Tampere</t>
  </si>
  <si>
    <t>/vuokra-asunto/tampere/keskusta/kerrostalo/kaksio/478055?entryPoint=fromSearch&amp;rentalIndex=3616</t>
  </si>
  <si>
    <t>484179</t>
  </si>
  <si>
    <t>Urheilukatu 32 A</t>
  </si>
  <si>
    <t>1 h+kk</t>
  </si>
  <si>
    <t>/vuokra-asunto/helsinki/taka-toolo/kerrostalo/yksio/484179?entryPoint=fromSearch&amp;rentalIndex=824</t>
  </si>
  <si>
    <t>415244</t>
  </si>
  <si>
    <t>Tilkankatu 15</t>
  </si>
  <si>
    <t>/vuokra-asunto/helsinki/pikku+huopalahti/kerrostalo/kaksio/415244?entryPoint=fromSearch&amp;rentalIndex=3374</t>
  </si>
  <si>
    <t>479531</t>
  </si>
  <si>
    <t>Rautpohjankatu 9</t>
  </si>
  <si>
    <t>Realia Asuntovuokraus Jyväskylä</t>
  </si>
  <si>
    <t>/vuokra-asunto/jyvaskyla/rautpohja/kerrostalo/kaksio/479531?entryPoint=fromSearch&amp;rentalIndex=3091</t>
  </si>
  <si>
    <t>483886</t>
  </si>
  <si>
    <t>Sammonkatu 7A</t>
  </si>
  <si>
    <t>2H+KK+KPH</t>
  </si>
  <si>
    <t>AR Isännöinti Oy</t>
  </si>
  <si>
    <t>/vuokra-asunto/tampere/kaleva/kerrostalo/kaksio/483886?entryPoint=fromSearch&amp;rentalIndex=1086</t>
  </si>
  <si>
    <t>481439</t>
  </si>
  <si>
    <t>Linnatullinkatu 1</t>
  </si>
  <si>
    <t>/vuokra-asunto/espoo/leppavaara/kerrostalo/kaksio/481439?entryPoint=fromSearch&amp;rentalIndex=2398</t>
  </si>
  <si>
    <t>484996</t>
  </si>
  <si>
    <t>Linnankatu 34 B</t>
  </si>
  <si>
    <t>2h + k + kph</t>
  </si>
  <si>
    <t>/vuokra-asunto/turku/keskusta/kerrostalo/kaksio/484996?entryPoint=fromSearch&amp;rentalIndex=101</t>
  </si>
  <si>
    <t>465656</t>
  </si>
  <si>
    <t>Uudenmaankatu 13</t>
  </si>
  <si>
    <t>SATO Vuokraus ja myynti / Turku</t>
  </si>
  <si>
    <t>/vuokra-asunto/turku/keskusta/kerrostalo/kaksio/465656?entryPoint=fromSearch&amp;rentalIndex=5509</t>
  </si>
  <si>
    <t>485003</t>
  </si>
  <si>
    <t>Kurunniitynkatu 9 A 2</t>
  </si>
  <si>
    <t>1h + kk + s</t>
  </si>
  <si>
    <t>/vuokra-asunto/tampere/holvasti/rivitalo/yksio/485003?entryPoint=fromSearch&amp;rentalIndex=98</t>
  </si>
  <si>
    <t>469663</t>
  </si>
  <si>
    <t>Väinönkatu 15</t>
  </si>
  <si>
    <t>2H+KT+S</t>
  </si>
  <si>
    <t>/vuokra-asunto/jyvaskyla/keskusta/kerrostalo/kaksio/469663?entryPoint=fromSearch&amp;rentalIndex=5177</t>
  </si>
  <si>
    <t>470748</t>
  </si>
  <si>
    <t>/vuokra-asunto/jyvaskyla/keskusta/kerrostalo/kaksio/470748?entryPoint=fromSearch&amp;rentalIndex=5041</t>
  </si>
  <si>
    <t>470749</t>
  </si>
  <si>
    <t>/vuokra-asunto/jyvaskyla/keskusta/kerrostalo/kaksio/470749?entryPoint=fromSearch&amp;rentalIndex=5042</t>
  </si>
  <si>
    <t>467296</t>
  </si>
  <si>
    <t>Capellan puistotie 3 C</t>
  </si>
  <si>
    <t>Helsingin OPKK, Mikonkatu</t>
  </si>
  <si>
    <t>/vuokra-asunto/helsinki/kalasatama/kerrostalo/kaksio/467296?entryPoint=fromSearch&amp;rentalIndex=5376</t>
  </si>
  <si>
    <t>471524</t>
  </si>
  <si>
    <t>/vuokra-asunto/helsinki/kerrostalo/kaksio/471524?entryPoint=fromSearch&amp;rentalIndex=4939</t>
  </si>
  <si>
    <t>935478</t>
  </si>
  <si>
    <t>/vuokra-asunto/helsinki/kerrostalo/kaksio/935478?entryPoint=fromSearch&amp;rentalIndex=5234</t>
  </si>
  <si>
    <t>935482</t>
  </si>
  <si>
    <t>/vuokra-asunto/helsinki/kerrostalo/kaksio/935482?entryPoint=fromSearch&amp;rentalIndex=693</t>
  </si>
  <si>
    <t>480467</t>
  </si>
  <si>
    <t>1 h, kt, alkovi, kh, parveke</t>
  </si>
  <si>
    <t>/vuokra-asunto/helsinki/sornainen/kerrostalo/yksio/480467?entryPoint=fromSearch&amp;rentalIndex=2798</t>
  </si>
  <si>
    <t>476832</t>
  </si>
  <si>
    <t>/vuokra-asunto/lahti/kiverio/kerrostalo/kaksio/476832?entryPoint=fromSearch&amp;rentalIndex=3961</t>
  </si>
  <si>
    <t>439123</t>
  </si>
  <si>
    <t>/vuokra-asunto/kuopio/puijonlaakso/kerrostalo/kaksio/439123?entryPoint=fromSearch&amp;rentalIndex=3340</t>
  </si>
  <si>
    <t>448726</t>
  </si>
  <si>
    <t>/vuokra-asunto/kuopio/puijonlaakso/kerrostalo/kaksio/448726?entryPoint=fromSearch&amp;rentalIndex=3341</t>
  </si>
  <si>
    <t>483892</t>
  </si>
  <si>
    <t>/vuokra-asunto/kuopio/puijonlaakso/kerrostalo/kaksio/483892?entryPoint=fromSearch&amp;rentalIndex=1083</t>
  </si>
  <si>
    <t>485085</t>
  </si>
  <si>
    <t>/vuokra-asunto/tampere/turtola/kerrostalo/kaksio/485085?entryPoint=fromSearch&amp;rentalIndex=11</t>
  </si>
  <si>
    <t>392718</t>
  </si>
  <si>
    <t>Juustilankatu 4</t>
  </si>
  <si>
    <t>/vuokra-asunto/lahti/kiverio/kerrostalo/kaksio/392718?entryPoint=fromSearch&amp;rentalIndex=3595</t>
  </si>
  <si>
    <t>475683</t>
  </si>
  <si>
    <t>Tyynenmerenkatu 3 C 69</t>
  </si>
  <si>
    <t>/vuokra-asunto/helsinki/jatkasaari/kerrostalo/kolmio/475683?entryPoint=fromSearch&amp;rentalIndex=4202</t>
  </si>
  <si>
    <t>480863</t>
  </si>
  <si>
    <t>Tyynenmerenkatu 3 C 49</t>
  </si>
  <si>
    <t>3h+k+s+terassipiha</t>
  </si>
  <si>
    <t>/vuokra-asunto/helsinki/jatkasaari/kerrostalo/kolmio/480863?entryPoint=fromSearch&amp;rentalIndex=2630</t>
  </si>
  <si>
    <t>483448</t>
  </si>
  <si>
    <t>Väinämöisenkatu 15 H</t>
  </si>
  <si>
    <t>2h + kk + kph + vh</t>
  </si>
  <si>
    <t>/vuokra-asunto/tampere/kaleva/kerrostalo/kaksio/483448?entryPoint=fromSearch&amp;rentalIndex=1354</t>
  </si>
  <si>
    <t>471505</t>
  </si>
  <si>
    <t>2 h, kt, vh, kh, parveke</t>
  </si>
  <si>
    <t>/vuokra-asunto/helsinki/sornainen/kerrostalo/kaksio/471505?entryPoint=fromSearch&amp;rentalIndex=4946</t>
  </si>
  <si>
    <t>483220</t>
  </si>
  <si>
    <t>/vuokra-asunto/espoo/leppavaara/kerrostalo/kaksio/483220?entryPoint=fromSearch&amp;rentalIndex=1516</t>
  </si>
  <si>
    <t>472403</t>
  </si>
  <si>
    <t>Kulmavuorenkatu 4</t>
  </si>
  <si>
    <t>/vuokra-asunto/helsinki/sornainen/kerrostalo/kaksio/472403?entryPoint=fromSearch&amp;rentalIndex=4821</t>
  </si>
  <si>
    <t>915367</t>
  </si>
  <si>
    <t>Sompatie 9</t>
  </si>
  <si>
    <t>/vuokra-asunto/kuopio/puijonlaakso/kerrostalo/kolmio/915367?entryPoint=fromSearch&amp;rentalIndex=354</t>
  </si>
  <si>
    <t>410430</t>
  </si>
  <si>
    <t>Käenkuja 8</t>
  </si>
  <si>
    <t>/vuokra-asunto/helsinki/sornainen/kerrostalo/yksio/410430?entryPoint=fromSearch&amp;rentalIndex=1981</t>
  </si>
  <si>
    <t>481513</t>
  </si>
  <si>
    <t>Härmälänkatu 1 B</t>
  </si>
  <si>
    <t>1h+k+wc/kph</t>
  </si>
  <si>
    <t>/vuokra-asunto/tampere/harmala/kerrostalo/yksio/481513?entryPoint=fromSearch&amp;rentalIndex=2362</t>
  </si>
  <si>
    <t>446540</t>
  </si>
  <si>
    <t>/vuokra-asunto/helsinki/sornainen/kerrostalo/kaksio/446540?entryPoint=fromSearch&amp;rentalIndex=6201</t>
  </si>
  <si>
    <t>485068</t>
  </si>
  <si>
    <t>Merivalkama  22 A</t>
  </si>
  <si>
    <t>2h + kk + s + p</t>
  </si>
  <si>
    <t>/vuokra-asunto/espoo/espoonlahti/kerrostalo/kaksio/485068?entryPoint=fromSearch&amp;rentalIndex=28</t>
  </si>
  <si>
    <t>972005</t>
  </si>
  <si>
    <t>/vuokra-asunto/espoo/vallikallio/kerrostalo/kaksio/972005?entryPoint=fromSearch&amp;rentalIndex=1662</t>
  </si>
  <si>
    <t>467295</t>
  </si>
  <si>
    <t>Leonkatu 22 D</t>
  </si>
  <si>
    <t>/vuokra-asunto/helsinki/kalasatama/kerrostalo/kolmio/467295?entryPoint=fromSearch&amp;rentalIndex=5375</t>
  </si>
  <si>
    <t>484822</t>
  </si>
  <si>
    <t>Valtakatu 26</t>
  </si>
  <si>
    <t>2h+k+halli</t>
  </si>
  <si>
    <t>Vuokrausapu LKV</t>
  </si>
  <si>
    <t>/vuokra-asunto/lappeenranta/keskusta/kerrostalo/kaksio/484822?entryPoint=fromSearch&amp;rentalIndex=268</t>
  </si>
  <si>
    <t>477395</t>
  </si>
  <si>
    <t>Linnankatu 26 D</t>
  </si>
  <si>
    <t>2h + k + kph + wc + khh + vh +</t>
  </si>
  <si>
    <t>/vuokra-asunto/turku/keskusta/kerrostalo/kaksio/477395?entryPoint=fromSearch&amp;rentalIndex=3797</t>
  </si>
  <si>
    <t>483475</t>
  </si>
  <si>
    <t>Kajaaninkatu 25</t>
  </si>
  <si>
    <t>/vuokra-asunto/oulu/keskusta/kerrostalo/kaksio/483475?entryPoint=fromSearch&amp;rentalIndex=1343</t>
  </si>
  <si>
    <t>422443</t>
  </si>
  <si>
    <t>Katariina Saksilaisen katu 11</t>
  </si>
  <si>
    <t>/vuokra-asunto/helsinki/viikki/kerrostalo/yksio/422443?entryPoint=fromSearch&amp;rentalIndex=1915</t>
  </si>
  <si>
    <t>480753</t>
  </si>
  <si>
    <t>/vuokra-asunto/helsinki/taka-toolo/kerrostalo/yksio/480753?entryPoint=fromSearch&amp;rentalIndex=2683</t>
  </si>
  <si>
    <t>467273</t>
  </si>
  <si>
    <t>1 h,k,alkovi,kh</t>
  </si>
  <si>
    <t>/vuokra-asunto/lahti/keskusta/kerrostalo/yksio/467273?entryPoint=fromSearch&amp;rentalIndex=838</t>
  </si>
  <si>
    <t>478168</t>
  </si>
  <si>
    <t>/vuokra-asunto/tampere/amuri/kerrostalo/kaksio/478168?entryPoint=fromSearch&amp;rentalIndex=3586</t>
  </si>
  <si>
    <t>392724</t>
  </si>
  <si>
    <t>/vuokra-asunto/lahti/kiverio/kerrostalo/kaksio/392724?entryPoint=fromSearch&amp;rentalIndex=971</t>
  </si>
  <si>
    <t>396807</t>
  </si>
  <si>
    <t>Juustilankatu 2</t>
  </si>
  <si>
    <t>/vuokra-asunto/lahti/kiverio/kerrostalo/kaksio/396807?entryPoint=fromSearch&amp;rentalIndex=2275</t>
  </si>
  <si>
    <t>470752</t>
  </si>
  <si>
    <t>/vuokra-asunto/jyvaskyla/keskusta/kerrostalo/kaksio/470752?entryPoint=fromSearch&amp;rentalIndex=5045</t>
  </si>
  <si>
    <t>470753</t>
  </si>
  <si>
    <t>/vuokra-asunto/jyvaskyla/keskusta/kerrostalo/kaksio/470753?entryPoint=fromSearch&amp;rentalIndex=5046</t>
  </si>
  <si>
    <t>470754</t>
  </si>
  <si>
    <t>/vuokra-asunto/jyvaskyla/keskusta/kerrostalo/kaksio/470754?entryPoint=fromSearch&amp;rentalIndex=5047</t>
  </si>
  <si>
    <t>470755</t>
  </si>
  <si>
    <t>/vuokra-asunto/jyvaskyla/keskusta/kerrostalo/kaksio/470755?entryPoint=fromSearch&amp;rentalIndex=5048</t>
  </si>
  <si>
    <t>478074</t>
  </si>
  <si>
    <t>Haukilahdenkuja 13</t>
  </si>
  <si>
    <t>3 h + k + s + p</t>
  </si>
  <si>
    <t>/vuokra-asunto/helsinki/hermanni/kerrostalo/kolmio/478074?entryPoint=fromSearch&amp;rentalIndex=3625</t>
  </si>
  <si>
    <t>478003</t>
  </si>
  <si>
    <t>1H+TPK</t>
  </si>
  <si>
    <t>/vuokra-asunto/tampere/amuri/kerrostalo/yksio/478003?entryPoint=fromSearch&amp;rentalIndex=391</t>
  </si>
  <si>
    <t>483678</t>
  </si>
  <si>
    <t>Puolalanpuisto 2 A</t>
  </si>
  <si>
    <t>1 h, k, kph, lasitettu parveke</t>
  </si>
  <si>
    <t>Kiinteistönvälitys Pursiheimo Oy LKV</t>
  </si>
  <si>
    <t>/vuokra-asunto/turku/keskusta/kerrostalo/yksio/483678?entryPoint=fromSearch&amp;rentalIndex=1212</t>
  </si>
  <si>
    <t>421880</t>
  </si>
  <si>
    <t>Aurinkotuulenkatu 19</t>
  </si>
  <si>
    <t>/vuokra-asunto/helsinki/aurinkolahti/kerrostalo/kaksio/421880?entryPoint=fromSearch&amp;rentalIndex=3874</t>
  </si>
  <si>
    <t>473138</t>
  </si>
  <si>
    <t>Tilkankatu 6</t>
  </si>
  <si>
    <t>/vuokra-asunto/helsinki/pikku+huopalahti/kerrostalo/kaksio/473138?entryPoint=fromSearch&amp;rentalIndex=4729</t>
  </si>
  <si>
    <t>479530</t>
  </si>
  <si>
    <t>/vuokra-asunto/jyvaskyla/rautpohja/kerrostalo/kolmio/479530?entryPoint=fromSearch&amp;rentalIndex=3090</t>
  </si>
  <si>
    <t>475675</t>
  </si>
  <si>
    <t>Tyynenmerenkatu 3 B 39</t>
  </si>
  <si>
    <t>/vuokra-asunto/helsinki/jatkasaari/kerrostalo/kolmio/475675?entryPoint=fromSearch&amp;rentalIndex=4203</t>
  </si>
  <si>
    <t>478043</t>
  </si>
  <si>
    <t>Metsolantie 61 B</t>
  </si>
  <si>
    <t>2h + k + kph + s</t>
  </si>
  <si>
    <t>/vuokra-asunto/jarvenpaa/kinnari/rivitalo/kaksio/478043?entryPoint=fromSearch&amp;rentalIndex=3632</t>
  </si>
  <si>
    <t>476104</t>
  </si>
  <si>
    <t>Uudenmaankatu 57</t>
  </si>
  <si>
    <t>2h, kk, kph</t>
  </si>
  <si>
    <t>Realia Asuntovuokraus Hyvinkää</t>
  </si>
  <si>
    <t>/vuokra-asunto/hyvinkaa/kirjavatolppa/kerrostalo/kaksio/476104?entryPoint=fromSearch&amp;rentalIndex=4126</t>
  </si>
  <si>
    <t>960997</t>
  </si>
  <si>
    <t>Kalevankatu 53</t>
  </si>
  <si>
    <t>/vuokra-asunto/helsinki/kamppi/kerrostalo/yksio/960997?entryPoint=fromSearch&amp;rentalIndex=6104</t>
  </si>
  <si>
    <t>912627</t>
  </si>
  <si>
    <t>/vuokra-asunto/helsinki/aurinkolahti/kerrostalo/yksio/912627?entryPoint=fromSearch&amp;rentalIndex=3361</t>
  </si>
  <si>
    <t>467719</t>
  </si>
  <si>
    <t>Koukkuniementie 10</t>
  </si>
  <si>
    <t>/vuokra-asunto/espoo/koukkuniemi/rivitalo/kolmio/467719?entryPoint=fromSearch&amp;rentalIndex=5342</t>
  </si>
  <si>
    <t>472538</t>
  </si>
  <si>
    <t>Meriraumantie 20</t>
  </si>
  <si>
    <t>5h+k+s</t>
  </si>
  <si>
    <t>SKV Rauma</t>
  </si>
  <si>
    <t>/vuokra-asunto/rauma/merirauma/rivitalo/5h+/472538?entryPoint=fromSearch&amp;rentalIndex=4807</t>
  </si>
  <si>
    <t>481775</t>
  </si>
  <si>
    <t>Puuvillatehtaankatu 15</t>
  </si>
  <si>
    <t>1H+K</t>
  </si>
  <si>
    <t>/vuokra-asunto/tampere/amuri/kerrostalo/yksio/481775?entryPoint=fromSearch&amp;rentalIndex=2256</t>
  </si>
  <si>
    <t>482568</t>
  </si>
  <si>
    <t>Tapulikatu 23 A 18</t>
  </si>
  <si>
    <t>2h, kt, kph</t>
  </si>
  <si>
    <t>Kiinteistömaailma | Kerava, Asuntokerava Oy LKV</t>
  </si>
  <si>
    <t>/vuokra-asunto/kerava/heikkila/kerrostalo/kaksio/482568?entryPoint=fromSearch&amp;rentalIndex=1886</t>
  </si>
  <si>
    <t>415237</t>
  </si>
  <si>
    <t>/vuokra-asunto/espoo/matinkyla/kerrostalo/kaksio/415237?entryPoint=fromSearch&amp;rentalIndex=2422</t>
  </si>
  <si>
    <t>960915</t>
  </si>
  <si>
    <t>/vuokra-asunto/turku/keskusta/kerrostalo/kaksio/960915?entryPoint=fromSearch&amp;rentalIndex=4057</t>
  </si>
  <si>
    <t>483592</t>
  </si>
  <si>
    <t>Puijonkatu 12</t>
  </si>
  <si>
    <t>5H+K</t>
  </si>
  <si>
    <t>/vuokra-asunto/kuopio/keskusta/kerrostalo/5h+/483592?entryPoint=fromSearch&amp;rentalIndex=1277</t>
  </si>
  <si>
    <t>475569</t>
  </si>
  <si>
    <t>Heikkilänkatu 2A</t>
  </si>
  <si>
    <t>2h + avok + vh + p</t>
  </si>
  <si>
    <t>/vuokra-asunto/turku/port+arthur/kerrostalo/kaksio/475569?entryPoint=fromSearch&amp;rentalIndex=2988</t>
  </si>
  <si>
    <t>475113</t>
  </si>
  <si>
    <t>Ilmarinkatu 30</t>
  </si>
  <si>
    <t>2h+kk+kph+p</t>
  </si>
  <si>
    <t>/vuokra-asunto/tampere/kaleva/kerrostalo/kaksio/475113?entryPoint=fromSearch&amp;rentalIndex=4355</t>
  </si>
  <si>
    <t>459064</t>
  </si>
  <si>
    <t>Kivakatu 6 as 56</t>
  </si>
  <si>
    <t>106,5 m2, 3mh+oh+rh+k+ s+p</t>
  </si>
  <si>
    <t>/vuokra-asunto/lahti/kivistonmaki/kerrostalo/5h+/459064?entryPoint=fromSearch&amp;rentalIndex=5837</t>
  </si>
  <si>
    <t>458382</t>
  </si>
  <si>
    <t>Päätie 36</t>
  </si>
  <si>
    <t>VILLA; 4r, sauna, balc, garage</t>
  </si>
  <si>
    <t>/vuokra-asunto/helsinki/kaitalahti/omakotitalo/4h/458382?entryPoint=fromSearch&amp;rentalIndex=5873</t>
  </si>
  <si>
    <t>960763</t>
  </si>
  <si>
    <t>/vuokra-asunto/helsinki/vartiokyla/kerrostalo/kolmio/960763?entryPoint=fromSearch&amp;rentalIndex=4619</t>
  </si>
  <si>
    <t>466990</t>
  </si>
  <si>
    <t>/vuokra-asunto/lahti/kiverio/kerrostalo/kaksio/466990?entryPoint=fromSearch&amp;rentalIndex=5398</t>
  </si>
  <si>
    <t>476251</t>
  </si>
  <si>
    <t>Jääkärinkatu 4</t>
  </si>
  <si>
    <t>3h+ak+s</t>
  </si>
  <si>
    <t>/vuokra-asunto/helsinki/ullanlinna/kerrostalo/kolmio/476251?entryPoint=fromSearch&amp;rentalIndex=4109</t>
  </si>
  <si>
    <t>483964</t>
  </si>
  <si>
    <t>Lahdenkatu 8</t>
  </si>
  <si>
    <t>1 h, kk, kh</t>
  </si>
  <si>
    <t>/vuokra-asunto/lahti/keskusta/kerrostalo/yksio/483964?entryPoint=fromSearch&amp;rentalIndex=1006</t>
  </si>
  <si>
    <t>484522</t>
  </si>
  <si>
    <t>2 h, kt, vh, kh</t>
  </si>
  <si>
    <t>/vuokra-asunto/helsinki/sornainen/kerrostalo/kaksio/484522?entryPoint=fromSearch&amp;rentalIndex=524</t>
  </si>
  <si>
    <t>482686</t>
  </si>
  <si>
    <t>Nahkurinkatu 23 A</t>
  </si>
  <si>
    <t>2h + kk + kph + lasitettu p</t>
  </si>
  <si>
    <t>/vuokra-asunto/kerava/keskusta/kerrostalo/kaksio/482686?entryPoint=fromSearch&amp;rentalIndex=1825</t>
  </si>
  <si>
    <t>484059</t>
  </si>
  <si>
    <t>Sammonkatu 8</t>
  </si>
  <si>
    <t>2h+k+lasitettu p</t>
  </si>
  <si>
    <t>/vuokra-asunto/tampere/kaleva/kerrostalo/kaksio/484059?entryPoint=fromSearch&amp;rentalIndex=935</t>
  </si>
  <si>
    <t>481615</t>
  </si>
  <si>
    <t>Impilinnankatu 2</t>
  </si>
  <si>
    <t>3h+k+vh</t>
  </si>
  <si>
    <t>/vuokra-asunto/hyvinkaa/parantola/kerrostalo/kolmio/481615?entryPoint=fromSearch&amp;rentalIndex=2325</t>
  </si>
  <si>
    <t>409150</t>
  </si>
  <si>
    <t>Upseeritie 12</t>
  </si>
  <si>
    <t>VVO-kotikeskus Lappeenranta</t>
  </si>
  <si>
    <t>/vuokra-asunto/lappeenranta/kerrostalo/kaksio/409150?entryPoint=fromSearch&amp;rentalIndex=483</t>
  </si>
  <si>
    <t>482608</t>
  </si>
  <si>
    <t>Kristiinankatu 2a B</t>
  </si>
  <si>
    <t>/vuokra-asunto/turku/keskusta/kerrostalo/yksio/482608?entryPoint=fromSearch&amp;rentalIndex=1870</t>
  </si>
  <si>
    <t>483689</t>
  </si>
  <si>
    <t>Tiiliruukinkatu 12</t>
  </si>
  <si>
    <t>1h, vh, kph</t>
  </si>
  <si>
    <t>Christine Mäkinen LKV</t>
  </si>
  <si>
    <t>/vuokra-asunto/tampere/kaakinmaa/kerrostalo/yksio/483689?entryPoint=fromSearch&amp;rentalIndex=1207</t>
  </si>
  <si>
    <t>473794</t>
  </si>
  <si>
    <t>Selkämerenkatu 16 B</t>
  </si>
  <si>
    <t>2H+AVOK+S+P</t>
  </si>
  <si>
    <t>/vuokra-asunto/helsinki/ruoholahti/kerrostalo/kaksio/473794?entryPoint=fromSearch&amp;rentalIndex=4551</t>
  </si>
  <si>
    <t>470758</t>
  </si>
  <si>
    <t>/vuokra-asunto/jyvaskyla/keskusta/kerrostalo/kaksio/470758?entryPoint=fromSearch&amp;rentalIndex=5049</t>
  </si>
  <si>
    <t>470759</t>
  </si>
  <si>
    <t>/vuokra-asunto/jyvaskyla/keskusta/kerrostalo/kaksio/470759?entryPoint=fromSearch&amp;rentalIndex=5050</t>
  </si>
  <si>
    <t>479532</t>
  </si>
  <si>
    <t>/vuokra-asunto/jyvaskyla/rautpohja/kerrostalo/kaksio/479532?entryPoint=fromSearch&amp;rentalIndex=3092</t>
  </si>
  <si>
    <t>480358</t>
  </si>
  <si>
    <t>Hongistonkuja 2</t>
  </si>
  <si>
    <t>Hämeenlinnan Asunnot Oy</t>
  </si>
  <si>
    <t>/vuokra-asunto/hameenlinna/ahvenisto/kerrostalo/kolmio/480358?entryPoint=fromSearch&amp;rentalIndex=2834</t>
  </si>
  <si>
    <t>484994</t>
  </si>
  <si>
    <t>Mannilantie 15 A</t>
  </si>
  <si>
    <t>/vuokra-asunto/jarvenpaa/keskusta/kerrostalo/kaksio/484994?entryPoint=fromSearch&amp;rentalIndex=95</t>
  </si>
  <si>
    <t>484814</t>
  </si>
  <si>
    <t>Itäinen Pitkäkatu 41 B</t>
  </si>
  <si>
    <t>1h + kk + kph + alkovi + p</t>
  </si>
  <si>
    <t>/vuokra-asunto/turku/kupittaa/kerrostalo/yksio/484814?entryPoint=fromSearch&amp;rentalIndex=280</t>
  </si>
  <si>
    <t>431118</t>
  </si>
  <si>
    <t>/vuokra-asunto/turku/keskusta/kerrostalo/yksio/431118?entryPoint=fromSearch&amp;rentalIndex=1668</t>
  </si>
  <si>
    <t>481464</t>
  </si>
  <si>
    <t>Katajanokanranta 17 G</t>
  </si>
  <si>
    <t>3h + k + kph + s + p</t>
  </si>
  <si>
    <t>/vuokra-asunto/helsinki/katajanokka/kerrostalo/kolmio/481464?entryPoint=fromSearch&amp;rentalIndex=2382</t>
  </si>
  <si>
    <t>431733</t>
  </si>
  <si>
    <t>Asemakatu 12</t>
  </si>
  <si>
    <t>/vuokra-asunto/jyvaskyla/keskusta/kerrostalo/kaksio/431733?entryPoint=fromSearch&amp;rentalIndex=979</t>
  </si>
  <si>
    <t>485008</t>
  </si>
  <si>
    <t>Melkonkatu 17 B</t>
  </si>
  <si>
    <t>2h + avok + kph + lasitettu p</t>
  </si>
  <si>
    <t>/vuokra-asunto/helsinki/lauttasaari/kerrostalo/kaksio/485008?entryPoint=fromSearch&amp;rentalIndex=90</t>
  </si>
  <si>
    <t>484374</t>
  </si>
  <si>
    <t>Lemminkäisenkatu 17</t>
  </si>
  <si>
    <t>/vuokra-asunto/turku/vasaramaki/kerrostalo/kaksio/484374?entryPoint=fromSearch&amp;rentalIndex=679</t>
  </si>
  <si>
    <t>481564</t>
  </si>
  <si>
    <t>Nekalantie 58 B</t>
  </si>
  <si>
    <t>Takuuvälitys-Tampere</t>
  </si>
  <si>
    <t>/vuokra-asunto/tampere/nekala/kerrostalo/yksio/481564?entryPoint=fromSearch&amp;rentalIndex=2342</t>
  </si>
  <si>
    <t>482264</t>
  </si>
  <si>
    <t>Vesijärvenkatu 2 B</t>
  </si>
  <si>
    <t>3h + k + kph + p</t>
  </si>
  <si>
    <t>/vuokra-asunto/lahti/keskusta/kerrostalo/kolmio/482264?entryPoint=fromSearch&amp;rentalIndex=2036</t>
  </si>
  <si>
    <t>482448</t>
  </si>
  <si>
    <t>Karankatu 2-4</t>
  </si>
  <si>
    <t>3h+k+kph+wc</t>
  </si>
  <si>
    <t>Harri Bitter lkv</t>
  </si>
  <si>
    <t>/vuokra-asunto/riihimaki/keskusta/kerrostalo/kolmio/482448?entryPoint=fromSearch&amp;rentalIndex=1953</t>
  </si>
  <si>
    <t>484866</t>
  </si>
  <si>
    <t>Niemenkatu 2</t>
  </si>
  <si>
    <t>1h,kk,kph,vh</t>
  </si>
  <si>
    <t>/vuokra-asunto/lahti/niemi/kerrostalo/yksio/484866?entryPoint=fromSearch&amp;rentalIndex=186</t>
  </si>
  <si>
    <t>479790</t>
  </si>
  <si>
    <t>Hopeatie 11 C</t>
  </si>
  <si>
    <t>6H+K+KPH+S+KHH+3WC+VARASTO+P</t>
  </si>
  <si>
    <t>/vuokra-asunto/espoo/kuitinmaki/omakotitalo/5h+/479790?entryPoint=fromSearch&amp;rentalIndex=2860</t>
  </si>
  <si>
    <t>484494</t>
  </si>
  <si>
    <t>Lauttasaarentie 14 B</t>
  </si>
  <si>
    <t>2h + k + kph + lasitettu p</t>
  </si>
  <si>
    <t>/vuokra-asunto/helsinki/lauttasaari/kerrostalo/kaksio/484494?entryPoint=fromSearch&amp;rentalIndex=543</t>
  </si>
  <si>
    <t>480735</t>
  </si>
  <si>
    <t>Helenenkatu 2</t>
  </si>
  <si>
    <t>/vuokra-asunto/hyvinkaa/kerrostalo/kaksio/480735?entryPoint=fromSearch&amp;rentalIndex=2686</t>
  </si>
  <si>
    <t>484183</t>
  </si>
  <si>
    <t>Sammonkatu 6 B</t>
  </si>
  <si>
    <t>2 h+k</t>
  </si>
  <si>
    <t>/vuokra-asunto/helsinki/toolo/kerrostalo/kaksio/484183?entryPoint=fromSearch&amp;rentalIndex=827</t>
  </si>
  <si>
    <t>481156</t>
  </si>
  <si>
    <t>Itätuulenkuja 5 C</t>
  </si>
  <si>
    <t>3h + k + kph + wc + lasitettu</t>
  </si>
  <si>
    <t>/vuokra-asunto/espoo/tapiola/kerrostalo/kolmio/481156?entryPoint=fromSearch&amp;rentalIndex=2511</t>
  </si>
  <si>
    <t>484677</t>
  </si>
  <si>
    <t>Isoniemenkatu 1</t>
  </si>
  <si>
    <t>/vuokra-asunto/tampere/pohtola/kerrostalo/yksio/484677?entryPoint=fromSearch&amp;rentalIndex=393</t>
  </si>
  <si>
    <t>924018</t>
  </si>
  <si>
    <t>2h+kt+p</t>
  </si>
  <si>
    <t>/vuokra-asunto/helsinki/lauttasaari/kerrostalo/kaksio/924018?entryPoint=fromSearch&amp;rentalIndex=3280</t>
  </si>
  <si>
    <t>477734</t>
  </si>
  <si>
    <t>3h,avokk,kh,sauna, parveke</t>
  </si>
  <si>
    <t>/vuokra-asunto/espoo/matinkyla/kerrostalo/kolmio/477734?entryPoint=fromSearch&amp;rentalIndex=3720</t>
  </si>
  <si>
    <t>477735</t>
  </si>
  <si>
    <t>/vuokra-asunto/espoo/matinkyla/kerrostalo/kolmio/477735?entryPoint=fromSearch&amp;rentalIndex=3721</t>
  </si>
  <si>
    <t>478807</t>
  </si>
  <si>
    <t>Olavinlinnantie 7</t>
  </si>
  <si>
    <t>3h+k+vh+kph+p</t>
  </si>
  <si>
    <t>/vuokra-asunto/helsinki/itakeskus/kerrostalo/kolmio/478807?entryPoint=fromSearch&amp;rentalIndex=3345</t>
  </si>
  <si>
    <t>446385</t>
  </si>
  <si>
    <t>Pertunkatu</t>
  </si>
  <si>
    <t>/vuokra-asunto/turku/petrelius/kerrostalo/kaksio/446385?entryPoint=fromSearch&amp;rentalIndex=6186</t>
  </si>
  <si>
    <t>447264</t>
  </si>
  <si>
    <t>Varuskunta rak 5 B 9</t>
  </si>
  <si>
    <t>3h+k+parveke</t>
  </si>
  <si>
    <t>/vuokra-asunto/tuusula/hyryla/kerrostalo/kolmio/447264?entryPoint=fromSearch&amp;rentalIndex=6187</t>
  </si>
  <si>
    <t>470763</t>
  </si>
  <si>
    <t>/vuokra-asunto/jyvaskyla/keskusta/kerrostalo/kaksio/470763?entryPoint=fromSearch&amp;rentalIndex=5052</t>
  </si>
  <si>
    <t>470765</t>
  </si>
  <si>
    <t>/vuokra-asunto/jyvaskyla/keskusta/kerrostalo/kaksio/470765?entryPoint=fromSearch&amp;rentalIndex=5053</t>
  </si>
  <si>
    <t>983393</t>
  </si>
  <si>
    <t>Kutomotie 10a</t>
  </si>
  <si>
    <t>/vuokra-asunto/helsinki/tali/kerrostalo/kaksio/983393?entryPoint=fromSearch&amp;rentalIndex=3353</t>
  </si>
  <si>
    <t>476508</t>
  </si>
  <si>
    <t>2 h + kk + s + lasitettu parve</t>
  </si>
  <si>
    <t>/vuokra-asunto/helsinki/arabianranta/kerrostalo/kaksio/476508?entryPoint=fromSearch&amp;rentalIndex=4032</t>
  </si>
  <si>
    <t>441412</t>
  </si>
  <si>
    <t>Kolmionkatu 2</t>
  </si>
  <si>
    <t>/vuokra-asunto/tampere/hatanpaa/kerrostalo/yksio/441412?entryPoint=fromSearch&amp;rentalIndex=389</t>
  </si>
  <si>
    <t>935938</t>
  </si>
  <si>
    <t>2H+K+S+P</t>
  </si>
  <si>
    <t>/vuokra-asunto/helsinki/kerrostalo/kaksio/935938?entryPoint=fromSearch&amp;rentalIndex=5635</t>
  </si>
  <si>
    <t>431632</t>
  </si>
  <si>
    <t>Matinniitynkuja 6</t>
  </si>
  <si>
    <t>/vuokra-asunto/espoo/matinkyla/kerrostalo/kaksio/431632?entryPoint=fromSearch&amp;rentalIndex=4124</t>
  </si>
  <si>
    <t>483148</t>
  </si>
  <si>
    <t>Veturitallintie 6-8</t>
  </si>
  <si>
    <t>/vuokra-asunto/kirkkonummi/keskusta/rivitalo/yksio/483148?entryPoint=fromSearch&amp;rentalIndex=1541</t>
  </si>
  <si>
    <t>479549</t>
  </si>
  <si>
    <t>1 h, kk, alkovi, sauna, terass</t>
  </si>
  <si>
    <t>/vuokra-asunto/helsinki/kamppi/kerrostalo/yksio/479549?entryPoint=fromSearch&amp;rentalIndex=3099</t>
  </si>
  <si>
    <t>986484</t>
  </si>
  <si>
    <t>/vuokra-asunto/lahti/kiverio/kerrostalo/kaksio/986484?entryPoint=fromSearch&amp;rentalIndex=83</t>
  </si>
  <si>
    <t>432092</t>
  </si>
  <si>
    <t>Tilkankatu 2</t>
  </si>
  <si>
    <t>/vuokra-asunto/helsinki/pikku+huopalahti/kerrostalo/kolmio/432092?entryPoint=fromSearch&amp;rentalIndex=3216</t>
  </si>
  <si>
    <t>986497</t>
  </si>
  <si>
    <t>Kolmas linja 14</t>
  </si>
  <si>
    <t>/vuokra-asunto/helsinki/kallio/kerrostalo/yksio/986497?entryPoint=fromSearch&amp;rentalIndex=5876</t>
  </si>
  <si>
    <t>456299</t>
  </si>
  <si>
    <t>Laivurinkatu 43</t>
  </si>
  <si>
    <t>4h, k</t>
  </si>
  <si>
    <t>Kiinteistömaailma | Hki-Etelä, Bulevardi, Bulevardin Kotimeklarit Oy LKV</t>
  </si>
  <si>
    <t>/vuokra-asunto/helsinki/ullanlinna/kerrostalo/4h/456299?entryPoint=fromSearch&amp;rentalIndex=5942</t>
  </si>
  <si>
    <t>466802</t>
  </si>
  <si>
    <t>Ruukinlahdentie 6</t>
  </si>
  <si>
    <t>3h+k+kph+p</t>
  </si>
  <si>
    <t>/vuokra-asunto/helsinki/lauttasaari/kerrostalo/kolmio/466802?entryPoint=fromSearch&amp;rentalIndex=5414</t>
  </si>
  <si>
    <t>473633</t>
  </si>
  <si>
    <t>Hämeenpuisto 17-19</t>
  </si>
  <si>
    <t>2h+k+vh</t>
  </si>
  <si>
    <t>/vuokra-asunto/tampere/keskusta/kerrostalo/kaksio/473633?entryPoint=fromSearch&amp;rentalIndex=4592</t>
  </si>
  <si>
    <t>482733</t>
  </si>
  <si>
    <t>/vuokra-asunto/helsinki/sornainen/kerrostalo/kaksio/482733?entryPoint=fromSearch&amp;rentalIndex=1798</t>
  </si>
  <si>
    <t>482168</t>
  </si>
  <si>
    <t>Inarintie 19 B</t>
  </si>
  <si>
    <t>/vuokra-asunto/helsinki/kerrostalo/yksio/482168?entryPoint=fromSearch&amp;rentalIndex=2091</t>
  </si>
  <si>
    <t>476933</t>
  </si>
  <si>
    <t>Heimo Kasken katu 4 B</t>
  </si>
  <si>
    <t>3 H+K+S, lasitettu parveke</t>
  </si>
  <si>
    <t>/vuokra-asunto/helsinki/jatkasaari/kerrostalo/kolmio/476933?entryPoint=fromSearch&amp;rentalIndex=3896</t>
  </si>
  <si>
    <t>465691</t>
  </si>
  <si>
    <t>2 h, kk, sauna, ranskalainen p</t>
  </si>
  <si>
    <t>/vuokra-asunto/helsinki/kamppi/kerrostalo/kaksio/465691?entryPoint=fromSearch&amp;rentalIndex=5502</t>
  </si>
  <si>
    <t>307458</t>
  </si>
  <si>
    <t>/vuokra-asunto/helsinki/kerrostalo/kaksio/307458?entryPoint=fromSearch&amp;rentalIndex=3139</t>
  </si>
  <si>
    <t>436605</t>
  </si>
  <si>
    <t>/vuokra-asunto/helsinki/kerrostalo/kaksio/436605?entryPoint=fromSearch&amp;rentalIndex=5947</t>
  </si>
  <si>
    <t>461960</t>
  </si>
  <si>
    <t>/vuokra-asunto/helsinki/kerrostalo/kaksio/461960?entryPoint=fromSearch&amp;rentalIndex=5738</t>
  </si>
  <si>
    <t>466521</t>
  </si>
  <si>
    <t>/vuokra-asunto/helsinki/kalasatama/kerrostalo/kaksio/466521?entryPoint=fromSearch&amp;rentalIndex=5439</t>
  </si>
  <si>
    <t>482437</t>
  </si>
  <si>
    <t>Kajaaninkatu 34</t>
  </si>
  <si>
    <t>1h+keittiö</t>
  </si>
  <si>
    <t>/vuokra-asunto/oulu/keskusta/kerrostalo/yksio/482437?entryPoint=fromSearch&amp;rentalIndex=1962</t>
  </si>
  <si>
    <t>474346</t>
  </si>
  <si>
    <t>Reginankuja 4</t>
  </si>
  <si>
    <t>/vuokra-asunto/helsinki/herttoniemi/kerrostalo/kaksio/474346?entryPoint=fromSearch&amp;rentalIndex=4471</t>
  </si>
  <si>
    <t>460926</t>
  </si>
  <si>
    <t>Merikoskenkatu 1 as.29</t>
  </si>
  <si>
    <t>3 h+k+kh+lasit.parveke</t>
  </si>
  <si>
    <t>/vuokra-asunto/oulu/tuira/kerrostalo/kolmio/460926?entryPoint=fromSearch&amp;rentalIndex=5767</t>
  </si>
  <si>
    <t>484497</t>
  </si>
  <si>
    <t>Museokatu 44 B</t>
  </si>
  <si>
    <t>1h + avok + kph + parvi</t>
  </si>
  <si>
    <t>/vuokra-asunto/helsinki/etu-toolo/kerrostalo/yksio/484497?entryPoint=fromSearch&amp;rentalIndex=540</t>
  </si>
  <si>
    <t>479191</t>
  </si>
  <si>
    <t>Verstaankatu 2 B</t>
  </si>
  <si>
    <t>2 h + k + s + p</t>
  </si>
  <si>
    <t>/vuokra-asunto/tampere/tampella/kerrostalo/kaksio/479191?entryPoint=fromSearch&amp;rentalIndex=3241</t>
  </si>
  <si>
    <t>480453</t>
  </si>
  <si>
    <t>Vallikatu 22</t>
  </si>
  <si>
    <t>4h,k,s,2 vh,p</t>
  </si>
  <si>
    <t>/vuokra-asunto/tampere/tahmela/rivitalo/4h/480453?entryPoint=fromSearch&amp;rentalIndex=2790</t>
  </si>
  <si>
    <t>308223</t>
  </si>
  <si>
    <t>/vuokra-asunto/jyvaskyla/keskusta/kerrostalo/kaksio/308223?entryPoint=fromSearch&amp;rentalIndex=4428</t>
  </si>
  <si>
    <t>477692</t>
  </si>
  <si>
    <t>Kasavuorentie 18</t>
  </si>
  <si>
    <t>1h</t>
  </si>
  <si>
    <t>/vuokra-asunto/kauniainen/kasavuori/kerrostalo/yksio/477692?entryPoint=fromSearch&amp;rentalIndex=3737</t>
  </si>
  <si>
    <t>484491</t>
  </si>
  <si>
    <t>Sammonkatu 18-20 B</t>
  </si>
  <si>
    <t>2h + kk + kph + alkovi + p</t>
  </si>
  <si>
    <t>/vuokra-asunto/tampere/kaleva/kerrostalo/kaksio/484491?entryPoint=fromSearch&amp;rentalIndex=545</t>
  </si>
  <si>
    <t>484932</t>
  </si>
  <si>
    <t>Rauhankatu 3 B</t>
  </si>
  <si>
    <t>1h,keittiö,kph,vh,parvi</t>
  </si>
  <si>
    <t>Kiinteistönvälitys Terhi K LKV</t>
  </si>
  <si>
    <t>/vuokra-asunto/hameenlinna/keskusta/kerrostalo/yksio/484932?entryPoint=fromSearch&amp;rentalIndex=149</t>
  </si>
  <si>
    <t>480360</t>
  </si>
  <si>
    <t>/vuokra-asunto/hameenlinna/ahvenisto/kerrostalo/kolmio/480360?entryPoint=fromSearch&amp;rentalIndex=2833</t>
  </si>
  <si>
    <t>470768</t>
  </si>
  <si>
    <t>/vuokra-asunto/jyvaskyla/keskusta/kerrostalo/kaksio/470768?entryPoint=fromSearch&amp;rentalIndex=5054</t>
  </si>
  <si>
    <t>470769</t>
  </si>
  <si>
    <t>/vuokra-asunto/jyvaskyla/keskusta/kerrostalo/kaksio/470769?entryPoint=fromSearch&amp;rentalIndex=5055</t>
  </si>
  <si>
    <t>470770</t>
  </si>
  <si>
    <t>/vuokra-asunto/jyvaskyla/keskusta/kerrostalo/kaksio/470770?entryPoint=fromSearch&amp;rentalIndex=5056</t>
  </si>
  <si>
    <t>477228</t>
  </si>
  <si>
    <t>2 h + kk + vh + lasitettu parv</t>
  </si>
  <si>
    <t>/vuokra-asunto/helsinki/arabianranta/kerrostalo/kaksio/477228?entryPoint=fromSearch&amp;rentalIndex=3845</t>
  </si>
  <si>
    <t>411146</t>
  </si>
  <si>
    <t>Ansaritie 1a</t>
  </si>
  <si>
    <t>/vuokra-asunto/helsinki/etela-haaga/kerrostalo/yksio/411146?entryPoint=fromSearch&amp;rentalIndex=1667</t>
  </si>
  <si>
    <t>482935</t>
  </si>
  <si>
    <t>Katajaharjuntie 17</t>
  </si>
  <si>
    <t>2h, kk, kh, p</t>
  </si>
  <si>
    <t>/vuokra-asunto/helsinki/lauttasaari/kerrostalo/kaksio/482935?entryPoint=fromSearch&amp;rentalIndex=1682</t>
  </si>
  <si>
    <t>484726</t>
  </si>
  <si>
    <t>Vaasankatu 8 C</t>
  </si>
  <si>
    <t>RE/MAX Casa Alto Oy LKV</t>
  </si>
  <si>
    <t>/vuokra-asunto/helsinki/kerrostalo/yksio/484726?entryPoint=fromSearch&amp;rentalIndex=367</t>
  </si>
  <si>
    <t>483511</t>
  </si>
  <si>
    <t>Iso-Roobertinkatu 24</t>
  </si>
  <si>
    <t>1h + k + kph</t>
  </si>
  <si>
    <t>/vuokra-asunto/helsinki/punavuori/kerrostalo/yksio/483511?entryPoint=fromSearch&amp;rentalIndex=134</t>
  </si>
  <si>
    <t>463337</t>
  </si>
  <si>
    <t>Fiinanpolku 2</t>
  </si>
  <si>
    <t>2h+k+khh+s</t>
  </si>
  <si>
    <t>/vuokra-asunto/pori/koivistonluoto/paritalo/kaksio/463337?entryPoint=fromSearch&amp;rentalIndex=5659</t>
  </si>
  <si>
    <t>376164</t>
  </si>
  <si>
    <t>/vuokra-asunto/helsinki/kerrostalo/kaksio/376164?entryPoint=fromSearch&amp;rentalIndex=4855</t>
  </si>
  <si>
    <t>477229</t>
  </si>
  <si>
    <t>2 h + kk + lasitettu parveke</t>
  </si>
  <si>
    <t>/vuokra-asunto/helsinki/arabianranta/kerrostalo/kaksio/477229?entryPoint=fromSearch&amp;rentalIndex=3846</t>
  </si>
  <si>
    <t>445615</t>
  </si>
  <si>
    <t>Härmälänsaarenkatu 3</t>
  </si>
  <si>
    <t>/vuokra-asunto/tampere/harmala/kerrostalo/kaksio/445615?entryPoint=fromSearch&amp;rentalIndex=1606</t>
  </si>
  <si>
    <t>467408</t>
  </si>
  <si>
    <t>Varuskunta rak 5 A 5</t>
  </si>
  <si>
    <t>/vuokra-asunto/tuusula/hyryla/kerrostalo/kolmio/467408?entryPoint=fromSearch&amp;rentalIndex=5367</t>
  </si>
  <si>
    <t>481948</t>
  </si>
  <si>
    <t>Nyyrikintie 2-6 A</t>
  </si>
  <si>
    <t>2h+kk+pieni p</t>
  </si>
  <si>
    <t>/vuokra-asunto/tampere/kaleva/kerrostalo/kaksio/481948?entryPoint=fromSearch&amp;rentalIndex=2170</t>
  </si>
  <si>
    <t>480855</t>
  </si>
  <si>
    <t>Tyynenmerenkatu 3 A 14</t>
  </si>
  <si>
    <t>/vuokra-asunto/helsinki/jatkasaari/kerrostalo/kolmio/480855?entryPoint=fromSearch&amp;rentalIndex=2633</t>
  </si>
  <si>
    <t>476451</t>
  </si>
  <si>
    <t>Kuninkaankatu 24</t>
  </si>
  <si>
    <t>/vuokra-asunto/tampere/keskusta/kerrostalo/kaksio/476451?entryPoint=fromSearch&amp;rentalIndex=4041</t>
  </si>
  <si>
    <t>966836</t>
  </si>
  <si>
    <t>Nils Westermarckin kuja 18</t>
  </si>
  <si>
    <t>/vuokra-asunto/helsinki/viikki/kerrostalo/kaksio/966836?entryPoint=fromSearch&amp;rentalIndex=4501</t>
  </si>
  <si>
    <t>482643</t>
  </si>
  <si>
    <t>Svanströminkuja 9  B</t>
  </si>
  <si>
    <t>3 h + k + s</t>
  </si>
  <si>
    <t>/vuokra-asunto/helsinki/laajasalo/kerrostalo/kolmio/482643?entryPoint=fromSearch&amp;rentalIndex=1844</t>
  </si>
  <si>
    <t>479644</t>
  </si>
  <si>
    <t>/vuokra-asunto/helsinki/lauttasaari/kerrostalo/kolmio/479644?entryPoint=fromSearch&amp;rentalIndex=3060</t>
  </si>
  <si>
    <t>484948</t>
  </si>
  <si>
    <t>Merimiehenkatu 10 A 2</t>
  </si>
  <si>
    <t>2h+k+kph</t>
  </si>
  <si>
    <t>/vuokra-asunto/helsinki/punavuori/kerrostalo/kaksio/484948?entryPoint=fromSearch&amp;rentalIndex=123</t>
  </si>
  <si>
    <t>475716</t>
  </si>
  <si>
    <t>Nuottamiehentie 12</t>
  </si>
  <si>
    <t>VILLA; 7r, s, b, garage</t>
  </si>
  <si>
    <t>/vuokra-asunto/espoo/nuottaniemi/omakotitalo/5h+/475716?entryPoint=fromSearch&amp;rentalIndex=4190</t>
  </si>
  <si>
    <t>412129</t>
  </si>
  <si>
    <t>Korppaanmäentie 1, Mannerheimintie 170</t>
  </si>
  <si>
    <t>/vuokra-asunto/helsinki/pikku+huopalahti/kerrostalo/kolmio/412129?entryPoint=fromSearch&amp;rentalIndex=3372</t>
  </si>
  <si>
    <t>479847</t>
  </si>
  <si>
    <t>Leppävaarankatu 7 A</t>
  </si>
  <si>
    <t>2h+kk+s+las.parv.</t>
  </si>
  <si>
    <t>/vuokra-asunto/espoo/leppavaara/kerrostalo/kaksio/479847?entryPoint=fromSearch&amp;rentalIndex=2989</t>
  </si>
  <si>
    <t>422591</t>
  </si>
  <si>
    <t>/vuokra-asunto/helsinki/taka-toolo/kerrostalo/yksio/422591?entryPoint=fromSearch&amp;rentalIndex=6477</t>
  </si>
  <si>
    <t>481507</t>
  </si>
  <si>
    <t>Sirkkalankatu 16 a B</t>
  </si>
  <si>
    <t>1 h + kk</t>
  </si>
  <si>
    <t>Asuntoverstas Vaula</t>
  </si>
  <si>
    <t>/vuokra-asunto/turku/kerrostalo/yksio/481507?entryPoint=fromSearch&amp;rentalIndex=2365</t>
  </si>
  <si>
    <t>322506</t>
  </si>
  <si>
    <t>/vuokra-asunto/jyvaskyla/keskusta/kerrostalo/kaksio/322506?entryPoint=fromSearch&amp;rentalIndex=5474</t>
  </si>
  <si>
    <t>472909</t>
  </si>
  <si>
    <t>Harjukatu 30 as</t>
  </si>
  <si>
    <t>1 h,kk,kh,p</t>
  </si>
  <si>
    <t>/vuokra-asunto/lahti/keskusta/kerrostalo/yksio/472909?entryPoint=fromSearch&amp;rentalIndex=1084</t>
  </si>
  <si>
    <t>484186</t>
  </si>
  <si>
    <t>Puutarhakatu 11-13 D</t>
  </si>
  <si>
    <t>1 h, k, kph, parveke</t>
  </si>
  <si>
    <t>/vuokra-asunto/turku/keskusta/kerrostalo/yksio/484186?entryPoint=fromSearch&amp;rentalIndex=820</t>
  </si>
  <si>
    <t>484312</t>
  </si>
  <si>
    <t>Teräskatu 7</t>
  </si>
  <si>
    <t>/vuokra-asunto/tampere/hervanta/kerrostalo/yksio/484312?entryPoint=fromSearch&amp;rentalIndex=730</t>
  </si>
  <si>
    <t>481367</t>
  </si>
  <si>
    <t>Kasarmikatu 5</t>
  </si>
  <si>
    <t>2h,kk,kph</t>
  </si>
  <si>
    <t>Realia Asuntovuokraus Hämeenlinna</t>
  </si>
  <si>
    <t>/vuokra-asunto/hameenlinna/keskusta/kerrostalo/kaksio/481367?entryPoint=fromSearch&amp;rentalIndex=2429</t>
  </si>
  <si>
    <t>484962</t>
  </si>
  <si>
    <t>Kauppakatu 23 B</t>
  </si>
  <si>
    <t>1h+kk+r.p</t>
  </si>
  <si>
    <t>Lappeenrannan Vuokramestari LVV</t>
  </si>
  <si>
    <t>/vuokra-asunto/lappeenranta/keskusta/kerrostalo/yksio/484962?entryPoint=fromSearch&amp;rentalIndex=121</t>
  </si>
  <si>
    <t>473476</t>
  </si>
  <si>
    <t>Ratinankatu 4</t>
  </si>
  <si>
    <t>2h + kk + s + parveke</t>
  </si>
  <si>
    <t>/vuokra-asunto/tampere/ratina/kerrostalo/kaksio/473476?entryPoint=fromSearch&amp;rentalIndex=4617</t>
  </si>
  <si>
    <t>483883</t>
  </si>
  <si>
    <t>Petsamonkatu 7</t>
  </si>
  <si>
    <t>1h+k+kph+vaateh.</t>
  </si>
  <si>
    <t>Asuntopari Oy LKV</t>
  </si>
  <si>
    <t>/vuokra-asunto/tampere/petsamo/kerrostalo/yksio/483883?entryPoint=fromSearch&amp;rentalIndex=1087</t>
  </si>
  <si>
    <t>474886</t>
  </si>
  <si>
    <t>Töyrytie 1-5 C</t>
  </si>
  <si>
    <t>2h + kk + kph + p</t>
  </si>
  <si>
    <t>/vuokra-asunto/tampere/kissanmaa/kerrostalo/kaksio/474886?entryPoint=fromSearch&amp;rentalIndex=4361</t>
  </si>
  <si>
    <t>484324</t>
  </si>
  <si>
    <t>Uusikatu 23</t>
  </si>
  <si>
    <t>2h,kk,kh,rp</t>
  </si>
  <si>
    <t>/vuokra-asunto/oulu/keskusta/kerrostalo/kaksio/484324?entryPoint=fromSearch&amp;rentalIndex=714</t>
  </si>
  <si>
    <t>484232</t>
  </si>
  <si>
    <t>Lahdenkatu 13</t>
  </si>
  <si>
    <t>2 h, kk, p</t>
  </si>
  <si>
    <t>/vuokra-asunto/lahti/keskusta/kerrostalo/kaksio/484232?entryPoint=fromSearch&amp;rentalIndex=785</t>
  </si>
  <si>
    <t>484934</t>
  </si>
  <si>
    <t>Ilmarinkatu 38</t>
  </si>
  <si>
    <t>/vuokra-asunto/tampere/kaleva/kerrostalo/kaksio/484934?entryPoint=fromSearch&amp;rentalIndex=217</t>
  </si>
  <si>
    <t>449469</t>
  </si>
  <si>
    <t>Pasuunatie 4</t>
  </si>
  <si>
    <t>/vuokra-asunto/helsinki/kannelmaki/kerrostalo/kaksio/449469?entryPoint=fromSearch&amp;rentalIndex=6139</t>
  </si>
  <si>
    <t>473507</t>
  </si>
  <si>
    <t>Merimiehenkatu 26B18</t>
  </si>
  <si>
    <t>2h+keittiö+kph</t>
  </si>
  <si>
    <t>/vuokra-asunto/helsinki/punavuori/kerrostalo/kaksio/473507?entryPoint=fromSearch&amp;rentalIndex=4610</t>
  </si>
  <si>
    <t>484229</t>
  </si>
  <si>
    <t>Kirkkokatu 4</t>
  </si>
  <si>
    <t>2 h, k, aula</t>
  </si>
  <si>
    <t>Realia Asuntovuokraus Oulu</t>
  </si>
  <si>
    <t>/vuokra-asunto/oulu/keskusta/kerrostalo/kaksio/484229?entryPoint=fromSearch&amp;rentalIndex=782</t>
  </si>
  <si>
    <t>472987</t>
  </si>
  <si>
    <t>Sepänkatu 1</t>
  </si>
  <si>
    <t>3h, k, s</t>
  </si>
  <si>
    <t>/vuokra-asunto/rauma/keskusta/kerrostalo/kolmio/472987?entryPoint=fromSearch&amp;rentalIndex=4741</t>
  </si>
  <si>
    <t>964501</t>
  </si>
  <si>
    <t>Piispantie 3</t>
  </si>
  <si>
    <t>/vuokra-asunto/helsinki/reimarla/kerrostalo/kaksio/964501?entryPoint=fromSearch&amp;rentalIndex=1934</t>
  </si>
  <si>
    <t>470994</t>
  </si>
  <si>
    <t>/vuokra-asunto/helsinki/sornainen/kerrostalo/kaksio/470994?entryPoint=fromSearch&amp;rentalIndex=5007</t>
  </si>
  <si>
    <t>372284</t>
  </si>
  <si>
    <t>Malmiportti 4 C-D</t>
  </si>
  <si>
    <t>/vuokra-asunto/espoo/niittymaa/kerrostalo/kaksio/372284?entryPoint=fromSearch&amp;rentalIndex=2865</t>
  </si>
  <si>
    <t>483312</t>
  </si>
  <si>
    <t>Kotikatu 2</t>
  </si>
  <si>
    <t>4h + k + s</t>
  </si>
  <si>
    <t>/vuokra-asunto/turku/keskusta/kerrostalo/4h/483312?entryPoint=fromSearch&amp;rentalIndex=1550</t>
  </si>
  <si>
    <t>477736</t>
  </si>
  <si>
    <t>2h,k,kh,parveke</t>
  </si>
  <si>
    <t>/vuokra-asunto/espoo/matinkyla/kerrostalo/kaksio/477736?entryPoint=fromSearch&amp;rentalIndex=3722</t>
  </si>
  <si>
    <t>484581</t>
  </si>
  <si>
    <t>Rommakkokatu 6</t>
  </si>
  <si>
    <t>1h,kk,kh</t>
  </si>
  <si>
    <t>/vuokra-asunto/oulu/heinapaa/kerrostalo/yksio/484581?entryPoint=fromSearch&amp;rentalIndex=462</t>
  </si>
  <si>
    <t>484307</t>
  </si>
  <si>
    <t>Parolantie 1 A</t>
  </si>
  <si>
    <t>2h,kk,kph,parveke</t>
  </si>
  <si>
    <t>/vuokra-asunto/hameenlinna/kauriala/kerrostalo/kaksio/484307?entryPoint=fromSearch&amp;rentalIndex=733</t>
  </si>
  <si>
    <t>432290</t>
  </si>
  <si>
    <t>Kokonkatu 3 B 10</t>
  </si>
  <si>
    <t>/vuokra-asunto/riihimaki/huhtimo/kerrostalo/kolmio/432290?entryPoint=fromSearch&amp;rentalIndex=6401</t>
  </si>
  <si>
    <t>461558</t>
  </si>
  <si>
    <t>Kokonkatu 3 A 2</t>
  </si>
  <si>
    <t>/vuokra-asunto/riihimaki/huhtimo/kerrostalo/kolmio/461558?entryPoint=fromSearch&amp;rentalIndex=5755</t>
  </si>
  <si>
    <t>337460</t>
  </si>
  <si>
    <t>Kuunsirppi 6</t>
  </si>
  <si>
    <t>/vuokra-asunto/espoo/olari/kerrostalo/yksio/337460?entryPoint=fromSearch&amp;rentalIndex=3367</t>
  </si>
  <si>
    <t>485004</t>
  </si>
  <si>
    <t>Ilomäentie 7 B</t>
  </si>
  <si>
    <t>/vuokra-asunto/helsinki/yliskyla/kerrostalo/yksio/485004?entryPoint=fromSearch&amp;rentalIndex=100</t>
  </si>
  <si>
    <t>480468</t>
  </si>
  <si>
    <t>1 h, kt, kh</t>
  </si>
  <si>
    <t>/vuokra-asunto/helsinki/sornainen/kerrostalo/yksio/480468?entryPoint=fromSearch&amp;rentalIndex=2799</t>
  </si>
  <si>
    <t>929905</t>
  </si>
  <si>
    <t>Hakaniemenkatu 9</t>
  </si>
  <si>
    <t>/vuokra-asunto/helsinki/hakaniemi/kerrostalo/yksio/929905?entryPoint=fromSearch&amp;rentalIndex=1665</t>
  </si>
  <si>
    <t>482476</t>
  </si>
  <si>
    <t>Ansaritie 2-4</t>
  </si>
  <si>
    <t>/vuokra-asunto/helsinki/etela-haaga/kerrostalo/yksio/482476?entryPoint=fromSearch&amp;rentalIndex=1945</t>
  </si>
  <si>
    <t>325624</t>
  </si>
  <si>
    <t>Perkkaankuja 3</t>
  </si>
  <si>
    <t>/vuokra-asunto/espoo/perkkaa/kerrostalo/yksio/325624?entryPoint=fromSearch&amp;rentalIndex=2780</t>
  </si>
  <si>
    <t>484593</t>
  </si>
  <si>
    <t>Tulliportinkatu 9 A</t>
  </si>
  <si>
    <t>Savon Asuntotoimi Oy LKV, Kuopio</t>
  </si>
  <si>
    <t>/vuokra-asunto/kuopio/keskusta/kerrostalo/kaksio/484593?entryPoint=fromSearch&amp;rentalIndex=459</t>
  </si>
  <si>
    <t>475697</t>
  </si>
  <si>
    <t>Tyynenmerenkatu 3 D 95</t>
  </si>
  <si>
    <t>/vuokra-asunto/helsinki/jatkasaari/kerrostalo/4h/475697?entryPoint=fromSearch&amp;rentalIndex=4198</t>
  </si>
  <si>
    <t>407131</t>
  </si>
  <si>
    <t>/vuokra-asunto/kuopio/keskusta/kerrostalo/5h+/407131?entryPoint=fromSearch&amp;rentalIndex=2027</t>
  </si>
  <si>
    <t>471028</t>
  </si>
  <si>
    <t>Lauttasaarentie 48 B</t>
  </si>
  <si>
    <t>5 h + kt + vh + s + p</t>
  </si>
  <si>
    <t>/vuokra-asunto/helsinki/lauttasaari/kerrostalo/5h+/471028?entryPoint=fromSearch&amp;rentalIndex=5001</t>
  </si>
  <si>
    <t>466982</t>
  </si>
  <si>
    <t>Sörnäistenkatu 12</t>
  </si>
  <si>
    <t>/vuokra-asunto/helsinki/hermanni/kerrostalo/kolmio/466982?entryPoint=fromSearch&amp;rentalIndex=5397</t>
  </si>
  <si>
    <t>477978</t>
  </si>
  <si>
    <t>/vuokra-asunto/tampere/amuri/kerrostalo/kaksio/477978?entryPoint=fromSearch&amp;rentalIndex=1259</t>
  </si>
  <si>
    <t>481213</t>
  </si>
  <si>
    <t>Haapaniemenkatu 11</t>
  </si>
  <si>
    <t>4H+K</t>
  </si>
  <si>
    <t>/vuokra-asunto/helsinki/merihaka/kerrostalo/4h/481213?entryPoint=fromSearch&amp;rentalIndex=2489</t>
  </si>
  <si>
    <t>482979</t>
  </si>
  <si>
    <t>Torkkelinkuja 28 A</t>
  </si>
  <si>
    <t>/vuokra-asunto/helsinki/torkkelinmaki/kerrostalo/yksio/482979?entryPoint=fromSearch&amp;rentalIndex=1652</t>
  </si>
  <si>
    <t>466300</t>
  </si>
  <si>
    <t>Keskikatu 1 C</t>
  </si>
  <si>
    <t>2h+kt+s+terassi</t>
  </si>
  <si>
    <t>/vuokra-asunto/kerava/keskusta/kerrostalo/kaksio/466300?entryPoint=fromSearch&amp;rentalIndex=5456</t>
  </si>
  <si>
    <t>452767</t>
  </si>
  <si>
    <t>Verstaankatu 3</t>
  </si>
  <si>
    <t>/vuokra-asunto/tampere/tampella/kerrostalo/kaksio/452767?entryPoint=fromSearch&amp;rentalIndex=6050</t>
  </si>
  <si>
    <t>465692</t>
  </si>
  <si>
    <t>/vuokra-asunto/helsinki/kamppi/kerrostalo/kaksio/465692?entryPoint=fromSearch&amp;rentalIndex=5503</t>
  </si>
  <si>
    <t>465693</t>
  </si>
  <si>
    <t>/vuokra-asunto/helsinki/kamppi/kerrostalo/kaksio/465693?entryPoint=fromSearch&amp;rentalIndex=5504</t>
  </si>
  <si>
    <t>483930</t>
  </si>
  <si>
    <t>Linnankoskenkatu 9 B</t>
  </si>
  <si>
    <t>3h,k,s</t>
  </si>
  <si>
    <t>Porvoon Seudun OP-Kiinteistökeskus Oy LKV, Porvoo</t>
  </si>
  <si>
    <t>/vuokra-asunto/porvoo/keskusta/kerrostalo/kolmio/483930?entryPoint=fromSearch&amp;rentalIndex=1039</t>
  </si>
  <si>
    <t>961134</t>
  </si>
  <si>
    <t>Solnantie 22</t>
  </si>
  <si>
    <t>/vuokra-asunto/helsinki/munkkiniemi/kerrostalo/kaksio/961134?entryPoint=fromSearch&amp;rentalIndex=2048</t>
  </si>
  <si>
    <t>484879</t>
  </si>
  <si>
    <t>Solvikinkatu 10</t>
  </si>
  <si>
    <t>3h,k,s,vh, lasitettu parveke</t>
  </si>
  <si>
    <t>/vuokra-asunto/helsinki/aurinkolahti/kerrostalo/kolmio/484879?entryPoint=fromSearch&amp;rentalIndex=199</t>
  </si>
  <si>
    <t>476199</t>
  </si>
  <si>
    <t>Kokonkatu 3 B 4</t>
  </si>
  <si>
    <t>/vuokra-asunto/riihimaki/huhtimo/kerrostalo/kolmio/476199?entryPoint=fromSearch&amp;rentalIndex=4110</t>
  </si>
  <si>
    <t>481552</t>
  </si>
  <si>
    <t>Kokonkatu 3 B 8</t>
  </si>
  <si>
    <t>/vuokra-asunto/riihimaki/huhtimo/kerrostalo/kolmio/481552?entryPoint=fromSearch&amp;rentalIndex=2344</t>
  </si>
  <si>
    <t>481596</t>
  </si>
  <si>
    <t>Kokonkatu 3 A 12</t>
  </si>
  <si>
    <t>/vuokra-asunto/riihimaki/huhtimo/kerrostalo/kolmio/481596?entryPoint=fromSearch&amp;rentalIndex=2334</t>
  </si>
  <si>
    <t>479441</t>
  </si>
  <si>
    <t>Vuorikatu 36 C</t>
  </si>
  <si>
    <t>/vuokra-asunto/kuopio/keskusta/kerrostalo/kaksio/479441?entryPoint=fromSearch&amp;rentalIndex=3135</t>
  </si>
  <si>
    <t>483935</t>
  </si>
  <si>
    <t>Mäenrinne 3-5 J</t>
  </si>
  <si>
    <t>1-2h,avokeittiö,kph,s,lasitett</t>
  </si>
  <si>
    <t>Helsingin OPKK, Iso Omena</t>
  </si>
  <si>
    <t>/vuokra-asunto/espoo/westend/kerrostalo/kaksio/483935?entryPoint=fromSearch&amp;rentalIndex=1034</t>
  </si>
  <si>
    <t>470773</t>
  </si>
  <si>
    <t>/vuokra-asunto/jyvaskyla/keskusta/kerrostalo/kaksio/470773?entryPoint=fromSearch&amp;rentalIndex=5057</t>
  </si>
  <si>
    <t>472732</t>
  </si>
  <si>
    <t>Aurinkotuulenkatu 8</t>
  </si>
  <si>
    <t>3 h, kk, sauna, lasitettu parv</t>
  </si>
  <si>
    <t>/vuokra-asunto/helsinki/aurinkolahti/kerrostalo/kolmio/472732?entryPoint=fromSearch&amp;rentalIndex=4777</t>
  </si>
  <si>
    <t>481956</t>
  </si>
  <si>
    <t>Kuninkaankatu 33</t>
  </si>
  <si>
    <t>Ulvilan Koti-ikkuna Oy</t>
  </si>
  <si>
    <t>/vuokra-asunto/kuopio/keskusta/kerrostalo/kaksio/481956?entryPoint=fromSearch&amp;rentalIndex=2167</t>
  </si>
  <si>
    <t>472386</t>
  </si>
  <si>
    <t>/vuokra-asunto/helsinki/sornainen/kerrostalo/kaksio/472386?entryPoint=fromSearch&amp;rentalIndex=4822</t>
  </si>
  <si>
    <t>482173</t>
  </si>
  <si>
    <t>Puistokaari 7</t>
  </si>
  <si>
    <t>1h, kk,kh</t>
  </si>
  <si>
    <t>/vuokra-asunto/helsinki/lauttasaari/kerrostalo/yksio/482173?entryPoint=fromSearch&amp;rentalIndex=2089</t>
  </si>
  <si>
    <t>484927</t>
  </si>
  <si>
    <t>Helminkatu 6</t>
  </si>
  <si>
    <t>1 h</t>
  </si>
  <si>
    <t>/vuokra-asunto/helsinki/hermanni/kerrostalo/yksio/484927?entryPoint=fromSearch&amp;rentalIndex=153</t>
  </si>
  <si>
    <t>480853</t>
  </si>
  <si>
    <t>Tyynenmerenkatu 3 A 11</t>
  </si>
  <si>
    <t>/vuokra-asunto/helsinki/jatkasaari/kerrostalo/kolmio/480853?entryPoint=fromSearch&amp;rentalIndex=2634</t>
  </si>
  <si>
    <t>911145</t>
  </si>
  <si>
    <t>Hämeentie 40, 42, 44, Pengerkatu 19</t>
  </si>
  <si>
    <t>/vuokra-asunto/helsinki/kallio/kerrostalo/yksio/911145?entryPoint=fromSearch&amp;rentalIndex=1663</t>
  </si>
  <si>
    <t>485027</t>
  </si>
  <si>
    <t>1h, kk, alkovi, kh</t>
  </si>
  <si>
    <t>/vuokra-asunto/lahti/keskusta/kerrostalo/yksio/485027?entryPoint=fromSearch&amp;rentalIndex=62</t>
  </si>
  <si>
    <t>475589</t>
  </si>
  <si>
    <t>Iso Roobertinkatu 34 A</t>
  </si>
  <si>
    <t>3h, k, kph, erillinen wc</t>
  </si>
  <si>
    <t>/vuokra-asunto/helsinki/punavuori/kerrostalo/kolmio/475589?entryPoint=fromSearch&amp;rentalIndex=4223</t>
  </si>
  <si>
    <t>479266</t>
  </si>
  <si>
    <t>Kupittaankatu 29</t>
  </si>
  <si>
    <t>1h+tk+kph+s</t>
  </si>
  <si>
    <t>/vuokra-asunto/turku/keskusta/kerrostalo/yksio/479266?entryPoint=fromSearch&amp;rentalIndex=3192</t>
  </si>
  <si>
    <t>458580</t>
  </si>
  <si>
    <t>Laivanvarustajankatu 7 B</t>
  </si>
  <si>
    <t>Unfurnished 1 room, alcove,k</t>
  </si>
  <si>
    <t>/vuokra-asunto/helsinki/ullanlinna/kerrostalo/yksio/458580?entryPoint=fromSearch&amp;rentalIndex=5855</t>
  </si>
  <si>
    <t>464314</t>
  </si>
  <si>
    <t>2 h, kt, vh, kh, p</t>
  </si>
  <si>
    <t>/vuokra-asunto/helsinki/sornainen/kerrostalo/kaksio/464314?entryPoint=fromSearch&amp;rentalIndex=5590</t>
  </si>
  <si>
    <t>968593</t>
  </si>
  <si>
    <t>Klaavuntie 8-10</t>
  </si>
  <si>
    <t>/vuokra-asunto/helsinki/puotila/kerrostalo/kaksio/968593?entryPoint=fromSearch&amp;rentalIndex=1661</t>
  </si>
  <si>
    <t>966819</t>
  </si>
  <si>
    <t>Lehmustie 25 as</t>
  </si>
  <si>
    <t>1h,kt,kph</t>
  </si>
  <si>
    <t>/vuokra-asunto/turku/vasaramaki/kerrostalo/yksio/966819?entryPoint=fromSearch&amp;rentalIndex=2019</t>
  </si>
  <si>
    <t>462836</t>
  </si>
  <si>
    <t>Huvilakatu 7 B</t>
  </si>
  <si>
    <t>/vuokra-asunto/jarvenpaa/keskusta/kerrostalo/kaksio/462836?entryPoint=fromSearch&amp;rentalIndex=5693</t>
  </si>
  <si>
    <t>478423</t>
  </si>
  <si>
    <t>Kauppiaankatu 8-10 D</t>
  </si>
  <si>
    <t>3H+AVOK+KPH</t>
  </si>
  <si>
    <t>/vuokra-asunto/helsinki/katajanokka/kerrostalo/kolmio/478423?entryPoint=fromSearch&amp;rentalIndex=3488</t>
  </si>
  <si>
    <t>474541</t>
  </si>
  <si>
    <t>Väinönkatu 15 H20</t>
  </si>
  <si>
    <t>2h+kk+kph+s+p</t>
  </si>
  <si>
    <t>Jyväskylän Habita Oy, Jyväskylä</t>
  </si>
  <si>
    <t>/vuokra-asunto/jyvaskyla/keskusta/kerrostalo/kaksio/474541?entryPoint=fromSearch&amp;rentalIndex=4427</t>
  </si>
  <si>
    <t>442521</t>
  </si>
  <si>
    <t>KOKKOKALLIONTIE 9 I</t>
  </si>
  <si>
    <t>/vuokra-asunto/helsinki/pitajanmaki/kerrostalo/yksio/442521?entryPoint=fromSearch&amp;rentalIndex=544</t>
  </si>
  <si>
    <t>483004</t>
  </si>
  <si>
    <t>Metsänhoitajankatu 6 A 14</t>
  </si>
  <si>
    <t>2h, k, kph, s, vh, parv, teras</t>
  </si>
  <si>
    <t>Kallion Habita Oy, Kallio</t>
  </si>
  <si>
    <t>/vuokra-asunto/helsinki/viikki/kerrostalo/kaksio/483004?entryPoint=fromSearch&amp;rentalIndex=1639</t>
  </si>
  <si>
    <t>482745</t>
  </si>
  <si>
    <t>Asemapäällikönkatu 3</t>
  </si>
  <si>
    <t>5h+k+s+p</t>
  </si>
  <si>
    <t>/vuokra-asunto/helsinki/ita-pasila/kerrostalo/5h+/482745?entryPoint=fromSearch&amp;rentalIndex=1776</t>
  </si>
  <si>
    <t>475821</t>
  </si>
  <si>
    <t>Kirkkokatu 11 B</t>
  </si>
  <si>
    <t>3 h,k,kh,sa</t>
  </si>
  <si>
    <t>Oulun OP-Kiinteistökeskus Oy, Isokatu 14</t>
  </si>
  <si>
    <t>/vuokra-asunto/oulu/keskusta/kerrostalo/kolmio/475821?entryPoint=fromSearch&amp;rentalIndex=4176</t>
  </si>
  <si>
    <t>482426</t>
  </si>
  <si>
    <t>Pyynikintie 41 A</t>
  </si>
  <si>
    <t>4 h, keittiö, ruok. tila, saun</t>
  </si>
  <si>
    <t>Pirkan OP-Kiinteistökeskus Oy LKV Tampere</t>
  </si>
  <si>
    <t>/vuokra-asunto/tampere/pyynikki/kerrostalo/4h/482426?entryPoint=fromSearch&amp;rentalIndex=1965</t>
  </si>
  <si>
    <t>482892</t>
  </si>
  <si>
    <t>Tornimäenkatu 8</t>
  </si>
  <si>
    <t>4h+k+lasit.p</t>
  </si>
  <si>
    <t>/vuokra-asunto/tampere/ruotula/kerrostalo/4h/482892?entryPoint=fromSearch&amp;rentalIndex=1710</t>
  </si>
  <si>
    <t>481598</t>
  </si>
  <si>
    <t>Varuskunta rak 5 D 19</t>
  </si>
  <si>
    <t>/vuokra-asunto/tuusula/hyryla/kerrostalo/kolmio/481598?entryPoint=fromSearch&amp;rentalIndex=2333</t>
  </si>
  <si>
    <t>484163</t>
  </si>
  <si>
    <t>Pinninkatu 26-28 A</t>
  </si>
  <si>
    <t>3h+k+p</t>
  </si>
  <si>
    <t>/vuokra-asunto/tampere/tammela/kerrostalo/kolmio/484163?entryPoint=fromSearch&amp;rentalIndex=839</t>
  </si>
  <si>
    <t>326257</t>
  </si>
  <si>
    <t>/vuokra-asunto/helsinki/puotila/kerrostalo/kaksio/326257?entryPoint=fromSearch&amp;rentalIndex=2864</t>
  </si>
  <si>
    <t>985868</t>
  </si>
  <si>
    <t>Väinämöisenkatu 7</t>
  </si>
  <si>
    <t>/vuokra-asunto/tampere/kaleva/kerrostalo/kaksio/985868?entryPoint=fromSearch&amp;rentalIndex=3354</t>
  </si>
  <si>
    <t>977584</t>
  </si>
  <si>
    <t>Huvilinnantie 6</t>
  </si>
  <si>
    <t>/vuokra-asunto/espoo/leppavaara/kerrostalo/kaksio/977584?entryPoint=fromSearch&amp;rentalIndex=2302</t>
  </si>
  <si>
    <t>454413</t>
  </si>
  <si>
    <t>Lauttasaarentie 24-26</t>
  </si>
  <si>
    <t>/vuokra-asunto/helsinki/lauttasaari/kerrostalo/kolmio/454413?entryPoint=fromSearch&amp;rentalIndex=6003</t>
  </si>
  <si>
    <t>473877</t>
  </si>
  <si>
    <t>/vuokra-asunto/helsinki/kerrostalo/kaksio/473877?entryPoint=fromSearch&amp;rentalIndex=4541</t>
  </si>
  <si>
    <t>429584</t>
  </si>
  <si>
    <t>/vuokra-asunto/helsinki/viikki/kerrostalo/kolmio/429584?entryPoint=fromSearch&amp;rentalIndex=1916</t>
  </si>
  <si>
    <t>429188</t>
  </si>
  <si>
    <t>Mannerheimintie 140</t>
  </si>
  <si>
    <t>/vuokra-asunto/helsinki/meilahti/kerrostalo/kaksio/429188?entryPoint=fromSearch&amp;rentalIndex=5011</t>
  </si>
  <si>
    <t>484988</t>
  </si>
  <si>
    <t>Sateenkaari 3 A 29</t>
  </si>
  <si>
    <t>1h+kph+kk</t>
  </si>
  <si>
    <t>/vuokra-asunto/espoo/tapiola/kerrostalo/yksio/484988?entryPoint=fromSearch&amp;rentalIndex=108</t>
  </si>
  <si>
    <t>469402</t>
  </si>
  <si>
    <t>Saloviuksenpiha 3 B 40</t>
  </si>
  <si>
    <t>2h+kt+s UUSI</t>
  </si>
  <si>
    <t>Kiinteistömaailma | Kirkkonummen Kodit Oy</t>
  </si>
  <si>
    <t>/vuokra-asunto/kirkkonummi/keskusta/kerrostalo/kaksio/469402?entryPoint=fromSearch&amp;rentalIndex=5211</t>
  </si>
  <si>
    <t>475685</t>
  </si>
  <si>
    <t>Tyynenmerenkatu 3 C 65</t>
  </si>
  <si>
    <t>/vuokra-asunto/helsinki/jatkasaari/kerrostalo/kolmio/475685?entryPoint=fromSearch&amp;rentalIndex=4201</t>
  </si>
  <si>
    <t>974529</t>
  </si>
  <si>
    <t>/vuokra-asunto/turku/keskusta/kerrostalo/kaksio/974529?entryPoint=fromSearch&amp;rentalIndex=5628</t>
  </si>
  <si>
    <t>483098</t>
  </si>
  <si>
    <t>Otavalankatu 3</t>
  </si>
  <si>
    <t>1h+k+s</t>
  </si>
  <si>
    <t>/vuokra-asunto/tampere/keskusta/kerrostalo/yksio/483098?entryPoint=fromSearch&amp;rentalIndex=1572</t>
  </si>
  <si>
    <t>483460</t>
  </si>
  <si>
    <t>Itsenäisyydenkatu 23</t>
  </si>
  <si>
    <t>1h + k + ma + kph</t>
  </si>
  <si>
    <t>/vuokra-asunto/tampere/keskusta/kerrostalo/yksio/483460?entryPoint=fromSearch&amp;rentalIndex=1349</t>
  </si>
  <si>
    <t>465229</t>
  </si>
  <si>
    <t>/vuokra-asunto/helsinki/etela-haaga/kerrostalo/kaksio/465229?entryPoint=fromSearch&amp;rentalIndex=5534</t>
  </si>
  <si>
    <t>475921</t>
  </si>
  <si>
    <t>Viitaniementie 14 B</t>
  </si>
  <si>
    <t>3h,k,kph,vh,lasit.p</t>
  </si>
  <si>
    <t>Kiinteistömaailma | Jyväskylä Kolmikulma, PR-Neliöt Oy LKV</t>
  </si>
  <si>
    <t>/vuokra-asunto/jyvaskyla/viitaniemi/kerrostalo/kolmio/475921?entryPoint=fromSearch&amp;rentalIndex=4152</t>
  </si>
  <si>
    <t>480071</t>
  </si>
  <si>
    <t>Toukolankatu</t>
  </si>
  <si>
    <t>2h,k,kph</t>
  </si>
  <si>
    <t>Vuokramestarit Lvv</t>
  </si>
  <si>
    <t>/vuokra-asunto/joensuu/rantakyla/rivitalo/kaksio/480071?entryPoint=fromSearch&amp;rentalIndex=2924</t>
  </si>
  <si>
    <t>935942</t>
  </si>
  <si>
    <t>/vuokra-asunto/helsinki/kerrostalo/kaksio/935942?entryPoint=fromSearch&amp;rentalIndex=4938</t>
  </si>
  <si>
    <t>472051</t>
  </si>
  <si>
    <t>Nuottakuninkaantie 7</t>
  </si>
  <si>
    <t>FURN /unfurn rowh,3r,s,parking</t>
  </si>
  <si>
    <t>/vuokra-asunto/espoo/nuottaniemi/rivitalo/kolmio/472051?entryPoint=fromSearch&amp;rentalIndex=4860</t>
  </si>
  <si>
    <t>974533</t>
  </si>
  <si>
    <t>/vuokra-asunto/turku/keskusta/kerrostalo/kaksio/974533?entryPoint=fromSearch&amp;rentalIndex=3351</t>
  </si>
  <si>
    <t>482215</t>
  </si>
  <si>
    <t>Rantakatu 16</t>
  </si>
  <si>
    <t>Huoneistokeskus Vaasa</t>
  </si>
  <si>
    <t>/vuokra-asunto/vaasa/kerrostalo/kolmio/482215?entryPoint=fromSearch&amp;rentalIndex=2061</t>
  </si>
  <si>
    <t>476809</t>
  </si>
  <si>
    <t>Tilanhoitajankaari 12</t>
  </si>
  <si>
    <t>/vuokra-asunto/helsinki/latokartano/kerrostalo/yksio/476809?entryPoint=fromSearch&amp;rentalIndex=3965</t>
  </si>
  <si>
    <t>484767</t>
  </si>
  <si>
    <t>Teiskontie 25 A</t>
  </si>
  <si>
    <t>1h+k+p</t>
  </si>
  <si>
    <t>/vuokra-asunto/tampere/kaleva/kerrostalo/yksio/484767?entryPoint=fromSearch&amp;rentalIndex=313</t>
  </si>
  <si>
    <t>480831</t>
  </si>
  <si>
    <t>Neljäs linja 17-19 C</t>
  </si>
  <si>
    <t>/vuokra-asunto/helsinki/kallio/kerrostalo/kaksio/480831?entryPoint=fromSearch&amp;rentalIndex=2642</t>
  </si>
  <si>
    <t>483329</t>
  </si>
  <si>
    <t>Väinämöisenkatu 11 A</t>
  </si>
  <si>
    <t>2h + avok + kph + vh</t>
  </si>
  <si>
    <t>/vuokra-asunto/helsinki/etu-toolo/kerrostalo/kaksio/483329?entryPoint=fromSearch&amp;rentalIndex=1447</t>
  </si>
  <si>
    <t>428288</t>
  </si>
  <si>
    <t>Simpsintie 4</t>
  </si>
  <si>
    <t>VVO-kotikeskus Oulu</t>
  </si>
  <si>
    <t>/vuokra-asunto/oulu/koskela/kerrostalo/yksio/428288?entryPoint=fromSearch&amp;rentalIndex=300</t>
  </si>
  <si>
    <t>470708</t>
  </si>
  <si>
    <t>/vuokra-asunto/espoo/leppavaara/kerrostalo/yksio/470708?entryPoint=fromSearch&amp;rentalIndex=557</t>
  </si>
  <si>
    <t>929875</t>
  </si>
  <si>
    <t>Rikhard Nymanin tie 3</t>
  </si>
  <si>
    <t>/vuokra-asunto/helsinki/reimarla/kerrostalo/kaksio/929875?entryPoint=fromSearch&amp;rentalIndex=1784</t>
  </si>
  <si>
    <t>483843</t>
  </si>
  <si>
    <t>Kettumäentie 18</t>
  </si>
  <si>
    <t>/vuokra-asunto/hameenlinna/kerrostalo/yksio/483843?entryPoint=fromSearch&amp;rentalIndex=1105</t>
  </si>
  <si>
    <t>484142</t>
  </si>
  <si>
    <t>Ristiniementie 40 B</t>
  </si>
  <si>
    <t>oh+rt+k, 3 mh, sauna-os ja wc</t>
  </si>
  <si>
    <t>/vuokra-asunto/espoo/laurinlahti/rivitalo/4h/484142?entryPoint=fromSearch&amp;rentalIndex=875</t>
  </si>
  <si>
    <t>483264</t>
  </si>
  <si>
    <t>Salonkatu 13</t>
  </si>
  <si>
    <t>1h, kk, kph</t>
  </si>
  <si>
    <t>/vuokra-asunto/hyvinkaa/kerrostalo/yksio/483264?entryPoint=fromSearch&amp;rentalIndex=1481</t>
  </si>
  <si>
    <t>468022</t>
  </si>
  <si>
    <t>/vuokra-asunto/helsinki/kerrostalo/kaksio/468022?entryPoint=fromSearch&amp;rentalIndex=5318</t>
  </si>
  <si>
    <t>426787</t>
  </si>
  <si>
    <t>Porarinkatu 2 F</t>
  </si>
  <si>
    <t>/vuokra-asunto/espoo/vallikallio/kerrostalo/kaksio/426787?entryPoint=fromSearch&amp;rentalIndex=2679</t>
  </si>
  <si>
    <t>484672</t>
  </si>
  <si>
    <t>Niemenkatu 7 A 29</t>
  </si>
  <si>
    <t>WH-Asunnot</t>
  </si>
  <si>
    <t>/vuokra-asunto/lahti/niemi/kerrostalo/yksio/484672?entryPoint=fromSearch&amp;rentalIndex=400</t>
  </si>
  <si>
    <t>482654</t>
  </si>
  <si>
    <t>/vuokra-asunto/tampere/amuri/kerrostalo/kaksio/482654?entryPoint=fromSearch&amp;rentalIndex=1840</t>
  </si>
  <si>
    <t>484880</t>
  </si>
  <si>
    <t>/vuokra-asunto/helsinki/aurinkolahti/kerrostalo/kolmio/484880?entryPoint=fromSearch&amp;rentalIndex=200</t>
  </si>
  <si>
    <t>484881</t>
  </si>
  <si>
    <t>/vuokra-asunto/helsinki/aurinkolahti/kerrostalo/kolmio/484881?entryPoint=fromSearch&amp;rentalIndex=201</t>
  </si>
  <si>
    <t>484391</t>
  </si>
  <si>
    <t>Tiilentekijänkatu 8-10 B</t>
  </si>
  <si>
    <t>/vuokra-asunto/turku/martti/kerrostalo/yksio/484391?entryPoint=fromSearch&amp;rentalIndex=655</t>
  </si>
  <si>
    <t>476612</t>
  </si>
  <si>
    <t>/vuokra-asunto/helsinki/puotila/kerrostalo/kaksio/476612?entryPoint=fromSearch&amp;rentalIndex=4004</t>
  </si>
  <si>
    <t>466299</t>
  </si>
  <si>
    <t>Keskikatu 1 B</t>
  </si>
  <si>
    <t>2h+kt+terassi</t>
  </si>
  <si>
    <t>/vuokra-asunto/kerava/keskusta/kerrostalo/kaksio/466299?entryPoint=fromSearch&amp;rentalIndex=5455</t>
  </si>
  <si>
    <t>483521</t>
  </si>
  <si>
    <t>Maistraatinkatu 4 C</t>
  </si>
  <si>
    <t>2h + avok + kph + s + lasitett</t>
  </si>
  <si>
    <t>/vuokra-asunto/helsinki/lansi-pasila/kerrostalo/kaksio/483521?entryPoint=fromSearch&amp;rentalIndex=1316</t>
  </si>
  <si>
    <t>484794</t>
  </si>
  <si>
    <t>Toivoniementie 11</t>
  </si>
  <si>
    <t>1h,kk,kh,rp</t>
  </si>
  <si>
    <t>/vuokra-asunto/oulu/toivoniemi/kerrostalo/yksio/484794?entryPoint=fromSearch&amp;rentalIndex=293</t>
  </si>
  <si>
    <t>484657</t>
  </si>
  <si>
    <t>Näkinkuja 6</t>
  </si>
  <si>
    <t>2 h + kk + p</t>
  </si>
  <si>
    <t>Suomen Laatuasunnot Oy</t>
  </si>
  <si>
    <t>/vuokra-asunto/helsinki/hakaniemi/kerrostalo/kaksio/484657?entryPoint=fromSearch&amp;rentalIndex=411</t>
  </si>
  <si>
    <t>979568</t>
  </si>
  <si>
    <t>NIITTAAJANKATU 7 B</t>
  </si>
  <si>
    <t>3H+KK+S+P</t>
  </si>
  <si>
    <t>/vuokra-asunto/helsinki/herttoniemi/kerrostalo/kolmio/979568?entryPoint=fromSearch&amp;rentalIndex=6380</t>
  </si>
  <si>
    <t>476678</t>
  </si>
  <si>
    <t>Kaj Franckin katu 1 D</t>
  </si>
  <si>
    <t>/vuokra-asunto/helsinki/arabianranta/kerrostalo/kaksio/476678?entryPoint=fromSearch&amp;rentalIndex=3991</t>
  </si>
  <si>
    <t>476452</t>
  </si>
  <si>
    <t>Mäkitorpantie 17 E</t>
  </si>
  <si>
    <t>1 h + kph + avokeittiö</t>
  </si>
  <si>
    <t>/vuokra-asunto/helsinki/oulunkyla/kerrostalo/yksio/476452?entryPoint=fromSearch&amp;rentalIndex=4040</t>
  </si>
  <si>
    <t>473176</t>
  </si>
  <si>
    <t>3 h,k,kh,sauna,wc</t>
  </si>
  <si>
    <t>/vuokra-asunto/lahti/keskusta/kerrostalo/kolmio/473176?entryPoint=fromSearch&amp;rentalIndex=4663</t>
  </si>
  <si>
    <t>481995</t>
  </si>
  <si>
    <t>Puistokatu 32 D</t>
  </si>
  <si>
    <t>Takuuvälitys</t>
  </si>
  <si>
    <t>/vuokra-asunto/oulu/heinapaa/kerrostalo/yksio/481995?entryPoint=fromSearch&amp;rentalIndex=2148</t>
  </si>
  <si>
    <t>481280</t>
  </si>
  <si>
    <t>Ojakatu 3</t>
  </si>
  <si>
    <t>/vuokra-asunto/tampere/keskusta/kerrostalo/kolmio/481280?entryPoint=fromSearch&amp;rentalIndex=2463</t>
  </si>
  <si>
    <t>463414</t>
  </si>
  <si>
    <t>Valtakäyrä 4</t>
  </si>
  <si>
    <t>2h + kk + iso vh</t>
  </si>
  <si>
    <t>/vuokra-asunto/riihimaki/harjukyla/kerrostalo/kaksio/463414?entryPoint=fromSearch&amp;rentalIndex=5656</t>
  </si>
  <si>
    <t>476185</t>
  </si>
  <si>
    <t>Karsikonkatu 16</t>
  </si>
  <si>
    <t>/vuokra-asunto/joensuu/karsikko/kerrostalo/kaksio/476185?entryPoint=fromSearch&amp;rentalIndex=4112</t>
  </si>
  <si>
    <t>969018</t>
  </si>
  <si>
    <t>Pakkarinkatu 3 b</t>
  </si>
  <si>
    <t>/vuokra-asunto/turku/kerrostalo/yksio/969018?entryPoint=fromSearch&amp;rentalIndex=1939</t>
  </si>
  <si>
    <t>481374</t>
  </si>
  <si>
    <t>Papinkatu 16</t>
  </si>
  <si>
    <t>4h,k,khh,aula,s,p x 2,kattoter</t>
  </si>
  <si>
    <t>/vuokra-asunto/tampere/pyynikki/kerrostalo/4h/481374?entryPoint=fromSearch&amp;rentalIndex=2430</t>
  </si>
  <si>
    <t>479139</t>
  </si>
  <si>
    <t>Mechelininkatu 18</t>
  </si>
  <si>
    <t>4 h + k + p</t>
  </si>
  <si>
    <t>/vuokra-asunto/helsinki/etu-toolo/kerrostalo/4h/479139?entryPoint=fromSearch&amp;rentalIndex=3236</t>
  </si>
  <si>
    <t>476176</t>
  </si>
  <si>
    <t>päiväniementie 41</t>
  </si>
  <si>
    <t>4h+k+pesuhuone+wc</t>
  </si>
  <si>
    <t>/vuokra-asunto/akaa/lontila/omakotitalo/4h/476176?entryPoint=fromSearch&amp;rentalIndex=4114</t>
  </si>
  <si>
    <t>473128</t>
  </si>
  <si>
    <t>/vuokra-asunto/espoo/vallikallio/kerrostalo/kaksio/473128?entryPoint=fromSearch&amp;rentalIndex=4727</t>
  </si>
  <si>
    <t>929593</t>
  </si>
  <si>
    <t>/vuokra-asunto/helsinki/pikku+huopalahti/kerrostalo/kaksio/929593?entryPoint=fromSearch&amp;rentalIndex=3953</t>
  </si>
  <si>
    <t>937165</t>
  </si>
  <si>
    <t>/vuokra-asunto/helsinki/pitajanmaki/kerrostalo/kaksio/937165?entryPoint=fromSearch&amp;rentalIndex=5913</t>
  </si>
  <si>
    <t>476180</t>
  </si>
  <si>
    <t>Vaasankatu 12</t>
  </si>
  <si>
    <t>2h +k+kh</t>
  </si>
  <si>
    <t>/vuokra-asunto/jyvaskyla/keskusta/kerrostalo/kaksio/476180?entryPoint=fromSearch&amp;rentalIndex=4116</t>
  </si>
  <si>
    <t>483807</t>
  </si>
  <si>
    <t>Aninkaistenkatu 16 A</t>
  </si>
  <si>
    <t>/vuokra-asunto/turku/keskusta/kerrostalo/yksio/483807?entryPoint=fromSearch&amp;rentalIndex=1121</t>
  </si>
  <si>
    <t>469124</t>
  </si>
  <si>
    <t>Räätälinkuja 1 A</t>
  </si>
  <si>
    <t>5h+k+s+kph+khh+3xwc+u-allas</t>
  </si>
  <si>
    <t>/vuokra-asunto/tuusula/paijala/omakotitalo/5h+/469124?entryPoint=fromSearch&amp;rentalIndex=4914</t>
  </si>
  <si>
    <t>447973</t>
  </si>
  <si>
    <t>/vuokra-asunto/espoo/leppavaara/kerrostalo/kaksio/447973?entryPoint=fromSearch&amp;rentalIndex=6178</t>
  </si>
  <si>
    <t>484148</t>
  </si>
  <si>
    <t>Ratinankatu 6 A 5</t>
  </si>
  <si>
    <t>/vuokra-asunto/tampere/ratina/kerrostalo/kaksio/484148?entryPoint=fromSearch&amp;rentalIndex=863</t>
  </si>
  <si>
    <t>484430</t>
  </si>
  <si>
    <t>Voimakatu 3 A</t>
  </si>
  <si>
    <t>/vuokra-asunto/tampere/ratina/kerrostalo/kaksio/484430?entryPoint=fromSearch&amp;rentalIndex=135</t>
  </si>
  <si>
    <t>481836</t>
  </si>
  <si>
    <t>Kalevalankatu 49 B 10</t>
  </si>
  <si>
    <t>/vuokra-asunto/kuopio/linnanpelto/kerrostalo/yksio/481836?entryPoint=fromSearch&amp;rentalIndex=2199</t>
  </si>
  <si>
    <t>480839</t>
  </si>
  <si>
    <t>Vuokkotie 8 B 6</t>
  </si>
  <si>
    <t>/vuokra-asunto/porvoo/hamari/rivitalo/kolmio/480839?entryPoint=fromSearch&amp;rentalIndex=2638</t>
  </si>
  <si>
    <t>481267</t>
  </si>
  <si>
    <t>Annankatu 16 B</t>
  </si>
  <si>
    <t>5h+halli+k+kph+wc</t>
  </si>
  <si>
    <t>Senaatin Notariaatti Oy LKV</t>
  </si>
  <si>
    <t>/vuokra-asunto/helsinki/kamppi/kerrostalo/4h/481267?entryPoint=fromSearch&amp;rentalIndex=2411</t>
  </si>
  <si>
    <t>478072</t>
  </si>
  <si>
    <t>/vuokra-asunto/helsinki/sornainen/kerrostalo/kaksio/478072?entryPoint=fromSearch&amp;rentalIndex=3624</t>
  </si>
  <si>
    <t>466302</t>
  </si>
  <si>
    <t>/vuokra-asunto/kerava/keskusta/kerrostalo/kaksio/466302?entryPoint=fromSearch&amp;rentalIndex=5457</t>
  </si>
  <si>
    <t>466303</t>
  </si>
  <si>
    <t>/vuokra-asunto/kerava/keskusta/kerrostalo/kaksio/466303?entryPoint=fromSearch&amp;rentalIndex=5458</t>
  </si>
  <si>
    <t>469531</t>
  </si>
  <si>
    <t>/vuokra-asunto/lahti/keskusta/kerrostalo/kaksio/469531?entryPoint=fromSearch&amp;rentalIndex=5185</t>
  </si>
  <si>
    <t>480876</t>
  </si>
  <si>
    <t>Vaasanpuistikko 2</t>
  </si>
  <si>
    <t>4h+k+suihkuhuone+erillinen wc</t>
  </si>
  <si>
    <t>/vuokra-asunto/vaasa/keskusta/kerrostalo/4h/480876?entryPoint=fromSearch&amp;rentalIndex=2643</t>
  </si>
  <si>
    <t>463425</t>
  </si>
  <si>
    <t>Vuorimiehenkatu 12</t>
  </si>
  <si>
    <t>2h+avok+kph (furnis.)</t>
  </si>
  <si>
    <t>/vuokra-asunto/helsinki/ullanlinna/kerrostalo/kaksio/463425?entryPoint=fromSearch&amp;rentalIndex=5298</t>
  </si>
  <si>
    <t>485067</t>
  </si>
  <si>
    <t>Pitkänsillanranta 11 B</t>
  </si>
  <si>
    <t>4h + k + kph + 2 erillistä wc:</t>
  </si>
  <si>
    <t>/vuokra-asunto/helsinki/hakaniemi/kerrostalo/4h/485067?entryPoint=fromSearch&amp;rentalIndex=27</t>
  </si>
  <si>
    <t>459256</t>
  </si>
  <si>
    <t>3H+KK+S</t>
  </si>
  <si>
    <t>/vuokra-asunto/espoo/leppavaara/kerrostalo/kolmio/459256?entryPoint=fromSearch&amp;rentalIndex=2394</t>
  </si>
  <si>
    <t>458710</t>
  </si>
  <si>
    <t>Kansankatu 50 B 38</t>
  </si>
  <si>
    <t>3h+k+s+p</t>
  </si>
  <si>
    <t>ASUNTOLINKKI LKV</t>
  </si>
  <si>
    <t>/vuokra-asunto/oulu/keskusta/kerrostalo/kolmio/458710?entryPoint=fromSearch&amp;rentalIndex=5851</t>
  </si>
  <si>
    <t>481568</t>
  </si>
  <si>
    <t>Yliopistonkatu 45 E</t>
  </si>
  <si>
    <t>2h+baarik.</t>
  </si>
  <si>
    <t>/vuokra-asunto/tampere/tammela/kerrostalo/kaksio/481568?entryPoint=fromSearch&amp;rentalIndex=2341</t>
  </si>
  <si>
    <t>412968</t>
  </si>
  <si>
    <t>Korkeavuorenkatu 8</t>
  </si>
  <si>
    <t>2 h + k</t>
  </si>
  <si>
    <t>SKV Kiinteistönvälitys, Hanko</t>
  </si>
  <si>
    <t>/vuokra-asunto/hanko/kerrostalo/kaksio/412968?entryPoint=fromSearch&amp;rentalIndex=6526</t>
  </si>
  <si>
    <t>482769</t>
  </si>
  <si>
    <t>Asemakuja 1</t>
  </si>
  <si>
    <t>/vuokra-asunto/espoo/espoon+keskus/kerrostalo/yksio/482769?entryPoint=fromSearch&amp;rentalIndex=1771</t>
  </si>
  <si>
    <t>483785</t>
  </si>
  <si>
    <t>Luistelijantie 7 C</t>
  </si>
  <si>
    <t>/vuokra-asunto/kuopio/puijonlaakso/kerrostalo/kaksio/483785?entryPoint=fromSearch&amp;rentalIndex=1130</t>
  </si>
  <si>
    <t>483320</t>
  </si>
  <si>
    <t>Espoonlahdenranta 19 A</t>
  </si>
  <si>
    <t>1-2h,kk,kph,s,vh,p</t>
  </si>
  <si>
    <t>/vuokra-asunto/espoo/laurinlahti/kerrostalo/kaksio/483320?entryPoint=fromSearch&amp;rentalIndex=1454</t>
  </si>
  <si>
    <t>404581</t>
  </si>
  <si>
    <t>/vuokra-asunto/helsinki/etela-haaga/kerrostalo/kaksio/404581?entryPoint=fromSearch&amp;rentalIndex=3605</t>
  </si>
  <si>
    <t>474455</t>
  </si>
  <si>
    <t>Väinönkatu 15 H07</t>
  </si>
  <si>
    <t>/vuokra-asunto/jyvaskyla/keskusta/kerrostalo/kaksio/474455?entryPoint=fromSearch&amp;rentalIndex=4443</t>
  </si>
  <si>
    <t>474456</t>
  </si>
  <si>
    <t>Väinönkatu 15 H08</t>
  </si>
  <si>
    <t>/vuokra-asunto/jyvaskyla/keskusta/kerrostalo/kaksio/474456?entryPoint=fromSearch&amp;rentalIndex=4444</t>
  </si>
  <si>
    <t>474537</t>
  </si>
  <si>
    <t>Väinönkatu 15 H09</t>
  </si>
  <si>
    <t>/vuokra-asunto/jyvaskyla/keskusta/kerrostalo/kaksio/474537?entryPoint=fromSearch&amp;rentalIndex=4425</t>
  </si>
  <si>
    <t>469007</t>
  </si>
  <si>
    <t>Itäinen Teatterikuja 1</t>
  </si>
  <si>
    <t>4h + halli + k + kph</t>
  </si>
  <si>
    <t>/vuokra-asunto/helsinki/kaisaniemi/kerrostalo/4h/469007?entryPoint=fromSearch&amp;rentalIndex=5242</t>
  </si>
  <si>
    <t>479150</t>
  </si>
  <si>
    <t>Käräjäkatu 14</t>
  </si>
  <si>
    <t>2 huonetta, keittiö, kylpyhuon</t>
  </si>
  <si>
    <t>SKV Kiinteistönvälitys, Raasepori Tammisaari</t>
  </si>
  <si>
    <t>/vuokra-asunto/raasepori/paritalo/5h+/479150?entryPoint=fromSearch&amp;rentalIndex=3228</t>
  </si>
  <si>
    <t>484820</t>
  </si>
  <si>
    <t>Tuureporinkatu 17 A</t>
  </si>
  <si>
    <t>1 h, kk, kph</t>
  </si>
  <si>
    <t>/vuokra-asunto/turku/keskusta/kerrostalo/yksio/484820?entryPoint=fromSearch&amp;rentalIndex=269</t>
  </si>
  <si>
    <t>479326</t>
  </si>
  <si>
    <t>Kivelänkatu 5-7</t>
  </si>
  <si>
    <t>2h+avok</t>
  </si>
  <si>
    <t>Parnassia Oy</t>
  </si>
  <si>
    <t>/vuokra-asunto/helsinki/toolo/kerrostalo/kaksio/479326?entryPoint=fromSearch&amp;rentalIndex=3172</t>
  </si>
  <si>
    <t>332807</t>
  </si>
  <si>
    <t>/vuokra-asunto/espoo/perkkaa/kerrostalo/yksio/332807?entryPoint=fromSearch&amp;rentalIndex=3366</t>
  </si>
  <si>
    <t>478717</t>
  </si>
  <si>
    <t>Välenojankatu 9</t>
  </si>
  <si>
    <t>/vuokra-asunto/hyvinkaa/paavola/kerrostalo/yksio/478717?entryPoint=fromSearch&amp;rentalIndex=3407</t>
  </si>
  <si>
    <t>332365</t>
  </si>
  <si>
    <t>Numersinkatu 6, Gyldenärinkatu 3</t>
  </si>
  <si>
    <t>/vuokra-asunto/espoo/leppavaara/kerrostalo/kaksio/332365?entryPoint=fromSearch&amp;rentalIndex=3706</t>
  </si>
  <si>
    <t>483501</t>
  </si>
  <si>
    <t>Kokkokatu 49</t>
  </si>
  <si>
    <t>5h + k + s</t>
  </si>
  <si>
    <t>/vuokra-asunto/turku/kahari/omakotitalo/5h+/483501?entryPoint=fromSearch&amp;rentalIndex=1330</t>
  </si>
  <si>
    <t>483768</t>
  </si>
  <si>
    <t>Viinikankatu 22 A</t>
  </si>
  <si>
    <t>/vuokra-asunto/tampere/viinikka/kerrostalo/kaksio/483768?entryPoint=fromSearch&amp;rentalIndex=1147</t>
  </si>
  <si>
    <t>422583</t>
  </si>
  <si>
    <t>/vuokra-asunto/espoo/perkkaa/kerrostalo/yksio/422583?entryPoint=fromSearch&amp;rentalIndex=2532</t>
  </si>
  <si>
    <t>478554</t>
  </si>
  <si>
    <t>2h+avok+vh+p</t>
  </si>
  <si>
    <t>/vuokra-asunto/helsinki/toolo/kerrostalo/kaksio/478554?entryPoint=fromSearch&amp;rentalIndex=3455</t>
  </si>
  <si>
    <t>479256</t>
  </si>
  <si>
    <t>Stenbäckinkatu 3a21</t>
  </si>
  <si>
    <t>2h, avokeittiö, kph</t>
  </si>
  <si>
    <t>/vuokra-asunto/helsinki/toolo/kerrostalo/kaksio/479256?entryPoint=fromSearch&amp;rentalIndex=3194</t>
  </si>
  <si>
    <t>480154</t>
  </si>
  <si>
    <t>Laivanvarustajankatu 1 E</t>
  </si>
  <si>
    <t>2h + avok + kph</t>
  </si>
  <si>
    <t>/vuokra-asunto/helsinki/ullanlinna/kerrostalo/kaksio/480154?entryPoint=fromSearch&amp;rentalIndex=2914</t>
  </si>
  <si>
    <t>367925</t>
  </si>
  <si>
    <t>/vuokra-asunto/helsinki/pitajanmaki/kerrostalo/kaksio/367925?entryPoint=fromSearch&amp;rentalIndex=3707</t>
  </si>
  <si>
    <t>995399</t>
  </si>
  <si>
    <t>Ståhlbergintie 4</t>
  </si>
  <si>
    <t>/vuokra-asunto/helsinki/kulosaari/kerrostalo/kaksio/995399?entryPoint=fromSearch&amp;rentalIndex=2303</t>
  </si>
  <si>
    <t>482263</t>
  </si>
  <si>
    <t>Satamakatu 4 C 46</t>
  </si>
  <si>
    <t>/vuokra-asunto/helsinki/katajanokka/kerrostalo/kaksio/482263?entryPoint=fromSearch&amp;rentalIndex=2035</t>
  </si>
  <si>
    <t>484737</t>
  </si>
  <si>
    <t>Vanha Viertotie 9 B</t>
  </si>
  <si>
    <t>1h+kk+s</t>
  </si>
  <si>
    <t>/vuokra-asunto/helsinki/etela-haaga/kerrostalo/kaksio/484737?entryPoint=fromSearch&amp;rentalIndex=348</t>
  </si>
  <si>
    <t>448756</t>
  </si>
  <si>
    <t>Paatsamatie 6</t>
  </si>
  <si>
    <t>/vuokra-asunto/helsinki/etela-haaga/kerrostalo/kaksio/448756?entryPoint=fromSearch&amp;rentalIndex=6159</t>
  </si>
  <si>
    <t>468623</t>
  </si>
  <si>
    <t>Kirkkokatu 15</t>
  </si>
  <si>
    <t>/vuokra-asunto/kajaani/kerrostalo/kaksio/468623?entryPoint=fromSearch&amp;rentalIndex=1252</t>
  </si>
  <si>
    <t>483026</t>
  </si>
  <si>
    <t>Lapiosaarenkatu 7</t>
  </si>
  <si>
    <t>1h+k+s+p</t>
  </si>
  <si>
    <t>/vuokra-asunto/tampere/tahmela/kerrostalo/yksio/483026?entryPoint=fromSearch&amp;rentalIndex=1625</t>
  </si>
  <si>
    <t>483692</t>
  </si>
  <si>
    <t>/vuokra-asunto/espoo/leppavaara/kerrostalo/kaksio/483692?entryPoint=fromSearch&amp;rentalIndex=1202</t>
  </si>
  <si>
    <t>476333</t>
  </si>
  <si>
    <t>Kirkkokatu 11 C</t>
  </si>
  <si>
    <t>2 h,kk,kh,sa</t>
  </si>
  <si>
    <t>/vuokra-asunto/oulu/keskusta/kerrostalo/kaksio/476333?entryPoint=fromSearch&amp;rentalIndex=4074</t>
  </si>
  <si>
    <t>974516</t>
  </si>
  <si>
    <t>Kivivuorentie 8 A-B</t>
  </si>
  <si>
    <t>/vuokra-asunto/vantaa/martinlaakso/kerrostalo/kaksio/974516?entryPoint=fromSearch&amp;rentalIndex=1935</t>
  </si>
  <si>
    <t>465264</t>
  </si>
  <si>
    <t>Koivukuja 3 A 38</t>
  </si>
  <si>
    <t>Tampereen Vuokra-asunnot Oy</t>
  </si>
  <si>
    <t>/vuokra-asunto/tampere/rantaperkio/kerrostalo/kaksio/465264?entryPoint=fromSearch&amp;rentalIndex=5531</t>
  </si>
  <si>
    <t>479785</t>
  </si>
  <si>
    <t>Koivukuja 3 A 35</t>
  </si>
  <si>
    <t>/vuokra-asunto/tampere/rantaperkio/kerrostalo/kaksio/479785?entryPoint=fromSearch&amp;rentalIndex=3022</t>
  </si>
  <si>
    <t>483182</t>
  </si>
  <si>
    <t>Koivukuja 1</t>
  </si>
  <si>
    <t>/vuokra-asunto/tampere/rantaperkio/kerrostalo/kaksio/483182?entryPoint=fromSearch&amp;rentalIndex=1533</t>
  </si>
  <si>
    <t>474867</t>
  </si>
  <si>
    <t>/vuokra-asunto/helsinki/puotila/kerrostalo/kaksio/474867?entryPoint=fromSearch&amp;rentalIndex=4364</t>
  </si>
  <si>
    <t>482517</t>
  </si>
  <si>
    <t>Hallituskatu 9</t>
  </si>
  <si>
    <t>2h,kk,kh</t>
  </si>
  <si>
    <t>/vuokra-asunto/oulu/keskusta/kerrostalo/kaksio/482517?entryPoint=fromSearch&amp;rentalIndex=1911</t>
  </si>
  <si>
    <t>425774</t>
  </si>
  <si>
    <t>/vuokra-asunto/tampere/nekala/kerrostalo/kaksio/425774?entryPoint=fromSearch&amp;rentalIndex=4434</t>
  </si>
  <si>
    <t>301109</t>
  </si>
  <si>
    <t>NIITTAAJANKATU 5 B</t>
  </si>
  <si>
    <t>/vuokra-asunto/helsinki/herttoniemi/kerrostalo/kolmio/301109?entryPoint=fromSearch&amp;rentalIndex=318</t>
  </si>
  <si>
    <t>400217</t>
  </si>
  <si>
    <t>/vuokra-asunto/helsinki/herttoniemi/kerrostalo/kolmio/400217?entryPoint=fromSearch&amp;rentalIndex=5575</t>
  </si>
  <si>
    <t>471846</t>
  </si>
  <si>
    <t>Liisankatu 21</t>
  </si>
  <si>
    <t>2h+kk+s+p(lasit)</t>
  </si>
  <si>
    <t>/vuokra-asunto/pori/keskusta/kerrostalo/kaksio/471846?entryPoint=fromSearch&amp;rentalIndex=4911</t>
  </si>
  <si>
    <t>476858</t>
  </si>
  <si>
    <t>Länsipuisto 22</t>
  </si>
  <si>
    <t>/vuokra-asunto/pori/keskusta/kerrostalo/kaksio/476858?entryPoint=fromSearch&amp;rentalIndex=3947</t>
  </si>
  <si>
    <t>483187</t>
  </si>
  <si>
    <t>/vuokra-asunto/tampere/rantaperkio/kerrostalo/kaksio/483187?entryPoint=fromSearch&amp;rentalIndex=1530</t>
  </si>
  <si>
    <t>483989</t>
  </si>
  <si>
    <t>Lippotie 10</t>
  </si>
  <si>
    <t>SKV Kiinteistönvälitys, Nummela</t>
  </si>
  <si>
    <t>/vuokra-asunto/vihti/rivitalo/kolmio/483989?entryPoint=fromSearch&amp;rentalIndex=990</t>
  </si>
  <si>
    <t>484081</t>
  </si>
  <si>
    <t>Kalevalankatu 18-20 A</t>
  </si>
  <si>
    <t>/vuokra-asunto/kuopio/mannisto/kerrostalo/kaksio/484081?entryPoint=fromSearch&amp;rentalIndex=921</t>
  </si>
  <si>
    <t>478589</t>
  </si>
  <si>
    <t>Adjutantinkatu 2 A</t>
  </si>
  <si>
    <t>/vuokra-asunto/espoo/makkyla/kerrostalo/kaksio/478589?entryPoint=fromSearch&amp;rentalIndex=3442</t>
  </si>
  <si>
    <t>993905</t>
  </si>
  <si>
    <t>Palkkatilankatu 9</t>
  </si>
  <si>
    <t>/vuokra-asunto/helsinki/lansi-pasila/kerrostalo/kolmio/993905?entryPoint=fromSearch&amp;rentalIndex=2177</t>
  </si>
  <si>
    <t>479103</t>
  </si>
  <si>
    <t>Jussinvaarantie 37 A</t>
  </si>
  <si>
    <t>2h+kk+kh+s</t>
  </si>
  <si>
    <t>/vuokra-asunto/sodankyla/kersilo/rivitalo/kaksio/479103?entryPoint=fromSearch&amp;rentalIndex=3245</t>
  </si>
  <si>
    <t>481310</t>
  </si>
  <si>
    <t>Kauppakatu 12 C</t>
  </si>
  <si>
    <t>3 h+k+kh+p</t>
  </si>
  <si>
    <t>Kiinteistötoimisto  J.Jakosuo Ky</t>
  </si>
  <si>
    <t>/vuokra-asunto/tampere/keskusta/kerrostalo/kolmio/481310?entryPoint=fromSearch&amp;rentalIndex=2444</t>
  </si>
  <si>
    <t>480377</t>
  </si>
  <si>
    <t>Leskirouva Freytagin kuja 1 C 23</t>
  </si>
  <si>
    <t>1h + avokeittiö</t>
  </si>
  <si>
    <t>/vuokra-asunto/helsinki/viikki/kerrostalo/yksio/480377?entryPoint=fromSearch&amp;rentalIndex=2727</t>
  </si>
  <si>
    <t>472428</t>
  </si>
  <si>
    <t>Sompatie 5</t>
  </si>
  <si>
    <t>5 h+k+s</t>
  </si>
  <si>
    <t>/vuokra-asunto/kuopio/puijonlaakso/kerrostalo/5h+/472428?entryPoint=fromSearch&amp;rentalIndex=4818</t>
  </si>
  <si>
    <t>482798</t>
  </si>
  <si>
    <t>Mannerheimintie 47 C</t>
  </si>
  <si>
    <t>1h + avok + kph + s + lasitett</t>
  </si>
  <si>
    <t>/vuokra-asunto/helsinki/toolo/kerrostalo/yksio/482798?entryPoint=fromSearch&amp;rentalIndex=1751</t>
  </si>
  <si>
    <t>407477</t>
  </si>
  <si>
    <t>Kotisaarenkatu 3</t>
  </si>
  <si>
    <t>/vuokra-asunto/helsinki/kerrostalo/kaksio/407477?entryPoint=fromSearch&amp;rentalIndex=3756</t>
  </si>
  <si>
    <t>468264</t>
  </si>
  <si>
    <t>Maaseläntie 5</t>
  </si>
  <si>
    <t>1H + KK + ALK</t>
  </si>
  <si>
    <t>/vuokra-asunto/kuusamo/keskusta/kerrostalo/yksio/468264?entryPoint=fromSearch&amp;rentalIndex=5260</t>
  </si>
  <si>
    <t>481678</t>
  </si>
  <si>
    <t>Iidesranta 17</t>
  </si>
  <si>
    <t>/vuokra-asunto/tampere/iidesranta/kerrostalo/yksio/481678?entryPoint=fromSearch&amp;rentalIndex=2289</t>
  </si>
  <si>
    <t>308371</t>
  </si>
  <si>
    <t>/vuokra-asunto/turku/keskusta/kerrostalo/kaksio/308371?entryPoint=fromSearch&amp;rentalIndex=4667</t>
  </si>
  <si>
    <t>467189</t>
  </si>
  <si>
    <t>Kelokuja 5</t>
  </si>
  <si>
    <t>1 huone</t>
  </si>
  <si>
    <t>/vuokra-asunto/kuopio/paivaranta/kerrostalo/yksio/467189?entryPoint=fromSearch&amp;rentalIndex=5384</t>
  </si>
  <si>
    <t>403044</t>
  </si>
  <si>
    <t>Alppitie 12</t>
  </si>
  <si>
    <t>/vuokra-asunto/oulu/alppila/kerrostalo/kaksio/403044?entryPoint=fromSearch&amp;rentalIndex=3524</t>
  </si>
  <si>
    <t>481989</t>
  </si>
  <si>
    <t>Federleynkatu</t>
  </si>
  <si>
    <t>/vuokra-asunto/tampere/lielahti/kerrostalo/kolmio/481989?entryPoint=fromSearch&amp;rentalIndex=2149</t>
  </si>
  <si>
    <t>483914</t>
  </si>
  <si>
    <t>Valkeisenkatu 10 A</t>
  </si>
  <si>
    <t>/vuokra-asunto/kuopio/niirala/kerrostalo/kaksio/483914?entryPoint=fromSearch&amp;rentalIndex=1053</t>
  </si>
  <si>
    <t>484882</t>
  </si>
  <si>
    <t>/vuokra-asunto/helsinki/aurinkolahti/kerrostalo/kolmio/484882?entryPoint=fromSearch&amp;rentalIndex=202</t>
  </si>
  <si>
    <t>973342</t>
  </si>
  <si>
    <t>/vuokra-asunto/helsinki/puotila/kerrostalo/kaksio/973342?entryPoint=fromSearch&amp;rentalIndex=5587</t>
  </si>
  <si>
    <t>483897</t>
  </si>
  <si>
    <t>Matinniitynkuja 1 A</t>
  </si>
  <si>
    <t>3h + avok + kph + s + lasitett</t>
  </si>
  <si>
    <t>/vuokra-asunto/espoo/matinkyla/kerrostalo/kolmio/483897?entryPoint=fromSearch&amp;rentalIndex=1069</t>
  </si>
  <si>
    <t>474299</t>
  </si>
  <si>
    <t>Valtatie 77</t>
  </si>
  <si>
    <t>1 h, kk</t>
  </si>
  <si>
    <t>/vuokra-asunto/oulu/tuira/kerrostalo/yksio/474299?entryPoint=fromSearch&amp;rentalIndex=4476</t>
  </si>
  <si>
    <t>473495</t>
  </si>
  <si>
    <t>Pakkahuoneenkatu 8</t>
  </si>
  <si>
    <t>3h+k+ph</t>
  </si>
  <si>
    <t>/vuokra-asunto/oulu/keskusta/kerrostalo/kolmio/473495?entryPoint=fromSearch&amp;rentalIndex=4613</t>
  </si>
  <si>
    <t>461835</t>
  </si>
  <si>
    <t>Kolikkotie 20</t>
  </si>
  <si>
    <t>3h+k+kph+s</t>
  </si>
  <si>
    <t>Jyväskylän Kiinteistömestarit LKV</t>
  </si>
  <si>
    <t>/vuokra-asunto/jyvaskyla/holsti/rivitalo/kolmio/461835?entryPoint=fromSearch&amp;rentalIndex=5742</t>
  </si>
  <si>
    <t>485075</t>
  </si>
  <si>
    <t>Viertokuja 16</t>
  </si>
  <si>
    <t>/vuokra-asunto/nokia/pitkaniemi/kerrostalo/kolmio/485075?entryPoint=fromSearch&amp;rentalIndex=18</t>
  </si>
  <si>
    <t>482472</t>
  </si>
  <si>
    <t>/vuokra-asunto/espoo/perkkaa/kerrostalo/kaksio/482472?entryPoint=fromSearch&amp;rentalIndex=1941</t>
  </si>
  <si>
    <t>457141</t>
  </si>
  <si>
    <t>Mechelininkatu 16 a 28</t>
  </si>
  <si>
    <t>1h, k, alkovi, kph</t>
  </si>
  <si>
    <t>/vuokra-asunto/helsinki/etu-toolo/kerrostalo/yksio/457141?entryPoint=fromSearch&amp;rentalIndex=5917</t>
  </si>
  <si>
    <t>485014</t>
  </si>
  <si>
    <t>Topeliuksenkatu 21 A</t>
  </si>
  <si>
    <t>/vuokra-asunto/helsinki/toolo/kerrostalo/yksio/485014?entryPoint=fromSearch&amp;rentalIndex=82</t>
  </si>
  <si>
    <t>484782</t>
  </si>
  <si>
    <t>Nokiankatu 2 C</t>
  </si>
  <si>
    <t>/vuokra-asunto/turku/martti/kerrostalo/kaksio/484782?entryPoint=fromSearch&amp;rentalIndex=296</t>
  </si>
  <si>
    <t>475894</t>
  </si>
  <si>
    <t>/vuokra-asunto/helsinki/puotila/kerrostalo/kaksio/475894?entryPoint=fromSearch&amp;rentalIndex=4156</t>
  </si>
  <si>
    <t>483793</t>
  </si>
  <si>
    <t>Keskuskatu 8</t>
  </si>
  <si>
    <t>/vuokra-asunto/riihimaki/keskusta/kerrostalo/yksio/483793?entryPoint=fromSearch&amp;rentalIndex=1101</t>
  </si>
  <si>
    <t>467501</t>
  </si>
  <si>
    <t>Paapuurinkatu 2 as</t>
  </si>
  <si>
    <t>2 h,kk,kh,sauna,lasit.p</t>
  </si>
  <si>
    <t>/vuokra-asunto/lahti/ankkuri/kerrostalo/kaksio/467501?entryPoint=fromSearch&amp;rentalIndex=5363</t>
  </si>
  <si>
    <t>476810</t>
  </si>
  <si>
    <t>Brunkomin rantatie 131</t>
  </si>
  <si>
    <t>3 mh, oloh ja keittiö</t>
  </si>
  <si>
    <t>/vuokra-asunto/raasepori/lillfors/omakotitalo/4h/476810?entryPoint=fromSearch&amp;rentalIndex=2891</t>
  </si>
  <si>
    <t>484478</t>
  </si>
  <si>
    <t>/vuokra-asunto/espoo/leppavaara/kerrostalo/kolmio/484478?entryPoint=fromSearch&amp;rentalIndex=588</t>
  </si>
  <si>
    <t>477073</t>
  </si>
  <si>
    <t>/vuokra-asunto/helsinki/kontula/kerrostalo/kolmio/477073?entryPoint=fromSearch&amp;rentalIndex=3877</t>
  </si>
  <si>
    <t>477074</t>
  </si>
  <si>
    <t>/vuokra-asunto/helsinki/kontula/kerrostalo/kolmio/477074?entryPoint=fromSearch&amp;rentalIndex=3878</t>
  </si>
  <si>
    <t>481599</t>
  </si>
  <si>
    <t>Riitankuja 1-3 A2</t>
  </si>
  <si>
    <t>/vuokra-asunto/helsinki/laajasalo/kerrostalo/yksio/481599?entryPoint=fromSearch&amp;rentalIndex=2440</t>
  </si>
  <si>
    <t>478918</t>
  </si>
  <si>
    <t>Pajupillintie 17</t>
  </si>
  <si>
    <t>Hyvä  3h+k+kph+wc+vh+lasparv</t>
  </si>
  <si>
    <t>/vuokra-asunto/helsinki/kannelmaki/kerrostalo/kolmio/478918?entryPoint=fromSearch&amp;rentalIndex=3302</t>
  </si>
  <si>
    <t>483965</t>
  </si>
  <si>
    <t>Kiekkokatu 1-3</t>
  </si>
  <si>
    <t>/vuokra-asunto/lahti/karpanen/kerrostalo/yksio/483965?entryPoint=fromSearch&amp;rentalIndex=1007</t>
  </si>
  <si>
    <t>484088</t>
  </si>
  <si>
    <t>Salonkatu 13 A 2</t>
  </si>
  <si>
    <t>2h+kk+kph+parv</t>
  </si>
  <si>
    <t>Kiinteistömaailma | Hyvinkää, Virla Oy LKV</t>
  </si>
  <si>
    <t>/vuokra-asunto/hyvinkaa/viertola/kerrostalo/kaksio/484088?entryPoint=fromSearch&amp;rentalIndex=918</t>
  </si>
  <si>
    <t>345369</t>
  </si>
  <si>
    <t>Von daehnin katu 23</t>
  </si>
  <si>
    <t>3h,k,sauna,lasitettu parveke</t>
  </si>
  <si>
    <t>/vuokra-asunto/helsinki/viikki/kerrostalo/kolmio/345369?entryPoint=fromSearch&amp;rentalIndex=4475</t>
  </si>
  <si>
    <t>482721</t>
  </si>
  <si>
    <t>Grandalantie 2</t>
  </si>
  <si>
    <t>2h, k, s, p</t>
  </si>
  <si>
    <t>/vuokra-asunto/kirkkonummi/kerrostalo/kaksio/482721?entryPoint=fromSearch&amp;rentalIndex=1789</t>
  </si>
  <si>
    <t>981353</t>
  </si>
  <si>
    <t>/vuokra-asunto/helsinki/puotila/kerrostalo/kaksio/981353?entryPoint=fromSearch&amp;rentalIndex=3602</t>
  </si>
  <si>
    <t>460707</t>
  </si>
  <si>
    <t>Iso Roobertinkatu 36-40 A</t>
  </si>
  <si>
    <t>Unfurnished 3r, sauna, kitchen</t>
  </si>
  <si>
    <t>/vuokra-asunto/helsinki/punavuori/kerrostalo/kolmio/460707?entryPoint=fromSearch&amp;rentalIndex=5770</t>
  </si>
  <si>
    <t>470981</t>
  </si>
  <si>
    <t>Kiikkaistenkuja 5</t>
  </si>
  <si>
    <t>/vuokra-asunto/nurmijarvi/klaukkala/kerrostalo/kaksio/470981?entryPoint=fromSearch&amp;rentalIndex=5004</t>
  </si>
  <si>
    <t>328449</t>
  </si>
  <si>
    <t>/vuokra-asunto/helsinki/herttoniemi/kerrostalo/kolmio/328449?entryPoint=fromSearch&amp;rentalIndex=1247</t>
  </si>
  <si>
    <t>477564</t>
  </si>
  <si>
    <t>Aurakatu 20 F</t>
  </si>
  <si>
    <t>2h + k + kph + s + vh</t>
  </si>
  <si>
    <t>/vuokra-asunto/turku/keskusta/kerrostalo/kaksio/477564?entryPoint=fromSearch&amp;rentalIndex=3775</t>
  </si>
  <si>
    <t>481067</t>
  </si>
  <si>
    <t>Tapulikatu 23</t>
  </si>
  <si>
    <t>/vuokra-asunto/kerava/heikkila/kerrostalo/kaksio/481067?entryPoint=fromSearch&amp;rentalIndex=2647</t>
  </si>
  <si>
    <t>483996</t>
  </si>
  <si>
    <t>Purilas 8 A</t>
  </si>
  <si>
    <t>2h,avokeittiö,ph,p</t>
  </si>
  <si>
    <t>Huom! | Jyväskylän Seudun Huoneistomarkkinat Oy</t>
  </si>
  <si>
    <t>/vuokra-asunto/jyvaskyla/lutakko/kerrostalo/kaksio/483996?entryPoint=fromSearch&amp;rentalIndex=976</t>
  </si>
  <si>
    <t>480850</t>
  </si>
  <si>
    <t>Tyynenmerenkatu 3 A 6</t>
  </si>
  <si>
    <t>/vuokra-asunto/helsinki/jatkasaari/kerrostalo/kolmio/480850?entryPoint=fromSearch&amp;rentalIndex=2635</t>
  </si>
  <si>
    <t>478797</t>
  </si>
  <si>
    <t>Agricolankuja 8</t>
  </si>
  <si>
    <t>/vuokra-asunto/helsinki/kallio/kerrostalo/yksio/478797?entryPoint=fromSearch&amp;rentalIndex=3403</t>
  </si>
  <si>
    <t>476805</t>
  </si>
  <si>
    <t>Uudenmaankatu 9 A 18</t>
  </si>
  <si>
    <t>2h + k</t>
  </si>
  <si>
    <t>/vuokra-asunto/lahti/asemantausta/kerrostalo/kaksio/476805?entryPoint=fromSearch&amp;rentalIndex=4016</t>
  </si>
  <si>
    <t>461953</t>
  </si>
  <si>
    <t>Tammirannantie 11 A</t>
  </si>
  <si>
    <t>3h,k,s,p</t>
  </si>
  <si>
    <t>/vuokra-asunto/siilinjarvi/vuorela/kerrostalo/kolmio/461953?entryPoint=fromSearch&amp;rentalIndex=5739</t>
  </si>
  <si>
    <t>469731</t>
  </si>
  <si>
    <t>Kaskenkatu 9 b</t>
  </si>
  <si>
    <t>/vuokra-asunto/turku/keskusta/kerrostalo/kaksio/469731?entryPoint=fromSearch&amp;rentalIndex=5165</t>
  </si>
  <si>
    <t>472387</t>
  </si>
  <si>
    <t>Poutunkuja 5</t>
  </si>
  <si>
    <t>2, kk, kph,p</t>
  </si>
  <si>
    <t>/vuokra-asunto/helsinki/pohjois-haaga/kerrostalo/kaksio/472387?entryPoint=fromSearch&amp;rentalIndex=4823</t>
  </si>
  <si>
    <t>433943</t>
  </si>
  <si>
    <t>Viherlaaksonranta 7</t>
  </si>
  <si>
    <t>/vuokra-asunto/espoo/viherlaakso/kerrostalo/kaksio/433943?entryPoint=fromSearch&amp;rentalIndex=3805</t>
  </si>
  <si>
    <t>402468</t>
  </si>
  <si>
    <t>Kaivonkatsojantie 13</t>
  </si>
  <si>
    <t>/vuokra-asunto/helsinki/vuosaari/kerrostalo/kaksio/402468?entryPoint=fromSearch&amp;rentalIndex=5103</t>
  </si>
  <si>
    <t>478859</t>
  </si>
  <si>
    <t>Salonkatu 8</t>
  </si>
  <si>
    <t>Manwave Oy</t>
  </si>
  <si>
    <t>/vuokra-asunto/salo/keskusta/kerrostalo/yksio/478859?entryPoint=fromSearch&amp;rentalIndex=3328</t>
  </si>
  <si>
    <t>483265</t>
  </si>
  <si>
    <t>Gummeruksenkatu 3</t>
  </si>
  <si>
    <t>1h+kk+vh+kh</t>
  </si>
  <si>
    <t>/vuokra-asunto/jyvaskyla/keskusta/kerrostalo/yksio/483265?entryPoint=fromSearch&amp;rentalIndex=1482</t>
  </si>
  <si>
    <t>484020</t>
  </si>
  <si>
    <t>Kaivokatu 16 b B</t>
  </si>
  <si>
    <t>/vuokra-asunto/turku/keskusta+itainen/kerrostalo/yksio/484020?entryPoint=fromSearch&amp;rentalIndex=960</t>
  </si>
  <si>
    <t>372870</t>
  </si>
  <si>
    <t>Jaakkolantie 2 2</t>
  </si>
  <si>
    <t>/vuokra-asunto/kerava/jaakkola/rivitalo/kaksio/372870?entryPoint=fromSearch&amp;rentalIndex=4215</t>
  </si>
  <si>
    <t>480173</t>
  </si>
  <si>
    <t>Perjalantie 8</t>
  </si>
  <si>
    <t>2 h + k + parveke</t>
  </si>
  <si>
    <t>/vuokra-asunto/riihimaki/ilomaki/kerrostalo/kaksio/480173?entryPoint=fromSearch&amp;rentalIndex=2896</t>
  </si>
  <si>
    <t>473573</t>
  </si>
  <si>
    <t>/vuokra-asunto/helsinki/toolo/kerrostalo/kaksio/473573?entryPoint=fromSearch&amp;rentalIndex=4600</t>
  </si>
  <si>
    <t>484808</t>
  </si>
  <si>
    <t>Neulapadontie 7 B</t>
  </si>
  <si>
    <t>/vuokra-asunto/helsinki/myllypuro/kerrostalo/yksio/484808?entryPoint=fromSearch&amp;rentalIndex=274</t>
  </si>
  <si>
    <t>480666</t>
  </si>
  <si>
    <t>2 h, keittiö, kylpyhuone</t>
  </si>
  <si>
    <t>/vuokra-asunto/tampere/armonkallio/kerrostalo/kaksio/480666?entryPoint=fromSearch&amp;rentalIndex=2712</t>
  </si>
  <si>
    <t>478571</t>
  </si>
  <si>
    <t>/vuokra-asunto/helsinki/kerrostalo/kolmio/478571?entryPoint=fromSearch&amp;rentalIndex=3452</t>
  </si>
  <si>
    <t>484993</t>
  </si>
  <si>
    <t>Runeberginkatu 44 A</t>
  </si>
  <si>
    <t>3-4h + k + 2wc + parveke</t>
  </si>
  <si>
    <t>/vuokra-asunto/helsinki/toolo/kerrostalo/4h/484993?entryPoint=fromSearch&amp;rentalIndex=104</t>
  </si>
  <si>
    <t>484410</t>
  </si>
  <si>
    <t>Pispankatu 1-3</t>
  </si>
  <si>
    <t>/vuokra-asunto/tampere/pyynikki/kerrostalo/yksio/484410?entryPoint=fromSearch&amp;rentalIndex=638</t>
  </si>
  <si>
    <t>467282</t>
  </si>
  <si>
    <t>Lapintie 7</t>
  </si>
  <si>
    <t>3h+k+2wc+kph+vh+lasit.parv</t>
  </si>
  <si>
    <t>/vuokra-asunto/tampere/keskusta/kerrostalo/kolmio/467282?entryPoint=fromSearch&amp;rentalIndex=5378</t>
  </si>
  <si>
    <t>481927</t>
  </si>
  <si>
    <t>Linnaistenkatu 5</t>
  </si>
  <si>
    <t>SKV Kiinteistönvälitys, Lohja</t>
  </si>
  <si>
    <t>/vuokra-asunto/lohja/keskusta/kerrostalo/yksio/481927?entryPoint=fromSearch&amp;rentalIndex=2187</t>
  </si>
  <si>
    <t>484130</t>
  </si>
  <si>
    <t>Tuurintie 1 C</t>
  </si>
  <si>
    <t>3h + k + kph + wc</t>
  </si>
  <si>
    <t>/vuokra-asunto/turku/keskusta/kerrostalo/kolmio/484130?entryPoint=fromSearch&amp;rentalIndex=883</t>
  </si>
  <si>
    <t>480560</t>
  </si>
  <si>
    <t>Hennala rak 91A</t>
  </si>
  <si>
    <t>/vuokra-asunto/lahti/hennala/kerrostalo/kaksio/480560?entryPoint=fromSearch&amp;rentalIndex=2763</t>
  </si>
  <si>
    <t>481936</t>
  </si>
  <si>
    <t>Korkeavuorenkatu 7 B</t>
  </si>
  <si>
    <t>1h, avokeittiö, kylpyhuone</t>
  </si>
  <si>
    <t>/vuokra-asunto/helsinki/ullanlinna/kerrostalo/yksio/481936?entryPoint=fromSearch&amp;rentalIndex=2175</t>
  </si>
  <si>
    <t>484117</t>
  </si>
  <si>
    <t>Makasiiniranta 12 as 6</t>
  </si>
  <si>
    <t>2h+kk+vh+s-tilat+lasitettu par</t>
  </si>
  <si>
    <t>Länsi-Suomen OP-Kiinteistökeskus Oy LKV, Pori</t>
  </si>
  <si>
    <t>/vuokra-asunto/pori/karjaranta/kerrostalo/kaksio/484117?entryPoint=fromSearch&amp;rentalIndex=900</t>
  </si>
  <si>
    <t>464549</t>
  </si>
  <si>
    <t>Rantakylänkatu 17</t>
  </si>
  <si>
    <t>/vuokra-asunto/joensuu/rantakyla/kerrostalo/yksio/464549?entryPoint=fromSearch&amp;rentalIndex=495</t>
  </si>
  <si>
    <t>483902</t>
  </si>
  <si>
    <t>Hämeenkatu 14 D</t>
  </si>
  <si>
    <t>2h+kk+kph+lasitettu parveke</t>
  </si>
  <si>
    <t>/vuokra-asunto/turku/keskusta+itainen/kerrostalo/kaksio/483902?entryPoint=fromSearch&amp;rentalIndex=1197</t>
  </si>
  <si>
    <t>479126</t>
  </si>
  <si>
    <t>Vuoritie 3</t>
  </si>
  <si>
    <t>2h, kk, kh, vh</t>
  </si>
  <si>
    <t>/vuokra-asunto/jarvenpaa/loutti/kerrostalo/kaksio/479126?entryPoint=fromSearch&amp;rentalIndex=3231</t>
  </si>
  <si>
    <t>477352</t>
  </si>
  <si>
    <t>Castréninkatu 3</t>
  </si>
  <si>
    <t>/vuokra-asunto/helsinki/kallio/kerrostalo/kaksio/477352?entryPoint=fromSearch&amp;rentalIndex=3807</t>
  </si>
  <si>
    <t>473970</t>
  </si>
  <si>
    <t>Hallituskatu 9 D</t>
  </si>
  <si>
    <t>2h + k + kph + vh + lasitettu</t>
  </si>
  <si>
    <t>/vuokra-asunto/tampere/keskusta/kerrostalo/kaksio/473970?entryPoint=fromSearch&amp;rentalIndex=4532</t>
  </si>
  <si>
    <t>471622</t>
  </si>
  <si>
    <t>Pinninkatu 32 A</t>
  </si>
  <si>
    <t>2 h+ k+ kph + p</t>
  </si>
  <si>
    <t>/vuokra-asunto/tampere/tammela/kerrostalo/kaksio/471622?entryPoint=fromSearch&amp;rentalIndex=4932</t>
  </si>
  <si>
    <t>480828</t>
  </si>
  <si>
    <t>Puosunrinne</t>
  </si>
  <si>
    <t>/vuokra-asunto/espoo/espoonlahti/kerrostalo/yksio/480828?entryPoint=fromSearch&amp;rentalIndex=2562</t>
  </si>
  <si>
    <t>965228</t>
  </si>
  <si>
    <t>Tuurakuja 4</t>
  </si>
  <si>
    <t>/vuokra-asunto/vantaa/myyrmaki/kerrostalo/4h/965228?entryPoint=fromSearch&amp;rentalIndex=2307</t>
  </si>
  <si>
    <t>447968</t>
  </si>
  <si>
    <t>/vuokra-asunto/espoo/leppavaara/kerrostalo/kaksio/447968?entryPoint=fromSearch&amp;rentalIndex=4762</t>
  </si>
  <si>
    <t>403046</t>
  </si>
  <si>
    <t>/vuokra-asunto/oulu/alppila/kerrostalo/kaksio/403046?entryPoint=fromSearch&amp;rentalIndex=482</t>
  </si>
  <si>
    <t>484140</t>
  </si>
  <si>
    <t>Peltokatu 25-27 C</t>
  </si>
  <si>
    <t>/vuokra-asunto/tampere/tammela/kerrostalo/kaksio/484140?entryPoint=fromSearch&amp;rentalIndex=867</t>
  </si>
  <si>
    <t>484361</t>
  </si>
  <si>
    <t>Arolantie 7 A 11</t>
  </si>
  <si>
    <t>/vuokra-asunto/jarvenpaa/keskusta/kerrostalo/kaksio/484361?entryPoint=fromSearch&amp;rentalIndex=803</t>
  </si>
  <si>
    <t>473763</t>
  </si>
  <si>
    <t>Honkalankuja 3 C</t>
  </si>
  <si>
    <t>1 h,avok.,sauna,alkovi,parveke</t>
  </si>
  <si>
    <t>/vuokra-asunto/lahti/jalkaranta/kerrostalo/yksio/473763?entryPoint=fromSearch&amp;rentalIndex=4560</t>
  </si>
  <si>
    <t>361337</t>
  </si>
  <si>
    <t>/vuokra-asunto/helsinki/kallio/kerrostalo/kaksio/361337?entryPoint=fromSearch&amp;rentalIndex=1782</t>
  </si>
  <si>
    <t>481163</t>
  </si>
  <si>
    <t>Meritullinkatu 15</t>
  </si>
  <si>
    <t>1h+k+kph</t>
  </si>
  <si>
    <t>/vuokra-asunto/helsinki/kruununhaka/kerrostalo/yksio/481163?entryPoint=fromSearch&amp;rentalIndex=2503</t>
  </si>
  <si>
    <t>475879</t>
  </si>
  <si>
    <t>/vuokra-asunto/helsinki/aurinkolahti/kerrostalo/kolmio/475879?entryPoint=fromSearch&amp;rentalIndex=4160</t>
  </si>
  <si>
    <t>479855</t>
  </si>
  <si>
    <t>Ruustiinankuja 8</t>
  </si>
  <si>
    <t>/vuokra-asunto/kuopio/linnanpelto/kerrostalo/kaksio/479855?entryPoint=fromSearch&amp;rentalIndex=2971</t>
  </si>
  <si>
    <t>482783</t>
  </si>
  <si>
    <t>Mäenrinne 17</t>
  </si>
  <si>
    <t>VILLA; 6r, s, garage, yard</t>
  </si>
  <si>
    <t>/vuokra-asunto/espoo/westend/omakotitalo/5h+/482783?entryPoint=fromSearch&amp;rentalIndex=1752</t>
  </si>
  <si>
    <t>481354</t>
  </si>
  <si>
    <t>Laivasillankatu 14 B</t>
  </si>
  <si>
    <t>/vuokra-asunto/helsinki/kaivopuisto/kerrostalo/kaksio/481354?entryPoint=fromSearch&amp;rentalIndex=2328</t>
  </si>
  <si>
    <t>476572</t>
  </si>
  <si>
    <t>Poukamankatu 5 B</t>
  </si>
  <si>
    <t>3h+k+sauna+2wc+autokatos</t>
  </si>
  <si>
    <t>/vuokra-asunto/tampere/hervanta/rivitalo/kolmio/476572?entryPoint=fromSearch&amp;rentalIndex=4017</t>
  </si>
  <si>
    <t>484084</t>
  </si>
  <si>
    <t>Hallituskatu 9 A</t>
  </si>
  <si>
    <t>3h + k + kph + vh + p</t>
  </si>
  <si>
    <t>/vuokra-asunto/tampere/keskusta/kerrostalo/kolmio/484084?entryPoint=fromSearch&amp;rentalIndex=923</t>
  </si>
  <si>
    <t>483726</t>
  </si>
  <si>
    <t>Pietarinkatu 12</t>
  </si>
  <si>
    <t>3h, k, kh</t>
  </si>
  <si>
    <t>/vuokra-asunto/helsinki/ullanlinna/kerrostalo/kolmio/483726?entryPoint=fromSearch&amp;rentalIndex=1189</t>
  </si>
  <si>
    <t>478716</t>
  </si>
  <si>
    <t>Tallimiehenkatu 2</t>
  </si>
  <si>
    <t>2h, kk, s</t>
  </si>
  <si>
    <t>/vuokra-asunto/hyvinkaa/tapainlinna/kerrostalo/kaksio/478716?entryPoint=fromSearch&amp;rentalIndex=3406</t>
  </si>
  <si>
    <t>455802</t>
  </si>
  <si>
    <t>Kalevankatu 47 B 36</t>
  </si>
  <si>
    <t>1h+alk+k+kph+vh</t>
  </si>
  <si>
    <t>/vuokra-asunto/helsinki/kamppi/kerrostalo/yksio/455802?entryPoint=fromSearch&amp;rentalIndex=5874</t>
  </si>
  <si>
    <t>482269</t>
  </si>
  <si>
    <t>Neljäs linja 24 B</t>
  </si>
  <si>
    <t>/vuokra-asunto/helsinki/kallio/kerrostalo/yksio/482269?entryPoint=fromSearch&amp;rentalIndex=2034</t>
  </si>
  <si>
    <t>480246</t>
  </si>
  <si>
    <t>Lukiokatu 17</t>
  </si>
  <si>
    <t>1h,k,kh,p</t>
  </si>
  <si>
    <t>/vuokra-asunto/hameenlinna/keskusta/kerrostalo/yksio/480246?entryPoint=fromSearch&amp;rentalIndex=2871</t>
  </si>
  <si>
    <t>477933</t>
  </si>
  <si>
    <t>Svanströminkuja 9</t>
  </si>
  <si>
    <t>4 h + k + s</t>
  </si>
  <si>
    <t>/vuokra-asunto/helsinki/laajasalo/kerrostalo/4h/477933?entryPoint=fromSearch&amp;rentalIndex=3664</t>
  </si>
  <si>
    <t>478780</t>
  </si>
  <si>
    <t>Tarkkampujankatu 14</t>
  </si>
  <si>
    <t>/vuokra-asunto/helsinki/ullanlinna/kerrostalo/kaksio/478780?entryPoint=fromSearch&amp;rentalIndex=3398</t>
  </si>
  <si>
    <t>450284</t>
  </si>
  <si>
    <t>/vuokra-asunto/helsinki/taka-toolo/kerrostalo/kaksio/450284?entryPoint=fromSearch&amp;rentalIndex=3077</t>
  </si>
  <si>
    <t>474598</t>
  </si>
  <si>
    <t>Hallituskatu 12</t>
  </si>
  <si>
    <t>/vuokra-asunto/hameenlinna/keskusta/kerrostalo/kaksio/474598?entryPoint=fromSearch&amp;rentalIndex=4414</t>
  </si>
  <si>
    <t>483709</t>
  </si>
  <si>
    <t>Martinkatu 3</t>
  </si>
  <si>
    <t>1h, tk, kph, wc</t>
  </si>
  <si>
    <t>/vuokra-asunto/hyvinkaa/kerrostalo/yksio/483709?entryPoint=fromSearch&amp;rentalIndex=1177</t>
  </si>
  <si>
    <t>477176</t>
  </si>
  <si>
    <t>Tehtaankatu 13 B</t>
  </si>
  <si>
    <t>Unfurnished 2r, eat-in kitchen</t>
  </si>
  <si>
    <t>/vuokra-asunto/helsinki/ullanlinna/kerrostalo/kaksio/477176?entryPoint=fromSearch&amp;rentalIndex=3856</t>
  </si>
  <si>
    <t>332547</t>
  </si>
  <si>
    <t>/vuokra-asunto/jyvaskyla/keskusta/kerrostalo/kolmio/332547?entryPoint=fromSearch&amp;rentalIndex=5473</t>
  </si>
  <si>
    <t>372916</t>
  </si>
  <si>
    <t>Viikinportti 2 B</t>
  </si>
  <si>
    <t>3h+kt+s</t>
  </si>
  <si>
    <t>/vuokra-asunto/helsinki/viikki/kerrostalo/kolmio/372916?entryPoint=fromSearch&amp;rentalIndex=2468</t>
  </si>
  <si>
    <t>474845</t>
  </si>
  <si>
    <t>Suunnistajantie 7</t>
  </si>
  <si>
    <t>2 h, k</t>
  </si>
  <si>
    <t>/vuokra-asunto/kuopio/puijonlaakso/kerrostalo/kaksio/474845?entryPoint=fromSearch&amp;rentalIndex=4369</t>
  </si>
  <si>
    <t>370911</t>
  </si>
  <si>
    <t>Mechelininkatu 12-14</t>
  </si>
  <si>
    <t>/vuokra-asunto/helsinki/etu-toolo/kerrostalo/kaksio/370911?entryPoint=fromSearch&amp;rentalIndex=2958</t>
  </si>
  <si>
    <t>481355</t>
  </si>
  <si>
    <t>Järnefeltinkatu 11</t>
  </si>
  <si>
    <t>3 h, k, s</t>
  </si>
  <si>
    <t>/vuokra-asunto/jarvenpaa/keskusta/kerrostalo/kolmio/481355?entryPoint=fromSearch&amp;rentalIndex=2425</t>
  </si>
  <si>
    <t>455627</t>
  </si>
  <si>
    <t>Venemestarintie 4</t>
  </si>
  <si>
    <t>/vuokra-asunto/helsinki/vuosaari/kerrostalo/kaksio/455627?entryPoint=fromSearch&amp;rentalIndex=3711</t>
  </si>
  <si>
    <t>372894</t>
  </si>
  <si>
    <t>Viikinportti 2 A</t>
  </si>
  <si>
    <t>/vuokra-asunto/helsinki/viikki/kerrostalo/kolmio/372894?entryPoint=fromSearch&amp;rentalIndex=6382</t>
  </si>
  <si>
    <t>998591</t>
  </si>
  <si>
    <t>/vuokra-asunto/oulu/alppila/kerrostalo/kaksio/998591?entryPoint=fromSearch&amp;rentalIndex=4054</t>
  </si>
  <si>
    <t>481534</t>
  </si>
  <si>
    <t>Vanha muuralantie</t>
  </si>
  <si>
    <t>luhtitalo</t>
  </si>
  <si>
    <t>Tupakeittiö+KH</t>
  </si>
  <si>
    <t>/vuokra-asunto/espoo/muurala/luhtitalo/yksio/481534?entryPoint=fromSearch&amp;rentalIndex=2349</t>
  </si>
  <si>
    <t>960791</t>
  </si>
  <si>
    <t>/vuokra-asunto/vantaa/martinlaakso/kerrostalo/kaksio/960791?entryPoint=fromSearch&amp;rentalIndex=4664</t>
  </si>
  <si>
    <t>483397</t>
  </si>
  <si>
    <t>Laivalahdenkaari 22 A</t>
  </si>
  <si>
    <t>/vuokra-asunto/helsinki/herttoniemi/kerrostalo/kaksio/483397?entryPoint=fromSearch&amp;rentalIndex=1395</t>
  </si>
  <si>
    <t>370761</t>
  </si>
  <si>
    <t>NIITTAAJANKATU 5 A</t>
  </si>
  <si>
    <t>4H+K+S+P</t>
  </si>
  <si>
    <t>/vuokra-asunto/helsinki/herttoniemi/kerrostalo/4h/370761?entryPoint=fromSearch&amp;rentalIndex=2721</t>
  </si>
  <si>
    <t>470729</t>
  </si>
  <si>
    <t>/vuokra-asunto/jyvaskyla/keskusta/kerrostalo/kaksio/470729?entryPoint=fromSearch&amp;rentalIndex=5031</t>
  </si>
  <si>
    <t>474566</t>
  </si>
  <si>
    <t>Orelinkatu 5</t>
  </si>
  <si>
    <t>1h +kk</t>
  </si>
  <si>
    <t>/vuokra-asunto/nokia/koskenmaki/kerrostalo/yksio/474566?entryPoint=fromSearch&amp;rentalIndex=4420</t>
  </si>
  <si>
    <t>483480</t>
  </si>
  <si>
    <t>Gesterbynpolku  12 A</t>
  </si>
  <si>
    <t>/vuokra-asunto/kirkkonummi/gesterby/kerrostalo/yksio/483480?entryPoint=fromSearch&amp;rentalIndex=1336</t>
  </si>
  <si>
    <t>974513</t>
  </si>
  <si>
    <t>/vuokra-asunto/helsinki/puotila/kerrostalo/kaksio/974513?entryPoint=fromSearch&amp;rentalIndex=2957</t>
  </si>
  <si>
    <t>477093</t>
  </si>
  <si>
    <t>Isonnevantie 18</t>
  </si>
  <si>
    <t>/vuokra-asunto/helsinki/etela-haaga/kerrostalo/4h/477093?entryPoint=fromSearch&amp;rentalIndex=3886</t>
  </si>
  <si>
    <t>481593</t>
  </si>
  <si>
    <t>Savilinnankatu 3-5 A</t>
  </si>
  <si>
    <t>/vuokra-asunto/tampere/pyynikki/kerrostalo/kaksio/481593?entryPoint=fromSearch&amp;rentalIndex=2335</t>
  </si>
  <si>
    <t>483957</t>
  </si>
  <si>
    <t>Vuorikatu 15</t>
  </si>
  <si>
    <t>Kerrostalo</t>
  </si>
  <si>
    <t>/vuokra-asunto/kuopio/keskusta/kerrostalo/kaksio/483957?entryPoint=fromSearch&amp;rentalIndex=1000</t>
  </si>
  <si>
    <t>479656</t>
  </si>
  <si>
    <t>Pitäjänmäentie 19</t>
  </si>
  <si>
    <t>1H+KK+KPH+VH</t>
  </si>
  <si>
    <t>/vuokra-asunto/helsinki/pitajanmaki/kerrostalo/yksio/479656?entryPoint=fromSearch&amp;rentalIndex=3056</t>
  </si>
  <si>
    <t>465493</t>
  </si>
  <si>
    <t>Ervastintie 1 B</t>
  </si>
  <si>
    <t>/vuokra-asunto/kirkkonummi/keskusta/kerrostalo/kaksio/465493?entryPoint=fromSearch&amp;rentalIndex=5523</t>
  </si>
  <si>
    <t>482443</t>
  </si>
  <si>
    <t>Väinämöisenkatu 19 A</t>
  </si>
  <si>
    <t>4h + halli + k + 2 x kph + wc</t>
  </si>
  <si>
    <t>/vuokra-asunto/helsinki/toolo/kerrostalo/4h/482443?entryPoint=fromSearch&amp;rentalIndex=1957</t>
  </si>
  <si>
    <t>476256</t>
  </si>
  <si>
    <t>Uudenmaantie 70 E</t>
  </si>
  <si>
    <t>2 h + kk + ranskalainen parvek</t>
  </si>
  <si>
    <t>/vuokra-asunto/turku/vasaramaki/kerrostalo/kaksio/476256?entryPoint=fromSearch&amp;rentalIndex=4103</t>
  </si>
  <si>
    <t>482322</t>
  </si>
  <si>
    <t>Vuorimiehenkatu 10 E</t>
  </si>
  <si>
    <t>3h + k + kph</t>
  </si>
  <si>
    <t>/vuokra-asunto/helsinki/ullanlinna/kerrostalo/kolmio/482322?entryPoint=fromSearch&amp;rentalIndex=2013</t>
  </si>
  <si>
    <t>469774</t>
  </si>
  <si>
    <t>2 h, kt, kh</t>
  </si>
  <si>
    <t>/vuokra-asunto/helsinki/sornainen/kerrostalo/kaksio/469774?entryPoint=fromSearch&amp;rentalIndex=5163</t>
  </si>
  <si>
    <t>476641</t>
  </si>
  <si>
    <t>Sammonkatu 9</t>
  </si>
  <si>
    <t>2H+K+KPH+P</t>
  </si>
  <si>
    <t>/vuokra-asunto/tampere/kaleva/kerrostalo/kaksio/476641?entryPoint=fromSearch&amp;rentalIndex=3996</t>
  </si>
  <si>
    <t>484728</t>
  </si>
  <si>
    <t>Nahkurinpiha 3 as</t>
  </si>
  <si>
    <t>2 h + k + s + lasitettu parvek</t>
  </si>
  <si>
    <t>/vuokra-asunto/turku/kerrostalo/kaksio/484728?entryPoint=fromSearch&amp;rentalIndex=369</t>
  </si>
  <si>
    <t>372907</t>
  </si>
  <si>
    <t>/vuokra-asunto/helsinki/viikki/kerrostalo/kolmio/372907?entryPoint=fromSearch&amp;rentalIndex=6383</t>
  </si>
  <si>
    <t>480570</t>
  </si>
  <si>
    <t>Hennala rak 91B</t>
  </si>
  <si>
    <t>/vuokra-asunto/lahti/hennala/kerrostalo/kolmio/480570?entryPoint=fromSearch&amp;rentalIndex=2758</t>
  </si>
  <si>
    <t>484995</t>
  </si>
  <si>
    <t>Tapulikatu 27</t>
  </si>
  <si>
    <t>2h+kt+parveke</t>
  </si>
  <si>
    <t>/vuokra-asunto/kerava/heikkila/kerrostalo/kaksio/484995?entryPoint=fromSearch&amp;rentalIndex=146</t>
  </si>
  <si>
    <t>477168</t>
  </si>
  <si>
    <t>Hämeenkatu 24 A</t>
  </si>
  <si>
    <t>/vuokra-asunto/turku/kerrostalo/kaksio/477168?entryPoint=fromSearch&amp;rentalIndex=3859</t>
  </si>
  <si>
    <t>482932</t>
  </si>
  <si>
    <t>Aliollintie 3</t>
  </si>
  <si>
    <t>2h, k, s</t>
  </si>
  <si>
    <t>/vuokra-asunto/nurmijarvi/klaukkala/luhtitalo/kaksio/482932?entryPoint=fromSearch&amp;rentalIndex=1679</t>
  </si>
  <si>
    <t>452942</t>
  </si>
  <si>
    <t>Kellonsoittajankatu 17 A 16</t>
  </si>
  <si>
    <t>2h+k+kph+lasitettu parveke</t>
  </si>
  <si>
    <t>/vuokra-asunto/turku/keskusta+itainen/kerrostalo/kaksio/452942?entryPoint=fromSearch&amp;rentalIndex=6045</t>
  </si>
  <si>
    <t>483079</t>
  </si>
  <si>
    <t>Kirkkopuistikko 18 B</t>
  </si>
  <si>
    <t>Vaasan Kotijoukkue Oy</t>
  </si>
  <si>
    <t>/vuokra-asunto/vaasa/keskusta/kerrostalo/kaksio/483079?entryPoint=fromSearch&amp;rentalIndex=1589</t>
  </si>
  <si>
    <t>482652</t>
  </si>
  <si>
    <t>Ostosraitti 1 A 14</t>
  </si>
  <si>
    <t>/vuokra-asunto/tuusula/hyryla/kerrostalo/kaksio/482652?entryPoint=fromSearch&amp;rentalIndex=1841</t>
  </si>
  <si>
    <t>462952</t>
  </si>
  <si>
    <t>Lehtorannantie 18</t>
  </si>
  <si>
    <t>/vuokra-asunto/jyvaskyla/ainola/kerrostalo/yksio/462952?entryPoint=fromSearch&amp;rentalIndex=5684</t>
  </si>
  <si>
    <t>404590</t>
  </si>
  <si>
    <t>Pohjavedenkatu 6</t>
  </si>
  <si>
    <t>/vuokra-asunto/helsinki/vuosaari/kerrostalo/kaksio/404590?entryPoint=fromSearch&amp;rentalIndex=4673</t>
  </si>
  <si>
    <t>400081</t>
  </si>
  <si>
    <t>Katumantie 23</t>
  </si>
  <si>
    <t>/vuokra-asunto/hameenlinna/katuma/kerrostalo/yksio/400081?entryPoint=fromSearch&amp;rentalIndex=676</t>
  </si>
  <si>
    <t>484939</t>
  </si>
  <si>
    <t>Ylisentie 9</t>
  </si>
  <si>
    <t>1 h, kk, kh, p</t>
  </si>
  <si>
    <t>SKV Kiinteistönvälitys, Seinäjoki</t>
  </si>
  <si>
    <t>/vuokra-asunto/seinajoki/uppa/kerrostalo/yksio/484939?entryPoint=fromSearch&amp;rentalIndex=132</t>
  </si>
  <si>
    <t>445753</t>
  </si>
  <si>
    <t>/vuokra-asunto/helsinki/ullanlinna/kerrostalo/yksio/445753?entryPoint=fromSearch&amp;rentalIndex=4155</t>
  </si>
  <si>
    <t>415509</t>
  </si>
  <si>
    <t>Kauppakartanonkatu 17</t>
  </si>
  <si>
    <t>/vuokra-asunto/helsinki/itakeskus/kerrostalo/yksio/415509?entryPoint=fromSearch&amp;rentalIndex=1785</t>
  </si>
  <si>
    <t>466675</t>
  </si>
  <si>
    <t>Pinninkatu 32</t>
  </si>
  <si>
    <t>2h+k+kph+wc+vh+p</t>
  </si>
  <si>
    <t>/vuokra-asunto/tampere/tammela/kerrostalo/kaksio/466675?entryPoint=fromSearch&amp;rentalIndex=5432</t>
  </si>
  <si>
    <t>475108</t>
  </si>
  <si>
    <t>Lääkärintie 9 B 18</t>
  </si>
  <si>
    <t>2h+k+vh+p</t>
  </si>
  <si>
    <t>/vuokra-asunto/nurmijarvi/kirkonkyla/kerrostalo/kaksio/475108?entryPoint=fromSearch&amp;rentalIndex=4306</t>
  </si>
  <si>
    <t>482746</t>
  </si>
  <si>
    <t>Näyttelijäntie 14 d A</t>
  </si>
  <si>
    <t>/vuokra-asunto/helsinki/pohjois-haaga/kerrostalo/yksio/482746?entryPoint=fromSearch&amp;rentalIndex=1777</t>
  </si>
  <si>
    <t>372920</t>
  </si>
  <si>
    <t>/vuokra-asunto/helsinki/viikki/kerrostalo/kolmio/372920?entryPoint=fromSearch&amp;rentalIndex=6381</t>
  </si>
  <si>
    <t>478809</t>
  </si>
  <si>
    <t>Oritie 6</t>
  </si>
  <si>
    <t>4h+k+kph+wc+parveke</t>
  </si>
  <si>
    <t>/vuokra-asunto/vantaa/hakunila/kerrostalo/4h/478809?entryPoint=fromSearch&amp;rentalIndex=3344</t>
  </si>
  <si>
    <t>475671</t>
  </si>
  <si>
    <t>Tyynenmerenkatu 3 A 3</t>
  </si>
  <si>
    <t>/vuokra-asunto/helsinki/jatkasaari/kerrostalo/kolmio/475671?entryPoint=fromSearch&amp;rentalIndex=4205</t>
  </si>
  <si>
    <t>477234</t>
  </si>
  <si>
    <t>Sorvaajankatu 1 B 29</t>
  </si>
  <si>
    <t>3h+k+s+parveke</t>
  </si>
  <si>
    <t>/vuokra-asunto/helsinki/herttoniemi/kerrostalo/kolmio/477234?entryPoint=fromSearch&amp;rentalIndex=3841</t>
  </si>
  <si>
    <t>484152</t>
  </si>
  <si>
    <t>Puistokatu 12</t>
  </si>
  <si>
    <t>/vuokra-asunto/turku/keskusta/kerrostalo/kaksio/484152?entryPoint=fromSearch&amp;rentalIndex=872</t>
  </si>
  <si>
    <t>472852</t>
  </si>
  <si>
    <t>Kalevankatu 28 B</t>
  </si>
  <si>
    <t>/vuokra-asunto/helsinki/kamppi/kerrostalo/kaksio/472852?entryPoint=fromSearch&amp;rentalIndex=4629</t>
  </si>
  <si>
    <t>479794</t>
  </si>
  <si>
    <t>Temppelikatu 25 B</t>
  </si>
  <si>
    <t>/vuokra-asunto/helsinki/etu-toolo/kerrostalo/kaksio/479794?entryPoint=fromSearch&amp;rentalIndex=3014</t>
  </si>
  <si>
    <t>475475</t>
  </si>
  <si>
    <t>Saloviuksenpiha 3 B 42</t>
  </si>
  <si>
    <t>3h+kt+s UUSI</t>
  </si>
  <si>
    <t>/vuokra-asunto/kirkkonummi/keskusta/kerrostalo/kolmio/475475?entryPoint=fromSearch&amp;rentalIndex=4248</t>
  </si>
  <si>
    <t>482668</t>
  </si>
  <si>
    <t>Kauppatie 11 A 1</t>
  </si>
  <si>
    <t>/vuokra-asunto/tuusula/hyryla/kerrostalo/kolmio/482668?entryPoint=fromSearch&amp;rentalIndex=1832</t>
  </si>
  <si>
    <t>471539</t>
  </si>
  <si>
    <t>Luuvaniementie 8</t>
  </si>
  <si>
    <t>2 h + k +, vh+kph</t>
  </si>
  <si>
    <t>/vuokra-asunto/helsinki/niemenmaki/kerrostalo/kaksio/471539?entryPoint=fromSearch&amp;rentalIndex=4947</t>
  </si>
  <si>
    <t>476131</t>
  </si>
  <si>
    <t>Korppaanmäentie 25</t>
  </si>
  <si>
    <t>/vuokra-asunto/helsinki/pikku+huopalahti/kerrostalo/kaksio/476131?entryPoint=fromSearch&amp;rentalIndex=4121</t>
  </si>
  <si>
    <t>480979</t>
  </si>
  <si>
    <t>Korppaanmäentie 25 A</t>
  </si>
  <si>
    <t>Unfurnished 2r, balcony</t>
  </si>
  <si>
    <t>/vuokra-asunto/helsinki/pikku+huopalahti/kerrostalo/kaksio/480979?entryPoint=fromSearch&amp;rentalIndex=2598</t>
  </si>
  <si>
    <t>478720</t>
  </si>
  <si>
    <t>Hämeentie 7</t>
  </si>
  <si>
    <t>/vuokra-asunto/hameenlinna/kerrostalo/kaksio/478720?entryPoint=fromSearch&amp;rentalIndex=3409</t>
  </si>
  <si>
    <t>484554</t>
  </si>
  <si>
    <t>Kontutie 24 B</t>
  </si>
  <si>
    <t>/vuokra-asunto/kuopio/niirala/kerrostalo/kaksio/484554?entryPoint=fromSearch&amp;rentalIndex=488</t>
  </si>
  <si>
    <t>484885</t>
  </si>
  <si>
    <t>Yrjönkatu 7</t>
  </si>
  <si>
    <t>2h,kk,p</t>
  </si>
  <si>
    <t>SKV Kiinteistönvälitys, Lappeenranta</t>
  </si>
  <si>
    <t>/vuokra-asunto/lappeenranta/leiri/kerrostalo/kaksio/484885?entryPoint=fromSearch&amp;rentalIndex=171</t>
  </si>
  <si>
    <t>483680</t>
  </si>
  <si>
    <t>Pyhäjärvenkatu 10C</t>
  </si>
  <si>
    <t>2H+k+vh+p</t>
  </si>
  <si>
    <t>/vuokra-asunto/tampere/pyynikki/kerrostalo/kaksio/483680?entryPoint=fromSearch&amp;rentalIndex=1324</t>
  </si>
  <si>
    <t>465366</t>
  </si>
  <si>
    <t>Sudenkatu 1</t>
  </si>
  <si>
    <t>/vuokra-asunto/tampere/kissanmaa/kerrostalo/kolmio/465366?entryPoint=fromSearch&amp;rentalIndex=5527</t>
  </si>
  <si>
    <t>477989</t>
  </si>
  <si>
    <t>Karvarinaukio 14</t>
  </si>
  <si>
    <t>1h,kk,kh,parv</t>
  </si>
  <si>
    <t>/vuokra-asunto/oulu/myllyoja/kerrostalo/yksio/477989?entryPoint=fromSearch&amp;rentalIndex=3651</t>
  </si>
  <si>
    <t>482940</t>
  </si>
  <si>
    <t>Lukiokatu 29</t>
  </si>
  <si>
    <t>/vuokra-asunto/hameenlinna/keskusta/kerrostalo/yksio/482940?entryPoint=fromSearch&amp;rentalIndex=1686</t>
  </si>
  <si>
    <t>474540</t>
  </si>
  <si>
    <t>Väinönkatu 15 H14</t>
  </si>
  <si>
    <t>2h+kk+kph+viherhuone</t>
  </si>
  <si>
    <t>/vuokra-asunto/jyvaskyla/keskusta/kerrostalo/kaksio/474540?entryPoint=fromSearch&amp;rentalIndex=4426</t>
  </si>
  <si>
    <t>482735</t>
  </si>
  <si>
    <t>2 h, k, kh</t>
  </si>
  <si>
    <t>/vuokra-asunto/helsinki/hakaniemi/kerrostalo/kaksio/482735?entryPoint=fromSearch&amp;rentalIndex=1800</t>
  </si>
  <si>
    <t>480865</t>
  </si>
  <si>
    <t>Tyynenmerenkatu 3 D 86</t>
  </si>
  <si>
    <t>/vuokra-asunto/helsinki/jatkasaari/kerrostalo/kaksio/480865?entryPoint=fromSearch&amp;rentalIndex=2629</t>
  </si>
  <si>
    <t>482936</t>
  </si>
  <si>
    <t>Kehrääjänkatu 2</t>
  </si>
  <si>
    <t>/vuokra-asunto/hyvinkaa/kerrostalo/kaksio/482936?entryPoint=fromSearch&amp;rentalIndex=1683</t>
  </si>
  <si>
    <t>312113</t>
  </si>
  <si>
    <t>Läntinen Pitkäkatu 26 B</t>
  </si>
  <si>
    <t>1h, kk, kph, ransk.parv.</t>
  </si>
  <si>
    <t>/vuokra-asunto/turku/keskusta/kerrostalo/yksio/312113?entryPoint=fromSearch&amp;rentalIndex=4561</t>
  </si>
  <si>
    <t>475109</t>
  </si>
  <si>
    <t>Pallaksentie 1 F</t>
  </si>
  <si>
    <t>1h+jaettu k+wc+kph</t>
  </si>
  <si>
    <t>/vuokra-asunto/helsinki/mellunmaki/kerrostalo/yksio/475109?entryPoint=fromSearch&amp;rentalIndex=4354</t>
  </si>
  <si>
    <t>477867</t>
  </si>
  <si>
    <t>Vernerintie 1</t>
  </si>
  <si>
    <t>3h, k, s UUSI</t>
  </si>
  <si>
    <t>/vuokra-asunto/kirkkonummi/masala/kerrostalo/kolmio/477867?entryPoint=fromSearch&amp;rentalIndex=3681</t>
  </si>
  <si>
    <t>480867</t>
  </si>
  <si>
    <t>Tyynenmerenkatu 3 A 4</t>
  </si>
  <si>
    <t>/vuokra-asunto/helsinki/jatkasaari/kerrostalo/kaksio/480867?entryPoint=fromSearch&amp;rentalIndex=2628</t>
  </si>
  <si>
    <t>372898</t>
  </si>
  <si>
    <t>/vuokra-asunto/helsinki/viikki/kerrostalo/kolmio/372898?entryPoint=fromSearch&amp;rentalIndex=6136</t>
  </si>
  <si>
    <t>372901</t>
  </si>
  <si>
    <t>/vuokra-asunto/helsinki/viikki/kerrostalo/kolmio/372901?entryPoint=fromSearch&amp;rentalIndex=3545</t>
  </si>
  <si>
    <t>372911</t>
  </si>
  <si>
    <t>/vuokra-asunto/helsinki/viikki/kerrostalo/kolmio/372911?entryPoint=fromSearch&amp;rentalIndex=3546</t>
  </si>
  <si>
    <t>476288</t>
  </si>
  <si>
    <t>Museokatu 31 A</t>
  </si>
  <si>
    <t>Unfurnished 2r, kitchenette</t>
  </si>
  <si>
    <t>/vuokra-asunto/helsinki/etu-toolo/kerrostalo/kaksio/476288?entryPoint=fromSearch&amp;rentalIndex=4093</t>
  </si>
  <si>
    <t>471736</t>
  </si>
  <si>
    <t>Aurinkotuulenkatu 14</t>
  </si>
  <si>
    <t>2 h + k + s + parveke</t>
  </si>
  <si>
    <t>Asuntosäätiö</t>
  </si>
  <si>
    <t>/vuokra-asunto/helsinki/aurinkolahti/kerrostalo/kaksio/471736?entryPoint=fromSearch&amp;rentalIndex=4921</t>
  </si>
  <si>
    <t>477178</t>
  </si>
  <si>
    <t>Aurinkotuulenkatu 14 A</t>
  </si>
  <si>
    <t>/vuokra-asunto/helsinki/aurinkolahti/kerrostalo/kaksio/477178?entryPoint=fromSearch&amp;rentalIndex=3855</t>
  </si>
  <si>
    <t>484358</t>
  </si>
  <si>
    <t>Tupavuori 1 D</t>
  </si>
  <si>
    <t>/vuokra-asunto/helsinki/kulosaari/kerrostalo/kaksio/484358?entryPoint=fromSearch&amp;rentalIndex=696</t>
  </si>
  <si>
    <t>481424</t>
  </si>
  <si>
    <t>Vesijärvenkatu 24 B</t>
  </si>
  <si>
    <t>1 h,k,kh,lasit.p.</t>
  </si>
  <si>
    <t>/vuokra-asunto/lahti/keskusta/kerrostalo/yksio/481424?entryPoint=fromSearch&amp;rentalIndex=2403</t>
  </si>
  <si>
    <t>461270</t>
  </si>
  <si>
    <t>Vilhonvuorenkuja 20 E</t>
  </si>
  <si>
    <t>1h+keittiö+kph</t>
  </si>
  <si>
    <t>/vuokra-asunto/helsinki/sornainen/kerrostalo/yksio/461270?entryPoint=fromSearch&amp;rentalIndex=5758</t>
  </si>
  <si>
    <t>462865</t>
  </si>
  <si>
    <t>Abraham Wetterin tie 16 B 57</t>
  </si>
  <si>
    <t>4h+k+s+parveke</t>
  </si>
  <si>
    <t>/vuokra-asunto/helsinki/herttoniemi/kerrostalo/4h/462865?entryPoint=fromSearch&amp;rentalIndex=5688</t>
  </si>
  <si>
    <t>484092</t>
  </si>
  <si>
    <t>Tarkka-ampujankatu 43 B</t>
  </si>
  <si>
    <t>Kiinteistömaailma | Välityspalvelu N &amp;amp; M Oy LKV</t>
  </si>
  <si>
    <t>/vuokra-asunto/oulu/heinapaa/kerrostalo/yksio/484092?entryPoint=fromSearch&amp;rentalIndex=914</t>
  </si>
  <si>
    <t>460155</t>
  </si>
  <si>
    <t>Itäinen Rantakatu 52 A</t>
  </si>
  <si>
    <t>3 h + k + p</t>
  </si>
  <si>
    <t>/vuokra-asunto/turku/martinmaki/kerrostalo/kolmio/460155?entryPoint=fromSearch&amp;rentalIndex=5800</t>
  </si>
  <si>
    <t>483567</t>
  </si>
  <si>
    <t>Hämeenkatu 3</t>
  </si>
  <si>
    <t>/vuokra-asunto/tampere/keskusta/kerrostalo/kaksio/483567?entryPoint=fromSearch&amp;rentalIndex=1290</t>
  </si>
  <si>
    <t>481938</t>
  </si>
  <si>
    <t>Talvitie 4</t>
  </si>
  <si>
    <t>Tarveasunnot Oy, Hämeenlinna</t>
  </si>
  <si>
    <t>/vuokra-asunto/hameenlinna/kurala/rivitalo/kolmio/481938?entryPoint=fromSearch&amp;rentalIndex=2173</t>
  </si>
  <si>
    <t>481909</t>
  </si>
  <si>
    <t>Hämeentie 10</t>
  </si>
  <si>
    <t>1h,kk,s,ph,alk.,p</t>
  </si>
  <si>
    <t>/vuokra-asunto/hameenlinna/kerrostalo/yksio/481909?entryPoint=fromSearch&amp;rentalIndex=2194</t>
  </si>
  <si>
    <t>484309</t>
  </si>
  <si>
    <t>Savenvalajankatu 3 C</t>
  </si>
  <si>
    <t>/vuokra-asunto/turku/martti/kerrostalo/kaksio/484309?entryPoint=fromSearch&amp;rentalIndex=725</t>
  </si>
  <si>
    <t>470733</t>
  </si>
  <si>
    <t>/vuokra-asunto/jyvaskyla/keskusta/kerrostalo/kaksio/470733?entryPoint=fromSearch&amp;rentalIndex=5032</t>
  </si>
  <si>
    <t>475390</t>
  </si>
  <si>
    <t>2 h, k, sauna, lasitettu parve</t>
  </si>
  <si>
    <t>/vuokra-asunto/helsinki/aurinkolahti/kerrostalo/kaksio/475390?entryPoint=fromSearch&amp;rentalIndex=4257</t>
  </si>
  <si>
    <t>955689</t>
  </si>
  <si>
    <t>/vuokra-asunto/espoo/niittymaa/kerrostalo/kaksio/955689?entryPoint=fromSearch&amp;rentalIndex=3362</t>
  </si>
  <si>
    <t>478185</t>
  </si>
  <si>
    <t>Rauhalanpuisto 4</t>
  </si>
  <si>
    <t>/vuokra-asunto/espoo/matinkyla/kerrostalo/yksio/478185?entryPoint=fromSearch&amp;rentalIndex=3579</t>
  </si>
  <si>
    <t>480477</t>
  </si>
  <si>
    <t>Aapramintie 4</t>
  </si>
  <si>
    <t>/vuokra-asunto/vantaa/kerrostalo/kaksio/480477?entryPoint=fromSearch&amp;rentalIndex=2781</t>
  </si>
  <si>
    <t>468152</t>
  </si>
  <si>
    <t>Abraham Wetterin tie 14 D 65</t>
  </si>
  <si>
    <t>/vuokra-asunto/helsinki/herttoniemi/kerrostalo/kolmio/468152?entryPoint=fromSearch&amp;rentalIndex=5307</t>
  </si>
  <si>
    <t>482330</t>
  </si>
  <si>
    <t>Ailostenkatu 5 B</t>
  </si>
  <si>
    <t>1 h+kk+ranskal.parveke</t>
  </si>
  <si>
    <t>Naantalin Laki ja LKV Avoin Yhtiö LKV [A]</t>
  </si>
  <si>
    <t>/vuokra-asunto/naantali/keskusta/kerrostalo/yksio/482330?entryPoint=fromSearch&amp;rentalIndex=2005</t>
  </si>
  <si>
    <t>482659</t>
  </si>
  <si>
    <t>Liisankatu 5 as 13</t>
  </si>
  <si>
    <t>/vuokra-asunto/turku/luolavuori/kerrostalo/yksio/482659?entryPoint=fromSearch&amp;rentalIndex=1837</t>
  </si>
  <si>
    <t>429435</t>
  </si>
  <si>
    <t>Vapaudenkatu 12B</t>
  </si>
  <si>
    <t>/vuokra-asunto/lahti/keskusta/kerrostalo/kolmio/429435?entryPoint=fromSearch&amp;rentalIndex=6435</t>
  </si>
  <si>
    <t>455720</t>
  </si>
  <si>
    <t>Vapaudenkatu 12A</t>
  </si>
  <si>
    <t>/vuokra-asunto/lahti/keskusta/kerrostalo/kolmio/455720?entryPoint=fromSearch&amp;rentalIndex=5957</t>
  </si>
  <si>
    <t>483102</t>
  </si>
  <si>
    <t>Rautatienkatu 26 D</t>
  </si>
  <si>
    <t>2 h,k,vh,kh</t>
  </si>
  <si>
    <t>/vuokra-asunto/lahti/keskusta/kerrostalo/kaksio/483102?entryPoint=fromSearch&amp;rentalIndex=1568</t>
  </si>
  <si>
    <t>480704</t>
  </si>
  <si>
    <t>Verstaankatu 7 D</t>
  </si>
  <si>
    <t>/vuokra-asunto/tampere/tampella/kerrostalo/kaksio/480704?entryPoint=fromSearch&amp;rentalIndex=2704</t>
  </si>
  <si>
    <t>969481</t>
  </si>
  <si>
    <t>/vuokra-asunto/vantaa/myyrmaki/kerrostalo/kaksio/969481?entryPoint=fromSearch&amp;rentalIndex=2862</t>
  </si>
  <si>
    <t>483296</t>
  </si>
  <si>
    <t>Pursimiehenkatu 14 C 51</t>
  </si>
  <si>
    <t>1h+kk+WC+suihku</t>
  </si>
  <si>
    <t>/vuokra-asunto/helsinki/punavuori/kerrostalo/yksio/483296?entryPoint=fromSearch&amp;rentalIndex=1461</t>
  </si>
  <si>
    <t>478888</t>
  </si>
  <si>
    <t>Kanslerintie 5 as</t>
  </si>
  <si>
    <t>2h+kk+kph+vh+p</t>
  </si>
  <si>
    <t>/vuokra-asunto/turku/patterinhaka/kerrostalo/kaksio/478888?entryPoint=fromSearch&amp;rentalIndex=3319</t>
  </si>
  <si>
    <t>474030</t>
  </si>
  <si>
    <t>Ahjonkatu 1 B</t>
  </si>
  <si>
    <t>2h+kt+s</t>
  </si>
  <si>
    <t>/vuokra-asunto/hyvinkaa/kerrostalo/kaksio/474030?entryPoint=fromSearch&amp;rentalIndex=4529</t>
  </si>
  <si>
    <t>975894</t>
  </si>
  <si>
    <t>/vuokra-asunto/helsinki/viikki/kerrostalo/kaksio/975894?entryPoint=fromSearch&amp;rentalIndex=1940</t>
  </si>
  <si>
    <t>482957</t>
  </si>
  <si>
    <t>Lohentie 9</t>
  </si>
  <si>
    <t>/vuokra-asunto/porvoo/kevatkumpu/kerrostalo/kaksio/482957?entryPoint=fromSearch&amp;rentalIndex=1672</t>
  </si>
  <si>
    <t>416086</t>
  </si>
  <si>
    <t>/vuokra-asunto/helsinki/viikki/kerrostalo/kaksio/416086?entryPoint=fromSearch&amp;rentalIndex=5245</t>
  </si>
  <si>
    <t>475673</t>
  </si>
  <si>
    <t>Tyynenmerenkatu 3 B 28</t>
  </si>
  <si>
    <t>/vuokra-asunto/helsinki/jatkasaari/kerrostalo/kolmio/475673?entryPoint=fromSearch&amp;rentalIndex=4204</t>
  </si>
  <si>
    <t>480859</t>
  </si>
  <si>
    <t>Tyynenmerenkatu 3 B 33</t>
  </si>
  <si>
    <t>/vuokra-asunto/helsinki/jatkasaari/kerrostalo/kolmio/480859?entryPoint=fromSearch&amp;rentalIndex=2631</t>
  </si>
  <si>
    <t>482661</t>
  </si>
  <si>
    <t>Pirkankatu 21 B</t>
  </si>
  <si>
    <t>2h+kk+kph</t>
  </si>
  <si>
    <t>/vuokra-asunto/tampere/pyynikki/kerrostalo/kaksio/482661?entryPoint=fromSearch&amp;rentalIndex=1839</t>
  </si>
  <si>
    <t>482722</t>
  </si>
  <si>
    <t>Esikkotie 9</t>
  </si>
  <si>
    <t>/vuokra-asunto/vantaa/tikkurila/kerrostalo/kaksio/482722?entryPoint=fromSearch&amp;rentalIndex=1790</t>
  </si>
  <si>
    <t>481882</t>
  </si>
  <si>
    <t>Sahanmäenkatu 9 I</t>
  </si>
  <si>
    <t>/vuokra-asunto/hyvinkaa/sahanmaki/kerrostalo/kaksio/481882?entryPoint=fromSearch&amp;rentalIndex=2202</t>
  </si>
  <si>
    <t>482740</t>
  </si>
  <si>
    <t>Kiertokatu 8 asunto 2</t>
  </si>
  <si>
    <t>/vuokra-asunto/pori/riihiketo/kerrostalo/kaksio/482740?entryPoint=fromSearch&amp;rentalIndex=1780</t>
  </si>
  <si>
    <t>481674</t>
  </si>
  <si>
    <t>Muroleenkatu 6 B</t>
  </si>
  <si>
    <t>/vuokra-asunto/tampere/hervanta/kerrostalo/yksio/481674?entryPoint=fromSearch&amp;rentalIndex=2292</t>
  </si>
  <si>
    <t>437215</t>
  </si>
  <si>
    <t>Ruohonpääntie 27</t>
  </si>
  <si>
    <t>1h+kk+et+kph/wc+alk+parveke</t>
  </si>
  <si>
    <t>Huoneistoketju Oy Turku</t>
  </si>
  <si>
    <t>/vuokra-asunto/turku/ruohonpaa/kerrostalo/yksio/437215?entryPoint=fromSearch&amp;rentalIndex=6340</t>
  </si>
  <si>
    <t>452317</t>
  </si>
  <si>
    <t>Vapaudenkatu 14B</t>
  </si>
  <si>
    <t>/vuokra-asunto/lahti/keskusta/kerrostalo/kaksio/452317?entryPoint=fromSearch&amp;rentalIndex=6058</t>
  </si>
  <si>
    <t>433548</t>
  </si>
  <si>
    <t>Varuskunta rak 2 C 16</t>
  </si>
  <si>
    <t>/vuokra-asunto/tuusula/hyryla/kerrostalo/kolmio/433548?entryPoint=fromSearch&amp;rentalIndex=6388</t>
  </si>
  <si>
    <t>480680</t>
  </si>
  <si>
    <t>Varuskunta rak 2 B 10</t>
  </si>
  <si>
    <t>/vuokra-asunto/tuusula/hyryla/kerrostalo/kolmio/480680?entryPoint=fromSearch&amp;rentalIndex=2707</t>
  </si>
  <si>
    <t>481543</t>
  </si>
  <si>
    <t>Varuskunta rak 2 B 12</t>
  </si>
  <si>
    <t>/vuokra-asunto/tuusula/hyryla/kerrostalo/kolmio/481543?entryPoint=fromSearch&amp;rentalIndex=2346</t>
  </si>
  <si>
    <t>484937</t>
  </si>
  <si>
    <t>Etelärinne 28</t>
  </si>
  <si>
    <t>/vuokra-asunto/rovaniemi/etelarinne/rivitalo/kolmio/484937?entryPoint=fromSearch&amp;rentalIndex=137</t>
  </si>
  <si>
    <t>479010</t>
  </si>
  <si>
    <t>Itkonniemenkatu 4 a B</t>
  </si>
  <si>
    <t>3h+k+sauna+lasitettu terassi</t>
  </si>
  <si>
    <t>/vuokra-asunto/kuopio/itkonniemi/kerrostalo/kolmio/479010?entryPoint=fromSearch&amp;rentalIndex=3284</t>
  </si>
  <si>
    <t>482768</t>
  </si>
  <si>
    <t>/vuokra-asunto/espoo/espoon+keskus/kerrostalo/kaksio/482768?entryPoint=fromSearch&amp;rentalIndex=1770</t>
  </si>
  <si>
    <t>481548</t>
  </si>
  <si>
    <t>Insinöörinkatu 48 A</t>
  </si>
  <si>
    <t>1h + kk + s + vh + lasitettu.p</t>
  </si>
  <si>
    <t>/vuokra-asunto/tampere/hervanta/kerrostalo/yksio/481548?entryPoint=fromSearch&amp;rentalIndex=2345</t>
  </si>
  <si>
    <t>479403</t>
  </si>
  <si>
    <t>Hämeentie 20 B</t>
  </si>
  <si>
    <t>4h+k+kph+wc+p(lasitettu)</t>
  </si>
  <si>
    <t>/vuokra-asunto/turku/nummi/kerrostalo/4h/479403?entryPoint=fromSearch&amp;rentalIndex=3150</t>
  </si>
  <si>
    <t>469182</t>
  </si>
  <si>
    <t>Saloviuksenpiha 3 A 13</t>
  </si>
  <si>
    <t>3h + k + s</t>
  </si>
  <si>
    <t>/vuokra-asunto/kirkkonummi/keskusta/kerrostalo/kolmio/469182?entryPoint=fromSearch&amp;rentalIndex=5232</t>
  </si>
  <si>
    <t>484920</t>
  </si>
  <si>
    <t>Opiskelijankatu 13</t>
  </si>
  <si>
    <t>1h + kk+ kph + p</t>
  </si>
  <si>
    <t>/vuokra-asunto/tampere/hervanta/kerrostalo/yksio/484920?entryPoint=fromSearch&amp;rentalIndex=158</t>
  </si>
  <si>
    <t>417875</t>
  </si>
  <si>
    <t>/vuokra-asunto/lahti/keskusta/kerrostalo/kolmio/417875?entryPoint=fromSearch&amp;rentalIndex=6497</t>
  </si>
  <si>
    <t>471626</t>
  </si>
  <si>
    <t>Patapuronkatu 7</t>
  </si>
  <si>
    <t>80120</t>
  </si>
  <si>
    <t>2h+kk+s+p</t>
  </si>
  <si>
    <t>/vuokra-asunto/joensuu/rantakyla/kerrostalo/kaksio/471626?entryPoint=fromSearch&amp;rentalIndex=4931</t>
  </si>
  <si>
    <t>427810</t>
  </si>
  <si>
    <t>Pasuunatie 2b</t>
  </si>
  <si>
    <t>/vuokra-asunto/helsinki/kannelmaki/kerrostalo/kaksio/427810?entryPoint=fromSearch&amp;rentalIndex=1563</t>
  </si>
  <si>
    <t>484209</t>
  </si>
  <si>
    <t>Ediksentie (Edistie) 2</t>
  </si>
  <si>
    <t>1h + kk + kph + p</t>
  </si>
  <si>
    <t>/vuokra-asunto/kirkkonummi/kantvik/kerrostalo/yksio/484209?entryPoint=fromSearch&amp;rentalIndex=808</t>
  </si>
  <si>
    <t>477570</t>
  </si>
  <si>
    <t>Hevostie 4 as</t>
  </si>
  <si>
    <t>4h+k+s+tkh+khh</t>
  </si>
  <si>
    <t>/vuokra-asunto/kuopio/jynkka/rivitalo/4h/477570?entryPoint=fromSearch&amp;rentalIndex=3771</t>
  </si>
  <si>
    <t>482226</t>
  </si>
  <si>
    <t>Aleksis Kiven katu 11 b</t>
  </si>
  <si>
    <t>/vuokra-asunto/helsinki/vallila/kerrostalo/kaksio/482226?entryPoint=fromSearch&amp;rentalIndex=2058</t>
  </si>
  <si>
    <t>965558</t>
  </si>
  <si>
    <t>/vuokra-asunto/espoo/viherlaakso/kerrostalo/kaksio/965558?entryPoint=fromSearch&amp;rentalIndex=1781</t>
  </si>
  <si>
    <t>480175</t>
  </si>
  <si>
    <t>Piispanpelto 3 as</t>
  </si>
  <si>
    <t>/vuokra-asunto/turku/kerrostalo/kaksio/480175?entryPoint=fromSearch&amp;rentalIndex=2902</t>
  </si>
  <si>
    <t>960797</t>
  </si>
  <si>
    <t>/vuokra-asunto/vantaa/martinlaakso/kerrostalo/kolmio/960797?entryPoint=fromSearch&amp;rentalIndex=6279</t>
  </si>
  <si>
    <t>480675</t>
  </si>
  <si>
    <t>Vaasankatu 23 A</t>
  </si>
  <si>
    <t>/vuokra-asunto/helsinki/kallio/kerrostalo/yksio/480675?entryPoint=fromSearch&amp;rentalIndex=2709</t>
  </si>
  <si>
    <t>976120</t>
  </si>
  <si>
    <t>Kulmavuorenkatu 2</t>
  </si>
  <si>
    <t>/vuokra-asunto/helsinki/sornainen/kerrostalo/kaksio/976120?entryPoint=fromSearch&amp;rentalIndex=2301</t>
  </si>
  <si>
    <t>454468</t>
  </si>
  <si>
    <t>/vuokra-asunto/helsinki/vallila/kerrostalo/yksio/454468?entryPoint=fromSearch&amp;rentalIndex=6005</t>
  </si>
  <si>
    <t>480802</t>
  </si>
  <si>
    <t>Adjutantinkatu 2</t>
  </si>
  <si>
    <t>1h + avokeittiö + parveke</t>
  </si>
  <si>
    <t>/vuokra-asunto/espoo/makkyla/kerrostalo/yksio/480802?entryPoint=fromSearch&amp;rentalIndex=2437</t>
  </si>
  <si>
    <t>475614</t>
  </si>
  <si>
    <t>Luostarinkatu 12 D</t>
  </si>
  <si>
    <t>2h,k,kph,p</t>
  </si>
  <si>
    <t>/vuokra-asunto/turku/kerrostalo/kaksio/475614?entryPoint=fromSearch&amp;rentalIndex=4220</t>
  </si>
  <si>
    <t>470325</t>
  </si>
  <si>
    <t>/vuokra-asunto/jyvaskyla/keskusta/kerrostalo/kaksio/470325?entryPoint=fromSearch&amp;rentalIndex=5092</t>
  </si>
  <si>
    <t>470736</t>
  </si>
  <si>
    <t>/vuokra-asunto/jyvaskyla/keskusta/kerrostalo/kaksio/470736?entryPoint=fromSearch&amp;rentalIndex=5033</t>
  </si>
  <si>
    <t>470737</t>
  </si>
  <si>
    <t>/vuokra-asunto/jyvaskyla/keskusta/kerrostalo/kaksio/470737?entryPoint=fromSearch&amp;rentalIndex=728</t>
  </si>
  <si>
    <t>470738</t>
  </si>
  <si>
    <t>/vuokra-asunto/jyvaskyla/keskusta/kerrostalo/kaksio/470738?entryPoint=fromSearch&amp;rentalIndex=5034</t>
  </si>
  <si>
    <t>480466</t>
  </si>
  <si>
    <t>/vuokra-asunto/helsinki/sornainen/kerrostalo/kaksio/480466?entryPoint=fromSearch&amp;rentalIndex=2797</t>
  </si>
  <si>
    <t>484680</t>
  </si>
  <si>
    <t>Saarijärventie 22</t>
  </si>
  <si>
    <t>/vuokra-asunto/kuopio/kerrostalo/yksio/484680?entryPoint=fromSearch&amp;rentalIndex=396</t>
  </si>
  <si>
    <t>474454</t>
  </si>
  <si>
    <t>Väinönkatu 15 H05</t>
  </si>
  <si>
    <t>/vuokra-asunto/jyvaskyla/keskusta/kerrostalo/kaksio/474454?entryPoint=fromSearch&amp;rentalIndex=4442</t>
  </si>
  <si>
    <t>480635</t>
  </si>
  <si>
    <t>Solnantie 35</t>
  </si>
  <si>
    <t>4h+k+kph+wc</t>
  </si>
  <si>
    <t>/vuokra-asunto/helsinki/munkkiniemi/kerrostalo/4h/480635?entryPoint=fromSearch&amp;rentalIndex=2725</t>
  </si>
  <si>
    <t>485079</t>
  </si>
  <si>
    <t>/vuokra-asunto/nokia/pitkaniemi/kerrostalo/kaksio/485079?entryPoint=fromSearch&amp;rentalIndex=16</t>
  </si>
  <si>
    <t>482619</t>
  </si>
  <si>
    <t>Ilmarinkatu 43 C</t>
  </si>
  <si>
    <t>/vuokra-asunto/tampere/kaleva/kerrostalo/kaksio/482619?entryPoint=fromSearch&amp;rentalIndex=1863</t>
  </si>
  <si>
    <t>470982</t>
  </si>
  <si>
    <t>2h, k, kph, s</t>
  </si>
  <si>
    <t>/vuokra-asunto/nurmijarvi/klaukkala/kerrostalo/kaksio/470982?entryPoint=fromSearch&amp;rentalIndex=5005</t>
  </si>
  <si>
    <t>471490</t>
  </si>
  <si>
    <t>/vuokra-asunto/nurmijarvi/klaukkala/kerrostalo/kaksio/471490?entryPoint=fromSearch&amp;rentalIndex=4943</t>
  </si>
  <si>
    <t>485073</t>
  </si>
  <si>
    <t>Koulukatu 12</t>
  </si>
  <si>
    <t>/vuokra-asunto/tampere/pyynikki/kerrostalo/kaksio/485073?entryPoint=fromSearch&amp;rentalIndex=19</t>
  </si>
  <si>
    <t>484899</t>
  </si>
  <si>
    <t>Horsmakatu 8</t>
  </si>
  <si>
    <t>2 h, kk, s</t>
  </si>
  <si>
    <t>/vuokra-asunto/jarvenpaa/kyrola/rivitalo/kaksio/484899?entryPoint=fromSearch&amp;rentalIndex=185</t>
  </si>
  <si>
    <t>484791</t>
  </si>
  <si>
    <t>Kirkkokatu 7</t>
  </si>
  <si>
    <t>/vuokra-asunto/oulu/keskusta/kerrostalo/yksio/484791?entryPoint=fromSearch&amp;rentalIndex=290</t>
  </si>
  <si>
    <t>473839</t>
  </si>
  <si>
    <t>/vuokra-asunto/helsinki/hermanni/kerrostalo/kolmio/473839?entryPoint=fromSearch&amp;rentalIndex=4546</t>
  </si>
  <si>
    <t>475838</t>
  </si>
  <si>
    <t>Hatanpään valtatie 14 A</t>
  </si>
  <si>
    <t>1 h, keittiö, alkovi, kph</t>
  </si>
  <si>
    <t>/vuokra-asunto/tampere/keskusta/kerrostalo/yksio/475838?entryPoint=fromSearch&amp;rentalIndex=4170</t>
  </si>
  <si>
    <t>314949</t>
  </si>
  <si>
    <t>/vuokra-asunto/helsinki/viikki/kerrostalo/kolmio/314949?entryPoint=fromSearch&amp;rentalIndex=5349</t>
  </si>
  <si>
    <t>421938</t>
  </si>
  <si>
    <t>Simeoninkuja 4</t>
  </si>
  <si>
    <t>/vuokra-asunto/hameenlinna/kerrostalo/kaksio/421938?entryPoint=fromSearch&amp;rentalIndex=5904</t>
  </si>
  <si>
    <t>471600</t>
  </si>
  <si>
    <t>Mahlamäentie 4</t>
  </si>
  <si>
    <t>/vuokra-asunto/nurmijarvi/kirkonkyla/kerrostalo/kaksio/471600?entryPoint=fromSearch&amp;rentalIndex=4934</t>
  </si>
  <si>
    <t>483249</t>
  </si>
  <si>
    <t>Jurvalankatu 10 A</t>
  </si>
  <si>
    <t>1h, keittokomero</t>
  </si>
  <si>
    <t>/vuokra-asunto/tampere/rahola/kerrostalo/yksio/483249?entryPoint=fromSearch&amp;rentalIndex=1500</t>
  </si>
  <si>
    <t>481535</t>
  </si>
  <si>
    <t>Tupakeittiö+alkovi+sauna</t>
  </si>
  <si>
    <t>/vuokra-asunto/espoo/muurala/luhtitalo/yksio/481535?entryPoint=fromSearch&amp;rentalIndex=2350</t>
  </si>
  <si>
    <t>467055</t>
  </si>
  <si>
    <t>Ohrakuja 2</t>
  </si>
  <si>
    <t>1h+hh+makuualkovi+kph</t>
  </si>
  <si>
    <t>/vuokra-asunto/vantaa/satomaki/kerrostalo/yksio/467055?entryPoint=fromSearch&amp;rentalIndex=5393</t>
  </si>
  <si>
    <t>479243</t>
  </si>
  <si>
    <t>Rapakivenkuja 5 b</t>
  </si>
  <si>
    <t>/vuokra-asunto/helsinki/pihlajamaki/kerrostalo/yksio/479243?entryPoint=fromSearch&amp;rentalIndex=3200</t>
  </si>
  <si>
    <t>476614</t>
  </si>
  <si>
    <t>Herttuantie 3</t>
  </si>
  <si>
    <t>/vuokra-asunto/vantaa/kartanonkoski/kerrostalo/kaksio/476614?entryPoint=fromSearch&amp;rentalIndex=4005</t>
  </si>
  <si>
    <t>474028</t>
  </si>
  <si>
    <t>/vuokra-asunto/hyvinkaa/kerrostalo/kaksio/474028?entryPoint=fromSearch&amp;rentalIndex=4527</t>
  </si>
  <si>
    <t>483672</t>
  </si>
  <si>
    <t>Ukonvaaja 6 B 40</t>
  </si>
  <si>
    <t>2H + K</t>
  </si>
  <si>
    <t>/vuokra-asunto/espoo/tapiola/kerrostalo/kaksio/483672?entryPoint=fromSearch&amp;rentalIndex=1216</t>
  </si>
  <si>
    <t>460210</t>
  </si>
  <si>
    <t>Metsäpellontie 42</t>
  </si>
  <si>
    <t>Alkuasunnot Oy</t>
  </si>
  <si>
    <t>/vuokra-asunto/lahti/metsapelto/kerrostalo/kaksio/460210?entryPoint=fromSearch&amp;rentalIndex=5798</t>
  </si>
  <si>
    <t>483417</t>
  </si>
  <si>
    <t>Pengerkatu 29 B</t>
  </si>
  <si>
    <t>/vuokra-asunto/helsinki/kallio/kerrostalo/yksio/483417?entryPoint=fromSearch&amp;rentalIndex=1380</t>
  </si>
  <si>
    <t>484401</t>
  </si>
  <si>
    <t>Hyvinkäänkatu 25</t>
  </si>
  <si>
    <t>/vuokra-asunto/hyvinkaa/kirjavatolppa/kerrostalo/kaksio/484401?entryPoint=fromSearch&amp;rentalIndex=647</t>
  </si>
  <si>
    <t>479975</t>
  </si>
  <si>
    <t>Malminhaankuja 9</t>
  </si>
  <si>
    <t>/vuokra-asunto/espoo/eestinmalmi/rivitalo/kaksio/479975?entryPoint=fromSearch&amp;rentalIndex=2948</t>
  </si>
  <si>
    <t>482224</t>
  </si>
  <si>
    <t>Maistraatinkatu 7</t>
  </si>
  <si>
    <t>/vuokra-asunto/helsinki/lansi-pasila/kerrostalo/kaksio/482224?entryPoint=fromSearch&amp;rentalIndex=2057</t>
  </si>
  <si>
    <t>438276</t>
  </si>
  <si>
    <t>Meripellontie 12</t>
  </si>
  <si>
    <t>/vuokra-asunto/helsinki/kerrostalo/kaksio/438276?entryPoint=fromSearch&amp;rentalIndex=4540</t>
  </si>
  <si>
    <t>462302</t>
  </si>
  <si>
    <t>Kirkkokatu 1b</t>
  </si>
  <si>
    <t>4 h, k, halli, kh, khh+wc</t>
  </si>
  <si>
    <t>/vuokra-asunto/helsinki/kruununhaka/kerrostalo/4h/462302?entryPoint=fromSearch&amp;rentalIndex=5723</t>
  </si>
  <si>
    <t>481449</t>
  </si>
  <si>
    <t>Aniankatu 6 B 29</t>
  </si>
  <si>
    <t>/vuokra-asunto/lahti/niemi/kerrostalo/kaksio/481449?entryPoint=fromSearch&amp;rentalIndex=2384</t>
  </si>
  <si>
    <t>482716</t>
  </si>
  <si>
    <t>Aniankatu 6 B 43</t>
  </si>
  <si>
    <t>/vuokra-asunto/lahti/niemi/kerrostalo/kaksio/482716?entryPoint=fromSearch&amp;rentalIndex=1803</t>
  </si>
  <si>
    <t>453092</t>
  </si>
  <si>
    <t>Helsinginkatu 17 B 37</t>
  </si>
  <si>
    <t>2h+ak</t>
  </si>
  <si>
    <t>/vuokra-asunto/helsinki/alppiharju/kerrostalo/kaksio/453092?entryPoint=fromSearch&amp;rentalIndex=6037</t>
  </si>
  <si>
    <t>350537</t>
  </si>
  <si>
    <t>/vuokra-asunto/jyvaskyla/keskusta/kerrostalo/kolmio/350537?entryPoint=fromSearch&amp;rentalIndex=3769</t>
  </si>
  <si>
    <t>960848</t>
  </si>
  <si>
    <t>Malmiportti 4 A-B</t>
  </si>
  <si>
    <t>/vuokra-asunto/espoo/niittymaa/kerrostalo/kaksio/960848?entryPoint=fromSearch&amp;rentalIndex=1172</t>
  </si>
  <si>
    <t>451121</t>
  </si>
  <si>
    <t>Mäentakusenkatu 2 A</t>
  </si>
  <si>
    <t>/vuokra-asunto/tampere/linnainmaa/kerrostalo/kaksio/451121?entryPoint=fromSearch&amp;rentalIndex=3875</t>
  </si>
  <si>
    <t>425368</t>
  </si>
  <si>
    <t>Voimakatu 9 B 47</t>
  </si>
  <si>
    <t>2h+k+sauna+parveke</t>
  </si>
  <si>
    <t>/vuokra-asunto/tampere/keskusta/kerrostalo/kaksio/425368?entryPoint=fromSearch&amp;rentalIndex=6459</t>
  </si>
  <si>
    <t>432487</t>
  </si>
  <si>
    <t>2H+KT</t>
  </si>
  <si>
    <t>/vuokra-asunto/lahti/metsapelto/kerrostalo/kaksio/432487?entryPoint=fromSearch&amp;rentalIndex=6400</t>
  </si>
  <si>
    <t>481795</t>
  </si>
  <si>
    <t>/vuokra-asunto/helsinki/kerrostalo/481795?entryPoint=fromSearch&amp;rentalIndex=2249</t>
  </si>
  <si>
    <t>481331</t>
  </si>
  <si>
    <t>Kuusitie 15 B 51</t>
  </si>
  <si>
    <t>/vuokra-asunto/helsinki/meilahti/kerrostalo/kaksio/481331?entryPoint=fromSearch&amp;rentalIndex=2568</t>
  </si>
  <si>
    <t>478813</t>
  </si>
  <si>
    <t>Sofianlehdonkatu 5a A 17</t>
  </si>
  <si>
    <t>/vuokra-asunto/helsinki/kapyla/kerrostalo/kaksio/478813?entryPoint=fromSearch&amp;rentalIndex=3342</t>
  </si>
  <si>
    <t>482185</t>
  </si>
  <si>
    <t>Pursimiehenkatu 15 A</t>
  </si>
  <si>
    <t>/vuokra-asunto/helsinki/punavuori/kerrostalo/yksio/482185?entryPoint=fromSearch&amp;rentalIndex=2082</t>
  </si>
  <si>
    <t>482177</t>
  </si>
  <si>
    <t>Aleksanterinkatu 3 A</t>
  </si>
  <si>
    <t>4 h,k,kh</t>
  </si>
  <si>
    <t>/vuokra-asunto/lahti/keskusta/kerrostalo/4h/482177?entryPoint=fromSearch&amp;rentalIndex=2086</t>
  </si>
  <si>
    <t>483658</t>
  </si>
  <si>
    <t>Keskuskatu 5 B 26</t>
  </si>
  <si>
    <t>2k+kk</t>
  </si>
  <si>
    <t>/vuokra-asunto/kotka/kotkansaari/kerrostalo/kaksio/483658?entryPoint=fromSearch&amp;rentalIndex=1217</t>
  </si>
  <si>
    <t>481140</t>
  </si>
  <si>
    <t>Westendintie 46 A</t>
  </si>
  <si>
    <t>Unfurnished 2r,s,balc,GARAGE</t>
  </si>
  <si>
    <t>/vuokra-asunto/espoo/westend/kerrostalo/kaksio/481140?entryPoint=fromSearch&amp;rentalIndex=2519</t>
  </si>
  <si>
    <t>483178</t>
  </si>
  <si>
    <t>Vaasanpuistikko 19</t>
  </si>
  <si>
    <t>/vuokra-asunto/vaasa/keskusta/kerrostalo/yksio/483178?entryPoint=fromSearch&amp;rentalIndex=1532</t>
  </si>
  <si>
    <t>484629</t>
  </si>
  <si>
    <t>Tapulikatu 32</t>
  </si>
  <si>
    <t>/vuokra-asunto/kerava/keskusta/kerrostalo/kaksio/484629?entryPoint=fromSearch&amp;rentalIndex=428</t>
  </si>
  <si>
    <t>478855</t>
  </si>
  <si>
    <t>Laivalahdenkaari 26 B 14</t>
  </si>
  <si>
    <t>3H+K+S+P+2xWC</t>
  </si>
  <si>
    <t>/vuokra-asunto/helsinki/herttoniemenranta/kerrostalo/kolmio/478855?entryPoint=fromSearch&amp;rentalIndex=3416</t>
  </si>
  <si>
    <t>470739</t>
  </si>
  <si>
    <t>/vuokra-asunto/jyvaskyla/keskusta/kerrostalo/kaksio/470739?entryPoint=fromSearch&amp;rentalIndex=5035</t>
  </si>
  <si>
    <t>470740</t>
  </si>
  <si>
    <t>/vuokra-asunto/jyvaskyla/keskusta/kerrostalo/kaksio/470740?entryPoint=fromSearch&amp;rentalIndex=5036</t>
  </si>
  <si>
    <t>470741</t>
  </si>
  <si>
    <t>/vuokra-asunto/jyvaskyla/keskusta/kerrostalo/kaksio/470741?entryPoint=fromSearch&amp;rentalIndex=5037</t>
  </si>
  <si>
    <t>482276</t>
  </si>
  <si>
    <t>Rauhankatu 4 A</t>
  </si>
  <si>
    <t>/vuokra-asunto/turku/keskusta/kerrostalo/kaksio/482276?entryPoint=fromSearch&amp;rentalIndex=2029</t>
  </si>
  <si>
    <t>483975</t>
  </si>
  <si>
    <t>Eskonpolku 2</t>
  </si>
  <si>
    <t>Realia Asuntovuokraus Turku</t>
  </si>
  <si>
    <t>/vuokra-asunto/turku/nattinummi/kerrostalo/yksio/483975?entryPoint=fromSearch&amp;rentalIndex=1017</t>
  </si>
  <si>
    <t>479078</t>
  </si>
  <si>
    <t>Sammonkatu 18-20 C</t>
  </si>
  <si>
    <t>/vuokra-asunto/tampere/kaleva/kerrostalo/kaksio/479078?entryPoint=fromSearch&amp;rentalIndex=3256</t>
  </si>
  <si>
    <t>484903</t>
  </si>
  <si>
    <t>Harjukatu 8 B</t>
  </si>
  <si>
    <t>/vuokra-asunto/helsinki/sornainen/kerrostalo/yksio/484903?entryPoint=fromSearch&amp;rentalIndex=168</t>
  </si>
  <si>
    <t>436786</t>
  </si>
  <si>
    <t>Abraham Wetterin tie 8 A 22</t>
  </si>
  <si>
    <t>3h+kt+sauna+parveke</t>
  </si>
  <si>
    <t>/vuokra-asunto/helsinki/herttoniemi/kerrostalo/kolmio/436786?entryPoint=fromSearch&amp;rentalIndex=6349</t>
  </si>
  <si>
    <t>416350</t>
  </si>
  <si>
    <t>/vuokra-asunto/helsinki/kerrostalo/kolmio/416350?entryPoint=fromSearch&amp;rentalIndex=759</t>
  </si>
  <si>
    <t>482620</t>
  </si>
  <si>
    <t>Mustamäenkatu 21 C</t>
  </si>
  <si>
    <t>/vuokra-asunto/lahti/laune/kerrostalo/yksio/482620?entryPoint=fromSearch&amp;rentalIndex=1864</t>
  </si>
  <si>
    <t>483646</t>
  </si>
  <si>
    <t>Juhannuskatu 12</t>
  </si>
  <si>
    <t>2h, k, kph,vh, p</t>
  </si>
  <si>
    <t>/vuokra-asunto/turku/pohjola/kerrostalo/kaksio/483646?entryPoint=fromSearch&amp;rentalIndex=1229</t>
  </si>
  <si>
    <t>474690</t>
  </si>
  <si>
    <t>Puistokatu 12 B</t>
  </si>
  <si>
    <t>1h,kk,alk,kh,s,p(lasit)</t>
  </si>
  <si>
    <t>/vuokra-asunto/oulu/heinapaa/kerrostalo/yksio/474690?entryPoint=fromSearch&amp;rentalIndex=4405</t>
  </si>
  <si>
    <t>482894</t>
  </si>
  <si>
    <t>Hakakatu 9</t>
  </si>
  <si>
    <t>3 h, k, kh</t>
  </si>
  <si>
    <t>/vuokra-asunto/oulu/karjasilta/kerrostalo/kolmio/482894?entryPoint=fromSearch&amp;rentalIndex=1709</t>
  </si>
  <si>
    <t>471504</t>
  </si>
  <si>
    <t>2 h, k, vh, kh, parveke</t>
  </si>
  <si>
    <t>/vuokra-asunto/helsinki/sornainen/kerrostalo/kaksio/471504?entryPoint=fromSearch&amp;rentalIndex=4945</t>
  </si>
  <si>
    <t>478080</t>
  </si>
  <si>
    <t>Vesimiehenkatu 20 B</t>
  </si>
  <si>
    <t>1h+ks</t>
  </si>
  <si>
    <t>/vuokra-asunto/turku/keskusta+itainen/puutalo-osake/yksio/478080?entryPoint=fromSearch&amp;rentalIndex=3600</t>
  </si>
  <si>
    <t>441529</t>
  </si>
  <si>
    <t>Abraham Wetterin tie 14 A 11</t>
  </si>
  <si>
    <t>/vuokra-asunto/helsinki/herttoniemi/kerrostalo/kolmio/441529?entryPoint=fromSearch&amp;rentalIndex=6294</t>
  </si>
  <si>
    <t>444483</t>
  </si>
  <si>
    <t>/vuokra-asunto/helsinki/kallio/kerrostalo/yksio/444483?entryPoint=fromSearch&amp;rentalIndex=2962</t>
  </si>
  <si>
    <t>482933</t>
  </si>
  <si>
    <t>/vuokra-asunto/nurmijarvi/klaukkala/luhtitalo/kolmio/482933?entryPoint=fromSearch&amp;rentalIndex=1680</t>
  </si>
  <si>
    <t>484279</t>
  </si>
  <si>
    <t>Von Daehnin katu 12 B</t>
  </si>
  <si>
    <t>h+kk+alk+ranskal.p</t>
  </si>
  <si>
    <t>Ovenia (Keskinäinen Eläkevakuutusyhtiö Etera)</t>
  </si>
  <si>
    <t>/vuokra-asunto/helsinki/viikki/kerrostalo/yksio/484279?entryPoint=fromSearch&amp;rentalIndex=213</t>
  </si>
  <si>
    <t>458505</t>
  </si>
  <si>
    <t>Palokunnankatu 28</t>
  </si>
  <si>
    <t>/vuokra-asunto/hameenlinna/keskusta/kerrostalo/kaksio/458505?entryPoint=fromSearch&amp;rentalIndex=5857</t>
  </si>
  <si>
    <t>483960</t>
  </si>
  <si>
    <t>Eino Leinon katu 3</t>
  </si>
  <si>
    <t>2h,k,rt,vh,kh</t>
  </si>
  <si>
    <t>/vuokra-asunto/hameenlinna/kauriala/kerrostalo/kaksio/483960?entryPoint=fromSearch&amp;rentalIndex=1003</t>
  </si>
  <si>
    <t>481855</t>
  </si>
  <si>
    <t>Raikukuja 2 D</t>
  </si>
  <si>
    <t>1h, kk, kph + parveke</t>
  </si>
  <si>
    <t>/vuokra-asunto/vantaa/martinlaakso/kerrostalo/yksio/481855?entryPoint=fromSearch&amp;rentalIndex=2221</t>
  </si>
  <si>
    <t>477622</t>
  </si>
  <si>
    <t>Lehtorannantie 16</t>
  </si>
  <si>
    <t>/vuokra-asunto/jyvaskyla/ainola/kerrostalo/kaksio/477622?entryPoint=fromSearch&amp;rentalIndex=3757</t>
  </si>
  <si>
    <t>481859</t>
  </si>
  <si>
    <t>Saloviuksenpiha 3 A 5</t>
  </si>
  <si>
    <t>/vuokra-asunto/kirkkonummi/keskusta/kerrostalo/kaksio/481859?entryPoint=fromSearch&amp;rentalIndex=2220</t>
  </si>
  <si>
    <t>467336</t>
  </si>
  <si>
    <t>/vuokra-asunto/jyvaskyla/keskusta/kerrostalo/kaksio/467336?entryPoint=fromSearch&amp;rentalIndex=5371</t>
  </si>
  <si>
    <t>482420</t>
  </si>
  <si>
    <t>Itäinen Pitkäkatu 66 B</t>
  </si>
  <si>
    <t>2 h + k + lasitettu parveke</t>
  </si>
  <si>
    <t>/vuokra-asunto/turku/kerrostalo/kaksio/482420?entryPoint=fromSearch&amp;rentalIndex=1969</t>
  </si>
  <si>
    <t>484166</t>
  </si>
  <si>
    <t>Linnankoskenkatu 6 b A</t>
  </si>
  <si>
    <t>/vuokra-asunto/helsinki/toolo/kerrostalo/yksio/484166?entryPoint=fromSearch&amp;rentalIndex=836</t>
  </si>
  <si>
    <t>315770</t>
  </si>
  <si>
    <t>Perkkaantie 3 B</t>
  </si>
  <si>
    <t>/vuokra-asunto/espoo/perkkaa/kerrostalo/kaksio/315770?entryPoint=fromSearch&amp;rentalIndex=4789</t>
  </si>
  <si>
    <t>372913</t>
  </si>
  <si>
    <t>4h+kt+s</t>
  </si>
  <si>
    <t>/vuokra-asunto/helsinki/viikki/kerrostalo/4h/372913?entryPoint=fromSearch&amp;rentalIndex=5266</t>
  </si>
  <si>
    <t>315727</t>
  </si>
  <si>
    <t>Perkkaantie 3 A</t>
  </si>
  <si>
    <t>/vuokra-asunto/espoo/perkkaa/kerrostalo/kaksio/315727?entryPoint=fromSearch&amp;rentalIndex=4788</t>
  </si>
  <si>
    <t>428762</t>
  </si>
  <si>
    <t>Pasuunatie 4 b B</t>
  </si>
  <si>
    <t>2H+KK+S+P</t>
  </si>
  <si>
    <t>/vuokra-asunto/helsinki/kannelmaki/kerrostalo/kaksio/428762?entryPoint=fromSearch&amp;rentalIndex=3415</t>
  </si>
  <si>
    <t>463504</t>
  </si>
  <si>
    <t>Rauhankatu 18</t>
  </si>
  <si>
    <t>2h+k+kh</t>
  </si>
  <si>
    <t>/vuokra-asunto/hameenlinna/keskusta/kerrostalo/kaksio/463504?entryPoint=fromSearch&amp;rentalIndex=5649</t>
  </si>
  <si>
    <t>464430</t>
  </si>
  <si>
    <t>Asematie 41</t>
  </si>
  <si>
    <t>Semi-detached; 8r, sauna,yard</t>
  </si>
  <si>
    <t>/vuokra-asunto/kauniainen/ii/paritalo/5h+/464430?entryPoint=fromSearch&amp;rentalIndex=5584</t>
  </si>
  <si>
    <t>475687</t>
  </si>
  <si>
    <t>Tyynenmerenkatu 3 C 56</t>
  </si>
  <si>
    <t>2h+kt+lasitettu parveke</t>
  </si>
  <si>
    <t>/vuokra-asunto/helsinki/jatkasaari/kerrostalo/kolmio/475687?entryPoint=fromSearch&amp;rentalIndex=4200</t>
  </si>
  <si>
    <t>473394</t>
  </si>
  <si>
    <t>Kauppakatu 2</t>
  </si>
  <si>
    <t>/vuokra-asunto/jyvaskyla/jyvaskyla/kerrostalo/kaksio/473394?entryPoint=fromSearch&amp;rentalIndex=4631</t>
  </si>
  <si>
    <t>422989</t>
  </si>
  <si>
    <t>/vuokra-asunto/helsinki/kallio/kerrostalo/yksio/422989?entryPoint=fromSearch&amp;rentalIndex=2960</t>
  </si>
  <si>
    <t>478735</t>
  </si>
  <si>
    <t>/vuokra-asunto/helsinki/kallio/kerrostalo/yksio/478735?entryPoint=fromSearch&amp;rentalIndex=3385</t>
  </si>
  <si>
    <t>482077</t>
  </si>
  <si>
    <t>Tampellan esplanadi 9 A</t>
  </si>
  <si>
    <t>2h+kk+s+lp</t>
  </si>
  <si>
    <t>/vuokra-asunto/tampere/tampella/kerrostalo/kaksio/482077?entryPoint=fromSearch&amp;rentalIndex=2113</t>
  </si>
  <si>
    <t>483771</t>
  </si>
  <si>
    <t>Puistokatu 1 C</t>
  </si>
  <si>
    <t>1 h,tupakeittiö, alkovi,kh,sau</t>
  </si>
  <si>
    <t>/vuokra-asunto/lahti/keskusta/kerrostalo/yksio/483771?entryPoint=fromSearch&amp;rentalIndex=1146</t>
  </si>
  <si>
    <t>484091</t>
  </si>
  <si>
    <t>Gesterbynpolku 6 B</t>
  </si>
  <si>
    <t>Aktia Kiinteistönvälitys Oy, Kirkkonummi</t>
  </si>
  <si>
    <t>/vuokra-asunto/kirkkonummi/gesterby/kerrostalo/kolmio/484091?entryPoint=fromSearch&amp;rentalIndex=913</t>
  </si>
  <si>
    <t>466918</t>
  </si>
  <si>
    <t>Tiaisentie 7</t>
  </si>
  <si>
    <t>2h+tupak.+kph+parveke</t>
  </si>
  <si>
    <t>/vuokra-asunto/tampere/jarvensivu/kerrostalo/kaksio/466918?entryPoint=fromSearch&amp;rentalIndex=5406</t>
  </si>
  <si>
    <t>372896</t>
  </si>
  <si>
    <t>/vuokra-asunto/helsinki/viikki/kerrostalo/4h/372896?entryPoint=fromSearch&amp;rentalIndex=2467</t>
  </si>
  <si>
    <t>372903</t>
  </si>
  <si>
    <t>/vuokra-asunto/helsinki/viikki/kerrostalo/4h/372903?entryPoint=fromSearch&amp;rentalIndex=4258</t>
  </si>
  <si>
    <t>469529</t>
  </si>
  <si>
    <t>1h,k,kph</t>
  </si>
  <si>
    <t>/vuokra-asunto/lahti/keskusta/kerrostalo/yksio/469529?entryPoint=fromSearch&amp;rentalIndex=5184</t>
  </si>
  <si>
    <t>481137</t>
  </si>
  <si>
    <t>Kauppakatu 7 A</t>
  </si>
  <si>
    <t>2 H, K, KPH</t>
  </si>
  <si>
    <t>/vuokra-asunto/jyvaskyla/keskusta/kerrostalo/kaksio/481137?entryPoint=fromSearch&amp;rentalIndex=2520</t>
  </si>
  <si>
    <t>474024</t>
  </si>
  <si>
    <t>/vuokra-asunto/hyvinkaa/kerrostalo/kaksio/474024?entryPoint=fromSearch&amp;rentalIndex=4523</t>
  </si>
  <si>
    <t>482487</t>
  </si>
  <si>
    <t>Merimiehenkatu 18 B</t>
  </si>
  <si>
    <t>2h + avok + kph + wc</t>
  </si>
  <si>
    <t>/vuokra-asunto/helsinki/punavuori/kerrostalo/kaksio/482487?entryPoint=fromSearch&amp;rentalIndex=1926</t>
  </si>
  <si>
    <t>485007</t>
  </si>
  <si>
    <t>Rauhankatu 13 E</t>
  </si>
  <si>
    <t>/vuokra-asunto/turku/keskusta/kerrostalo/yksio/485007?entryPoint=fromSearch&amp;rentalIndex=93</t>
  </si>
  <si>
    <t>480481</t>
  </si>
  <si>
    <t>/vuokra-asunto/espoo/perkkaa/kerrostalo/kaksio/480481?entryPoint=fromSearch&amp;rentalIndex=2783</t>
  </si>
  <si>
    <t>475389</t>
  </si>
  <si>
    <t>2 h, k, sauna, terassiparveke</t>
  </si>
  <si>
    <t>/vuokra-asunto/helsinki/vuosaari/kerrostalo/kaksio/475389?entryPoint=fromSearch&amp;rentalIndex=4256</t>
  </si>
  <si>
    <t>484595</t>
  </si>
  <si>
    <t>/vuokra-asunto/hameenlinna/katuma/kerrostalo/kaksio/484595?entryPoint=fromSearch&amp;rentalIndex=452</t>
  </si>
  <si>
    <t>424547</t>
  </si>
  <si>
    <t>Voimakatu 9 B 44</t>
  </si>
  <si>
    <t>2h+kk+las.parveke</t>
  </si>
  <si>
    <t>/vuokra-asunto/tampere/keskusta/kerrostalo/kaksio/424547?entryPoint=fromSearch&amp;rentalIndex=6466</t>
  </si>
  <si>
    <t>429478</t>
  </si>
  <si>
    <t>Voimakatu 9 B 32</t>
  </si>
  <si>
    <t>/vuokra-asunto/tampere/keskusta/kerrostalo/kaksio/429478?entryPoint=fromSearch&amp;rentalIndex=6430</t>
  </si>
  <si>
    <t>429483</t>
  </si>
  <si>
    <t>Voimakatu 9 B 38</t>
  </si>
  <si>
    <t>/vuokra-asunto/tampere/keskusta/kerrostalo/kaksio/429483?entryPoint=fromSearch&amp;rentalIndex=6428</t>
  </si>
  <si>
    <t>450390</t>
  </si>
  <si>
    <t>Virkkalantie</t>
  </si>
  <si>
    <t>5h+k+ph+s+kellaritilat</t>
  </si>
  <si>
    <t>Aktia Kiinteistönvälitys Oy, Siuntio, Aktia Fastighetsförmedling Ab, Sjundeå</t>
  </si>
  <si>
    <t>/vuokra-asunto/inkoo/omakotitalo/450390?entryPoint=fromSearch&amp;rentalIndex=6123</t>
  </si>
  <si>
    <t>479973</t>
  </si>
  <si>
    <t>Hämäräkorventie 9</t>
  </si>
  <si>
    <t>2 h + tupakeittiö + sauna</t>
  </si>
  <si>
    <t>/vuokra-asunto/hyvinkaa/noppo/omakotitalo/kolmio/479973?entryPoint=fromSearch&amp;rentalIndex=2561</t>
  </si>
  <si>
    <t>482772</t>
  </si>
  <si>
    <t>Alalinnake 1 E</t>
  </si>
  <si>
    <t>3h + k + s + p + ranskalainen</t>
  </si>
  <si>
    <t>/vuokra-asunto/espoo/westend/kerrostalo/kolmio/482772?entryPoint=fromSearch&amp;rentalIndex=1764</t>
  </si>
  <si>
    <t>476841</t>
  </si>
  <si>
    <t>Sahanmäenkatu 17</t>
  </si>
  <si>
    <t>/vuokra-asunto/hyvinkaa/sahanmaki/kerrostalo/kaksio/476841?entryPoint=fromSearch&amp;rentalIndex=3955</t>
  </si>
  <si>
    <t>378716</t>
  </si>
  <si>
    <t>NIITTAAJANKATU 7 A</t>
  </si>
  <si>
    <t>3 H+K+S+P</t>
  </si>
  <si>
    <t>/vuokra-asunto/helsinki/herttoniemi/kerrostalo/kolmio/378716?entryPoint=fromSearch&amp;rentalIndex=3441</t>
  </si>
  <si>
    <t>389329</t>
  </si>
  <si>
    <t>RATSUKATU 4 A</t>
  </si>
  <si>
    <t>/vuokra-asunto/espoo/leppavaara/kerrostalo/kaksio/389329?entryPoint=fromSearch&amp;rentalIndex=207</t>
  </si>
  <si>
    <t>428759</t>
  </si>
  <si>
    <t>/vuokra-asunto/helsinki/kannelmaki/kerrostalo/kaksio/428759?entryPoint=fromSearch&amp;rentalIndex=3751</t>
  </si>
  <si>
    <t>483423</t>
  </si>
  <si>
    <t>Säästöpankinranta  4 C</t>
  </si>
  <si>
    <t>2h + baarik + kph</t>
  </si>
  <si>
    <t>/vuokra-asunto/helsinki/saastopankinranta/kerrostalo/kaksio/483423?entryPoint=fromSearch&amp;rentalIndex=1375</t>
  </si>
  <si>
    <t>448739</t>
  </si>
  <si>
    <t>Kauppakatu 26 B</t>
  </si>
  <si>
    <t>4h, k, s, p</t>
  </si>
  <si>
    <t>Seinäjoen Kotijoukkue Oy</t>
  </si>
  <si>
    <t>/vuokra-asunto/seinajoki/keskusta/kerrostalo/5h+/448739?entryPoint=fromSearch&amp;rentalIndex=6160</t>
  </si>
  <si>
    <t>465764</t>
  </si>
  <si>
    <t>Kuuluttajankatu 2</t>
  </si>
  <si>
    <t>2h,kt,s</t>
  </si>
  <si>
    <t>/vuokra-asunto/helsinki/lansi-pasila/kerrostalo/kaksio/465764?entryPoint=fromSearch&amp;rentalIndex=5495</t>
  </si>
  <si>
    <t>484718</t>
  </si>
  <si>
    <t>Asemakatu 17</t>
  </si>
  <si>
    <t>1h,alk,kk,kh,sa,vh,rp</t>
  </si>
  <si>
    <t>/vuokra-asunto/oulu/keskusta/kerrostalo/yksio/484718?entryPoint=fromSearch&amp;rentalIndex=377</t>
  </si>
  <si>
    <t>469661</t>
  </si>
  <si>
    <t>/vuokra-asunto/jyvaskyla/keskusta/kerrostalo/kaksio/469661?entryPoint=fromSearch&amp;rentalIndex=5176</t>
  </si>
  <si>
    <t>470742</t>
  </si>
  <si>
    <t>/vuokra-asunto/jyvaskyla/keskusta/kerrostalo/kaksio/470742?entryPoint=fromSearch&amp;rentalIndex=5038</t>
  </si>
  <si>
    <t>470744</t>
  </si>
  <si>
    <t>/vuokra-asunto/jyvaskyla/keskusta/kerrostalo/kaksio/470744?entryPoint=fromSearch&amp;rentalIndex=5039</t>
  </si>
  <si>
    <t>478753</t>
  </si>
  <si>
    <t>Turjankatu 4</t>
  </si>
  <si>
    <t>/vuokra-asunto/tampere/jarvensivu/kerrostalo/kaksio/478753?entryPoint=fromSearch&amp;rentalIndex=3388</t>
  </si>
  <si>
    <t>473778</t>
  </si>
  <si>
    <t>Hämeenlinnantie 18 B</t>
  </si>
  <si>
    <t>1 h,tupakeittiö,alkovi,kh,s,la</t>
  </si>
  <si>
    <t>/vuokra-asunto/lahti/sopenkorpi/kerrostalo/yksio/473778?entryPoint=fromSearch&amp;rentalIndex=4559</t>
  </si>
  <si>
    <t>473115</t>
  </si>
  <si>
    <t>Teekkarinkatu 5</t>
  </si>
  <si>
    <t>/vuokra-asunto/tampere/hervanta/kerrostalo/kaksio/473115?entryPoint=fromSearch&amp;rentalIndex=4722</t>
  </si>
  <si>
    <t>477389</t>
  </si>
  <si>
    <t>Urheilutie 8 D A1</t>
  </si>
  <si>
    <t>2h+k+kph+vh+parveke</t>
  </si>
  <si>
    <t>/vuokra-asunto/kauniainen/i/kerrostalo/kaksio/477389?entryPoint=fromSearch&amp;rentalIndex=1021</t>
  </si>
  <si>
    <t>384482</t>
  </si>
  <si>
    <t>1H+KT+S</t>
  </si>
  <si>
    <t>/vuokra-asunto/jyvaskyla/keskusta/kerrostalo/yksio/384482?entryPoint=fromSearch&amp;rentalIndex=5858</t>
  </si>
  <si>
    <t>472091</t>
  </si>
  <si>
    <t>Piennarkatu</t>
  </si>
  <si>
    <t>1h+kk+wc</t>
  </si>
  <si>
    <t>/vuokra-asunto/tampere/petsamo/paritalo/yksio/472091?entryPoint=fromSearch&amp;rentalIndex=4858</t>
  </si>
  <si>
    <t>478269</t>
  </si>
  <si>
    <t>Kraatarinkatu 11 B</t>
  </si>
  <si>
    <t>1h + kk + kph + s + p</t>
  </si>
  <si>
    <t>/vuokra-asunto/tampere/haapalinna/kerrostalo/yksio/478269?entryPoint=fromSearch&amp;rentalIndex=3562</t>
  </si>
  <si>
    <t>429460</t>
  </si>
  <si>
    <t>Voimakatu 9 A 7</t>
  </si>
  <si>
    <t>/vuokra-asunto/tampere/keskusta/kerrostalo/kaksio/429460?entryPoint=fromSearch&amp;rentalIndex=6434</t>
  </si>
  <si>
    <t>429462</t>
  </si>
  <si>
    <t>Voimakatu 9 A 13</t>
  </si>
  <si>
    <t>/vuokra-asunto/tampere/keskusta/kerrostalo/kaksio/429462?entryPoint=fromSearch&amp;rentalIndex=6433</t>
  </si>
  <si>
    <t>484627</t>
  </si>
  <si>
    <t>/vuokra-asunto/kerava/keskusta/kerrostalo/kaksio/484627?entryPoint=fromSearch&amp;rentalIndex=429</t>
  </si>
  <si>
    <t>478811</t>
  </si>
  <si>
    <t>Keihästie 5</t>
  </si>
  <si>
    <t>/vuokra-asunto/vantaa/lansimaki/kerrostalo/kaksio/478811?entryPoint=fromSearch&amp;rentalIndex=3343</t>
  </si>
  <si>
    <t>315702</t>
  </si>
  <si>
    <t>/vuokra-asunto/espoo/perkkaa/kerrostalo/kaksio/315702?entryPoint=fromSearch&amp;rentalIndex=1246</t>
  </si>
  <si>
    <t>484577</t>
  </si>
  <si>
    <t>Aholankatu 10 B 16</t>
  </si>
  <si>
    <t>2h+k+s+vh+p</t>
  </si>
  <si>
    <t>/vuokra-asunto/hyvinkaa/kirjavatolppa/kerrostalo/kaksio/484577?entryPoint=fromSearch&amp;rentalIndex=468</t>
  </si>
  <si>
    <t>484633</t>
  </si>
  <si>
    <t>2h+kt+s+parveke</t>
  </si>
  <si>
    <t>/vuokra-asunto/kerava/keskusta/kerrostalo/kaksio/484633?entryPoint=fromSearch&amp;rentalIndex=421</t>
  </si>
  <si>
    <t>485032</t>
  </si>
  <si>
    <t>Eerikinkatu 44 B</t>
  </si>
  <si>
    <t>/vuokra-asunto/helsinki/kamppi/kerrostalo/yksio/485032?entryPoint=fromSearch&amp;rentalIndex=63</t>
  </si>
  <si>
    <t>483725</t>
  </si>
  <si>
    <t>Mannerheimintie 128</t>
  </si>
  <si>
    <t>/vuokra-asunto/helsinki/meilahti/kerrostalo/yksio/483725?entryPoint=fromSearch&amp;rentalIndex=1188</t>
  </si>
  <si>
    <t>436744</t>
  </si>
  <si>
    <t>Abraham Wetterin tie 14 A 5</t>
  </si>
  <si>
    <t>/vuokra-asunto/helsinki/herttoniemi/kerrostalo/kolmio/436744?entryPoint=fromSearch&amp;rentalIndex=6350</t>
  </si>
  <si>
    <t>440518</t>
  </si>
  <si>
    <t>Abraham Wetterin tie 10 A 13</t>
  </si>
  <si>
    <t>3h+k+sauna+lasitettu parveke</t>
  </si>
  <si>
    <t>/vuokra-asunto/helsinki/herttoniemi/kerrostalo/kolmio/440518?entryPoint=fromSearch&amp;rentalIndex=6306</t>
  </si>
  <si>
    <t>441527</t>
  </si>
  <si>
    <t>Abraham Wetterin tie 14 A 9</t>
  </si>
  <si>
    <t>/vuokra-asunto/helsinki/herttoniemi/kerrostalo/kolmio/441527?entryPoint=fromSearch&amp;rentalIndex=6295</t>
  </si>
  <si>
    <t>447162</t>
  </si>
  <si>
    <t>Sorvaajankatu 3 C 53</t>
  </si>
  <si>
    <t>/vuokra-asunto/helsinki/herttoniemi/kerrostalo/kolmio/447162?entryPoint=fromSearch&amp;rentalIndex=6193</t>
  </si>
  <si>
    <t>468130</t>
  </si>
  <si>
    <t>Abraham Wetterin tie 10 A 5</t>
  </si>
  <si>
    <t>3h+k+S+parveke</t>
  </si>
  <si>
    <t>/vuokra-asunto/helsinki/herttoniemi/kerrostalo/kolmio/468130?entryPoint=fromSearch&amp;rentalIndex=5310</t>
  </si>
  <si>
    <t>479311</t>
  </si>
  <si>
    <t>Hagelstamintie 27</t>
  </si>
  <si>
    <t>1H+KK+ALK+S</t>
  </si>
  <si>
    <t>/vuokra-asunto/vantaa/kartanonkoski/kerrostalo/yksio/479311?entryPoint=fromSearch&amp;rentalIndex=3181</t>
  </si>
  <si>
    <t>470750</t>
  </si>
  <si>
    <t>/vuokra-asunto/jyvaskyla/keskusta/kerrostalo/kaksio/470750?entryPoint=fromSearch&amp;rentalIndex=5043</t>
  </si>
  <si>
    <t>470751</t>
  </si>
  <si>
    <t>/vuokra-asunto/jyvaskyla/keskusta/kerrostalo/kaksio/470751?entryPoint=fromSearch&amp;rentalIndex=5044</t>
  </si>
  <si>
    <t>482379</t>
  </si>
  <si>
    <t>Mirjankuja 3 A</t>
  </si>
  <si>
    <t>/vuokra-asunto/espoo/matinkyla/kerrostalo/yksio/482379?entryPoint=fromSearch&amp;rentalIndex=1991</t>
  </si>
  <si>
    <t>484446</t>
  </si>
  <si>
    <t>Metsäpellontie 51A3</t>
  </si>
  <si>
    <t>1h, kk, kph, p</t>
  </si>
  <si>
    <t>/vuokra-asunto/lahti/metsapelto/kerrostalo/yksio/484446?entryPoint=fromSearch&amp;rentalIndex=804</t>
  </si>
  <si>
    <t>473819</t>
  </si>
  <si>
    <t>Liisankatu 14 B 43</t>
  </si>
  <si>
    <t>3h+k+halli</t>
  </si>
  <si>
    <t>/vuokra-asunto/helsinki/kruununhaka/kerrostalo/kolmio/473819?entryPoint=fromSearch&amp;rentalIndex=4548</t>
  </si>
  <si>
    <t>462830</t>
  </si>
  <si>
    <t>Abraham Wetterin tie 16A 6</t>
  </si>
  <si>
    <t>/vuokra-asunto/helsinki/herttoniemi/kerrostalo/kolmio/462830?entryPoint=fromSearch&amp;rentalIndex=5690</t>
  </si>
  <si>
    <t>478101</t>
  </si>
  <si>
    <t>/vuokra-asunto/espoo/viherlaakso/kerrostalo/kaksio/478101?entryPoint=fromSearch&amp;rentalIndex=3607</t>
  </si>
  <si>
    <t>470211</t>
  </si>
  <si>
    <t>Peltolantie 18 B</t>
  </si>
  <si>
    <t>SATO Vuokraus ja myynti / Oulu</t>
  </si>
  <si>
    <t>/vuokra-asunto/oulu/peltola/kerrostalo/yksio/470211?entryPoint=fromSearch&amp;rentalIndex=5107</t>
  </si>
  <si>
    <t>482062</t>
  </si>
  <si>
    <t>Tornimäenkatu 6 C</t>
  </si>
  <si>
    <t>2h+k+kph+las p</t>
  </si>
  <si>
    <t>/vuokra-asunto/tampere/ruotula/kerrostalo/kaksio/482062?entryPoint=fromSearch&amp;rentalIndex=2121</t>
  </si>
  <si>
    <t>454998</t>
  </si>
  <si>
    <t>Kemiamkatu 15 B 8</t>
  </si>
  <si>
    <t>3h+k+s+a-talli</t>
  </si>
  <si>
    <t>/vuokra-asunto/tampere/hervanta/rivitalo/kolmio/454998?entryPoint=fromSearch&amp;rentalIndex=5978</t>
  </si>
  <si>
    <t>480734</t>
  </si>
  <si>
    <t>Harjuviita 12</t>
  </si>
  <si>
    <t>2 h, k, kh, parveke</t>
  </si>
  <si>
    <t>/vuokra-asunto/espoo/tapiola/kerrostalo/kaksio/480734?entryPoint=fromSearch&amp;rentalIndex=2685</t>
  </si>
  <si>
    <t>384980</t>
  </si>
  <si>
    <t>/vuokra-asunto/tampere/linnainmaa/kerrostalo/kaksio/384980?entryPoint=fromSearch&amp;rentalIndex=5508</t>
  </si>
  <si>
    <t>484965</t>
  </si>
  <si>
    <t>Alppitie 5</t>
  </si>
  <si>
    <t>/vuokra-asunto/oulu/alppila/kerrostalo/yksio/484965?entryPoint=fromSearch&amp;rentalIndex=140</t>
  </si>
  <si>
    <t>478984</t>
  </si>
  <si>
    <t>Saarijärventie 12 D</t>
  </si>
  <si>
    <t>/vuokra-asunto/kuopio/kerrostalo/kaksio/478984?entryPoint=fromSearch&amp;rentalIndex=3293</t>
  </si>
  <si>
    <t>484298</t>
  </si>
  <si>
    <t>Niittymäentie 11</t>
  </si>
  <si>
    <t>2h+k+s+las.p</t>
  </si>
  <si>
    <t>/vuokra-asunto/espoo/niittymaa/kerrostalo/kaksio/484298?entryPoint=fromSearch&amp;rentalIndex=734</t>
  </si>
  <si>
    <t>477353</t>
  </si>
  <si>
    <t>Elosalamantie 2 A-E ja 4 A-G</t>
  </si>
  <si>
    <t>/vuokra-asunto/espoo/tapiola/kerrostalo/kaksio/477353?entryPoint=fromSearch&amp;rentalIndex=3808</t>
  </si>
  <si>
    <t>479426</t>
  </si>
  <si>
    <t>Savilinnankatu 7 A</t>
  </si>
  <si>
    <t>4h + k + kph + wc</t>
  </si>
  <si>
    <t>/vuokra-asunto/tampere/amuri/kerrostalo/4h/479426?entryPoint=fromSearch&amp;rentalIndex=3138</t>
  </si>
  <si>
    <t>474811</t>
  </si>
  <si>
    <t>Perämiehenkatu 11</t>
  </si>
  <si>
    <t>/vuokra-asunto/helsinki/punavuori/kerrostalo/yksio/474811?entryPoint=fromSearch&amp;rentalIndex=4381</t>
  </si>
  <si>
    <t>426093</t>
  </si>
  <si>
    <t>/vuokra-asunto/hameenlinna/katuma/kerrostalo/kaksio/426093?entryPoint=fromSearch&amp;rentalIndex=1526</t>
  </si>
  <si>
    <t>477718</t>
  </si>
  <si>
    <t>Katajatie 15</t>
  </si>
  <si>
    <t>4h,k s,p</t>
  </si>
  <si>
    <t>24 Housing Oy Espoo</t>
  </si>
  <si>
    <t>/vuokra-asunto/espoo/hannusjarvi/paritalo/4h/477718?entryPoint=fromSearch&amp;rentalIndex=3733</t>
  </si>
  <si>
    <t>462870</t>
  </si>
  <si>
    <t>Abraham Wetterin tie 16 B 49</t>
  </si>
  <si>
    <t>1h+kt+alk+parveke x 2</t>
  </si>
  <si>
    <t>/vuokra-asunto/helsinki/herttoniemi/kerrostalo/yksio/462870?entryPoint=fromSearch&amp;rentalIndex=5687</t>
  </si>
  <si>
    <t>483447</t>
  </si>
  <si>
    <t>Paloaukeankuja 5 A</t>
  </si>
  <si>
    <t>/vuokra-asunto/tuusula/paijala/rivitalo/kaksio/483447?entryPoint=fromSearch&amp;rentalIndex=1353</t>
  </si>
  <si>
    <t>481390</t>
  </si>
  <si>
    <t>Vanharaide 1</t>
  </si>
  <si>
    <t>/vuokra-asunto/espoo/kilo/kerrostalo/kaksio/481390?entryPoint=fromSearch&amp;rentalIndex=2423</t>
  </si>
  <si>
    <t>484131</t>
  </si>
  <si>
    <t>Hatanpään Valtatie 12 C</t>
  </si>
  <si>
    <t>/vuokra-asunto/tampere/keskusta/kerrostalo/kolmio/484131?entryPoint=fromSearch&amp;rentalIndex=884</t>
  </si>
  <si>
    <t>481644</t>
  </si>
  <si>
    <t>Voimakatu 9 B 45</t>
  </si>
  <si>
    <t>1h+tupakeittiö+las.parveke</t>
  </si>
  <si>
    <t>/vuokra-asunto/tampere/keskusta/kerrostalo/yksio/481644?entryPoint=fromSearch&amp;rentalIndex=2300</t>
  </si>
  <si>
    <t>481625</t>
  </si>
  <si>
    <t>Luhtikatu 4</t>
  </si>
  <si>
    <t>1h,kk,kph,alkovi,p</t>
  </si>
  <si>
    <t>/vuokra-asunto/lahti/liipola/kerrostalo/yksio/481625?entryPoint=fromSearch&amp;rentalIndex=2317</t>
  </si>
  <si>
    <t>482511</t>
  </si>
  <si>
    <t>Kyyninkatu 9</t>
  </si>
  <si>
    <t>/vuokra-asunto/nokia/keskusta/kerrostalo/yksio/482511?entryPoint=fromSearch&amp;rentalIndex=1908</t>
  </si>
  <si>
    <t>481572</t>
  </si>
  <si>
    <t>Riihitie 7 B</t>
  </si>
  <si>
    <t>/vuokra-asunto/tampere/viinikka/kerrostalo/yksio/481572?entryPoint=fromSearch&amp;rentalIndex=2340</t>
  </si>
  <si>
    <t>484552</t>
  </si>
  <si>
    <t>Tuirantie 11</t>
  </si>
  <si>
    <t>/vuokra-asunto/oulu/tuira/kerrostalo/yksio/484552?entryPoint=fromSearch&amp;rentalIndex=489</t>
  </si>
  <si>
    <t>481180</t>
  </si>
  <si>
    <t>/vuokra-asunto/espoo/espoon+keskus/kerrostalo/kaksio/481180?entryPoint=fromSearch&amp;rentalIndex=2504</t>
  </si>
  <si>
    <t>456032</t>
  </si>
  <si>
    <t>Helsinginkatu 13</t>
  </si>
  <si>
    <t>YH Kodit Oy</t>
  </si>
  <si>
    <t>/vuokra-asunto/turku/kerrostalo/kaksio/456032?entryPoint=fromSearch&amp;rentalIndex=5945</t>
  </si>
  <si>
    <t>483755</t>
  </si>
  <si>
    <t>/vuokra-asunto/tampere/hatanpaa/kerrostalo/kaksio/483755?entryPoint=fromSearch&amp;rentalIndex=1155</t>
  </si>
  <si>
    <t>439175</t>
  </si>
  <si>
    <t>Kalevalankatu 21</t>
  </si>
  <si>
    <t>/vuokra-asunto/kuopio/mannisto/kerrostalo/kaksio/439175?entryPoint=fromSearch&amp;rentalIndex=424</t>
  </si>
  <si>
    <t>483135</t>
  </si>
  <si>
    <t>Harjukatu 12 E</t>
  </si>
  <si>
    <t>2h+k+s+ph+s+las.parv.</t>
  </si>
  <si>
    <t>/vuokra-asunto/jyvaskyla/keskusta/kerrostalo/kaksio/483135?entryPoint=fromSearch&amp;rentalIndex=1546</t>
  </si>
  <si>
    <t>429464</t>
  </si>
  <si>
    <t>Voimakatu 9 B 23</t>
  </si>
  <si>
    <t>/vuokra-asunto/tampere/keskusta/kerrostalo/kaksio/429464?entryPoint=fromSearch&amp;rentalIndex=6432</t>
  </si>
  <si>
    <t>484352</t>
  </si>
  <si>
    <t>Voimakatu 9 B 28</t>
  </si>
  <si>
    <t>/vuokra-asunto/tampere/keskusta/kerrostalo/kaksio/484352?entryPoint=fromSearch&amp;rentalIndex=691</t>
  </si>
  <si>
    <t>930283</t>
  </si>
  <si>
    <t>/vuokra-asunto/helsinki/herttoniemi/kerrostalo/kolmio/930283?entryPoint=fromSearch&amp;rentalIndex=4831</t>
  </si>
  <si>
    <t>480289</t>
  </si>
  <si>
    <t>Urheilukatu 14 C</t>
  </si>
  <si>
    <t>2h + kk</t>
  </si>
  <si>
    <t>/vuokra-asunto/helsinki/toolo/kerrostalo/kaksio/480289?entryPoint=fromSearch&amp;rentalIndex=2856</t>
  </si>
  <si>
    <t>447172</t>
  </si>
  <si>
    <t>Abraham Wetterin tie 8 B 37</t>
  </si>
  <si>
    <t>3h+kt+s+parveke</t>
  </si>
  <si>
    <t>/vuokra-asunto/helsinki/herttoniemi/kerrostalo/kolmio/447172?entryPoint=fromSearch&amp;rentalIndex=6192</t>
  </si>
  <si>
    <t>372952</t>
  </si>
  <si>
    <t>Viikinportti 2 D</t>
  </si>
  <si>
    <t>/vuokra-asunto/helsinki/viikki/kerrostalo/kaksio/372952?entryPoint=fromSearch&amp;rentalIndex=3750</t>
  </si>
  <si>
    <t>484377</t>
  </si>
  <si>
    <t>Hernesaarenkatu 11 E</t>
  </si>
  <si>
    <t>/vuokra-asunto/helsinki/munkkisaari/kerrostalo/kaksio/484377?entryPoint=fromSearch&amp;rentalIndex=660</t>
  </si>
  <si>
    <t>473143</t>
  </si>
  <si>
    <t>Pohjavedenkatu 10</t>
  </si>
  <si>
    <t>/vuokra-asunto/helsinki/vuosaari/kerrostalo/kaksio/473143?entryPoint=fromSearch&amp;rentalIndex=4731</t>
  </si>
  <si>
    <t>480362</t>
  </si>
  <si>
    <t>Sammonojantie 21</t>
  </si>
  <si>
    <t>/vuokra-asunto/hameenlinna/hirsimaki/rivitalo/kolmio/480362?entryPoint=fromSearch&amp;rentalIndex=2832</t>
  </si>
  <si>
    <t>481022</t>
  </si>
  <si>
    <t>Nahkurinpolku 9 B 15</t>
  </si>
  <si>
    <t>2h +k+ kph</t>
  </si>
  <si>
    <t>/vuokra-asunto/kerava/kilta/kerrostalo/kaksio/481022?entryPoint=fromSearch&amp;rentalIndex=2645</t>
  </si>
  <si>
    <t>483061</t>
  </si>
  <si>
    <t>Kivenhakkaajankatu 2 b A</t>
  </si>
  <si>
    <t>/vuokra-asunto/turku/kerrostalo/kaksio/483061?entryPoint=fromSearch&amp;rentalIndex=1597</t>
  </si>
  <si>
    <t>479899</t>
  </si>
  <si>
    <t>/vuokra-asunto/espoo/tapiola/kerrostalo/kaksio/479899?entryPoint=fromSearch&amp;rentalIndex=2967</t>
  </si>
  <si>
    <t>477625</t>
  </si>
  <si>
    <t>Kauppakartanonkatu 14</t>
  </si>
  <si>
    <t>/vuokra-asunto/helsinki/itakeskus/kerrostalo/kaksio/477625?entryPoint=fromSearch&amp;rentalIndex=3759</t>
  </si>
  <si>
    <t>470746</t>
  </si>
  <si>
    <t>/vuokra-asunto/jyvaskyla/keskusta/kerrostalo/kaksio/470746?entryPoint=fromSearch&amp;rentalIndex=5040</t>
  </si>
  <si>
    <t>480373</t>
  </si>
  <si>
    <t>Härmälänkatu 17 A 3</t>
  </si>
  <si>
    <t>/vuokra-asunto/tampere/rantaperkio/kerrostalo/kaksio/480373?entryPoint=fromSearch&amp;rentalIndex=2607</t>
  </si>
  <si>
    <t>483629</t>
  </si>
  <si>
    <t>Hatanpään Valtatie 52</t>
  </si>
  <si>
    <t>/vuokra-asunto/tampere/hatanpaa/kerrostalo/kaksio/483629?entryPoint=fromSearch&amp;rentalIndex=1260</t>
  </si>
  <si>
    <t>485058</t>
  </si>
  <si>
    <t>Kirkkokatu 53</t>
  </si>
  <si>
    <t>/vuokra-asunto/oulu/heinapaa/kerrostalo/yksio/485058?entryPoint=fromSearch&amp;rentalIndex=43</t>
  </si>
  <si>
    <t>484239</t>
  </si>
  <si>
    <t>Vanhanlinnantie 3</t>
  </si>
  <si>
    <t>2h,k,lasitettu parveke</t>
  </si>
  <si>
    <t>/vuokra-asunto/helsinki/itakeskus/kerrostalo/kaksio/484239?entryPoint=fromSearch&amp;rentalIndex=792</t>
  </si>
  <si>
    <t>480205</t>
  </si>
  <si>
    <t>Invantie 8</t>
  </si>
  <si>
    <t>/vuokra-asunto/jarvenpaa/keskusta/kerrostalo/kaksio/480205?entryPoint=fromSearch&amp;rentalIndex=2892</t>
  </si>
  <si>
    <t>470567</t>
  </si>
  <si>
    <t>Aurinkotuulenkatu 12a 29</t>
  </si>
  <si>
    <t>/vuokra-asunto/helsinki/vuosaari/kerrostalo/4h/470567?entryPoint=fromSearch&amp;rentalIndex=5067</t>
  </si>
  <si>
    <t>483189</t>
  </si>
  <si>
    <t>Pursikatu 17</t>
  </si>
  <si>
    <t>Kiinteistömaailma | Lappeenranta, Tehonelikko Oy LKV</t>
  </si>
  <si>
    <t>/vuokra-asunto/lappeenranta/pallo-tyysterniemi/kerrostalo/kolmio/483189?entryPoint=fromSearch&amp;rentalIndex=1523</t>
  </si>
  <si>
    <t>474029</t>
  </si>
  <si>
    <t>/vuokra-asunto/hyvinkaa/kerrostalo/kaksio/474029?entryPoint=fromSearch&amp;rentalIndex=4528</t>
  </si>
  <si>
    <t>453311</t>
  </si>
  <si>
    <t>Aittakarinkatu 24</t>
  </si>
  <si>
    <t>2h+k+kh+p</t>
  </si>
  <si>
    <t>/vuokra-asunto/rauma/sinisaari/kerrostalo/kaksio/453311?entryPoint=fromSearch&amp;rentalIndex=6032</t>
  </si>
  <si>
    <t>483514</t>
  </si>
  <si>
    <t>Viipurinkatu 6 c</t>
  </si>
  <si>
    <t>1h + k + kph + parvi</t>
  </si>
  <si>
    <t>/vuokra-asunto/helsinki/alppila/kerrostalo/yksio/483514?entryPoint=fromSearch&amp;rentalIndex=1326</t>
  </si>
  <si>
    <t>484350</t>
  </si>
  <si>
    <t>Sammonkatu 21-23</t>
  </si>
  <si>
    <t>/vuokra-asunto/tampere/kaleva/kerrostalo/kaksio/484350?entryPoint=fromSearch&amp;rentalIndex=692</t>
  </si>
  <si>
    <t>931611</t>
  </si>
  <si>
    <t>Toinen linja 31</t>
  </si>
  <si>
    <t>/vuokra-asunto/helsinki/kallio/kerrostalo/kaksio/931611?entryPoint=fromSearch&amp;rentalIndex=4252</t>
  </si>
  <si>
    <t>302156</t>
  </si>
  <si>
    <t>Kolmionkatu 4</t>
  </si>
  <si>
    <t>/vuokra-asunto/tampere/hatanpaa/kerrostalo/yksio/302156?entryPoint=fromSearch&amp;rentalIndex=2255</t>
  </si>
  <si>
    <t>482951</t>
  </si>
  <si>
    <t>Ilvaninkatu 6</t>
  </si>
  <si>
    <t>/vuokra-asunto/rauma/keskusta/kerrostalo/kaksio/482951?entryPoint=fromSearch&amp;rentalIndex=1677</t>
  </si>
  <si>
    <t>484876</t>
  </si>
  <si>
    <t>Kolkankatu 19</t>
  </si>
  <si>
    <t>2h,k,kph,s,asuntopiha</t>
  </si>
  <si>
    <t>/vuokra-asunto/lahti/keskusta/kerrostalo/kaksio/484876?entryPoint=fromSearch&amp;rentalIndex=196</t>
  </si>
  <si>
    <t>483894</t>
  </si>
  <si>
    <t>/vuokra-asunto/helsinki/herttoniemi/kerrostalo/kolmio/483894?entryPoint=fromSearch&amp;rentalIndex=1076</t>
  </si>
  <si>
    <t>975121</t>
  </si>
  <si>
    <t>/vuokra-asunto/helsinki/kallio/kerrostalo/yksio/975121?entryPoint=fromSearch&amp;rentalIndex=3352</t>
  </si>
  <si>
    <t>477092</t>
  </si>
  <si>
    <t>Itämerenkatu 18</t>
  </si>
  <si>
    <t>/vuokra-asunto/helsinki/ruoholahti/kerrostalo/kaksio/477092?entryPoint=fromSearch&amp;rentalIndex=3885</t>
  </si>
  <si>
    <t>447039</t>
  </si>
  <si>
    <t>Kauppakatu 28 B</t>
  </si>
  <si>
    <t>4-5h, k, s, 2 parveketta</t>
  </si>
  <si>
    <t>/vuokra-asunto/seinajoki/keskusta/kerrostalo/5h+/447039?entryPoint=fromSearch&amp;rentalIndex=6196</t>
  </si>
  <si>
    <t>481591</t>
  </si>
  <si>
    <t>Rakentajantie 23 A 4</t>
  </si>
  <si>
    <t>/vuokra-asunto/kirkkonummi/upinniemi/kerrostalo/kaksio/481591?entryPoint=fromSearch&amp;rentalIndex=2336</t>
  </si>
  <si>
    <t>372921</t>
  </si>
  <si>
    <t>Viikinportti 2 C</t>
  </si>
  <si>
    <t>2h+kt+s+asuntopiha</t>
  </si>
  <si>
    <t>/vuokra-asunto/helsinki/viikki/kerrostalo/kaksio/372921?entryPoint=fromSearch&amp;rentalIndex=5549</t>
  </si>
  <si>
    <t>372933</t>
  </si>
  <si>
    <t>/vuokra-asunto/helsinki/viikki/kerrostalo/kaksio/372933?entryPoint=fromSearch&amp;rentalIndex=3547</t>
  </si>
  <si>
    <t>372942</t>
  </si>
  <si>
    <t>/vuokra-asunto/helsinki/viikki/kerrostalo/kaksio/372942?entryPoint=fromSearch&amp;rentalIndex=3548</t>
  </si>
  <si>
    <t>372967</t>
  </si>
  <si>
    <t>Viikinportti 2 E</t>
  </si>
  <si>
    <t>/vuokra-asunto/helsinki/viikki/kerrostalo/kaksio/372967?entryPoint=fromSearch&amp;rentalIndex=3549</t>
  </si>
  <si>
    <t>372968</t>
  </si>
  <si>
    <t>/vuokra-asunto/helsinki/viikki/kerrostalo/kaksio/372968?entryPoint=fromSearch&amp;rentalIndex=3550</t>
  </si>
  <si>
    <t>476594</t>
  </si>
  <si>
    <t>Arinatie 10</t>
  </si>
  <si>
    <t>2 h + avok., vh + sauna + rans</t>
  </si>
  <si>
    <t>/vuokra-asunto/vantaa/kartanonkoski/kerrostalo/kaksio/476594?entryPoint=fromSearch&amp;rentalIndex=4010</t>
  </si>
  <si>
    <t>916451</t>
  </si>
  <si>
    <t>KERTTULINKUJA 3</t>
  </si>
  <si>
    <t>3H+K+S+P</t>
  </si>
  <si>
    <t>/vuokra-asunto/helsinki/herttoniemi/kerrostalo/kolmio/916451?entryPoint=fromSearch&amp;rentalIndex=666</t>
  </si>
  <si>
    <t>973295</t>
  </si>
  <si>
    <t>/vuokra-asunto/helsinki/herttoniemi/kerrostalo/kolmio/973295?entryPoint=fromSearch&amp;rentalIndex=667</t>
  </si>
  <si>
    <t>483053</t>
  </si>
  <si>
    <t>Koivuviita 7</t>
  </si>
  <si>
    <t>/vuokra-asunto/espoo/tapiola/rivitalo/5h+/483053?entryPoint=fromSearch&amp;rentalIndex=1607</t>
  </si>
  <si>
    <t>428100</t>
  </si>
  <si>
    <t>/vuokra-asunto/helsinki/kallio/kerrostalo/kaksio/428100?entryPoint=fromSearch&amp;rentalIndex=4621</t>
  </si>
  <si>
    <t>472038</t>
  </si>
  <si>
    <t>Asemakatu 50</t>
  </si>
  <si>
    <t>Realia Isännöinti Oy, Vaasa</t>
  </si>
  <si>
    <t>/vuokra-asunto/vaasa/keskusta/kerrostalo/yksio/472038?entryPoint=fromSearch&amp;rentalIndex=4862</t>
  </si>
  <si>
    <t>484707</t>
  </si>
  <si>
    <t>Repolankatu 3 B 13</t>
  </si>
  <si>
    <t>/vuokra-asunto/joensuu/penttila/kerrostalo/kaksio/484707?entryPoint=fromSearch&amp;rentalIndex=370</t>
  </si>
  <si>
    <t>485012</t>
  </si>
  <si>
    <t>Repolankatu 3 B 9</t>
  </si>
  <si>
    <t>/vuokra-asunto/joensuu/penttila/kerrostalo/kaksio/485012?entryPoint=fromSearch&amp;rentalIndex=87</t>
  </si>
  <si>
    <t>481316</t>
  </si>
  <si>
    <t>Hannikaisenkatu 2 as</t>
  </si>
  <si>
    <t>3-4h+k+s</t>
  </si>
  <si>
    <t>/vuokra-asunto/kuopio/linnanpelto/rivitalo/4h/481316?entryPoint=fromSearch&amp;rentalIndex=2445</t>
  </si>
  <si>
    <t>482689</t>
  </si>
  <si>
    <t>Länsikatu 3 a</t>
  </si>
  <si>
    <t>2h,k,s, terassi</t>
  </si>
  <si>
    <t>/vuokra-asunto/kuopio/petonen/rivitalo/kaksio/482689?entryPoint=fromSearch&amp;rentalIndex=1817</t>
  </si>
  <si>
    <t>469664</t>
  </si>
  <si>
    <t>/vuokra-asunto/jyvaskyla/keskusta/kerrostalo/kaksio/469664?entryPoint=fromSearch&amp;rentalIndex=5178</t>
  </si>
  <si>
    <t>470756</t>
  </si>
  <si>
    <t>/vuokra-asunto/jyvaskyla/keskusta/kerrostalo/kaksio/470756?entryPoint=fromSearch&amp;rentalIndex=3186</t>
  </si>
  <si>
    <t>353236</t>
  </si>
  <si>
    <t>2H+KK+S+P+Piha</t>
  </si>
  <si>
    <t>/vuokra-asunto/helsinki/kerrostalo/kaksio/353236?entryPoint=fromSearch&amp;rentalIndex=3867</t>
  </si>
  <si>
    <t>439816</t>
  </si>
  <si>
    <t>Suopellonkatu 6</t>
  </si>
  <si>
    <t>/vuokra-asunto/tampere/kaukajarvi/rivitalo/kaksio/439816?entryPoint=fromSearch&amp;rentalIndex=3217</t>
  </si>
  <si>
    <t>466964</t>
  </si>
  <si>
    <t>Linnankatu 5 A</t>
  </si>
  <si>
    <t>4h,studio,k,rt,2kh+wc,3parv.</t>
  </si>
  <si>
    <t>LKV SH-Osakehuoneistot/Astocor Oy</t>
  </si>
  <si>
    <t>/vuokra-asunto/helsinki/katajanokka/kerrostalo/5h+/466964?entryPoint=fromSearch&amp;rentalIndex=5401</t>
  </si>
  <si>
    <t>468008</t>
  </si>
  <si>
    <t>Viherlaaksonranta 3 ja 5</t>
  </si>
  <si>
    <t>/vuokra-asunto/espoo/viherlaakso/kerrostalo/kaksio/468008?entryPoint=fromSearch&amp;rentalIndex=3383</t>
  </si>
  <si>
    <t>483879</t>
  </si>
  <si>
    <t>Elinantie 4</t>
  </si>
  <si>
    <t>/vuokra-asunto/turku/kerrostalo/yksio/483879?entryPoint=fromSearch&amp;rentalIndex=1088</t>
  </si>
  <si>
    <t>484296</t>
  </si>
  <si>
    <t>Isokatu 37</t>
  </si>
  <si>
    <t>/vuokra-asunto/oulu/keskusta/kerrostalo/yksio/484296?entryPoint=fromSearch&amp;rentalIndex=750</t>
  </si>
  <si>
    <t>474405</t>
  </si>
  <si>
    <t>Adjutantinkatu 3</t>
  </si>
  <si>
    <t>/vuokra-asunto/espoo/makkyla/kerrostalo/kolmio/474405?entryPoint=fromSearch&amp;rentalIndex=4450</t>
  </si>
  <si>
    <t>410207</t>
  </si>
  <si>
    <t>/vuokra-asunto/helsinki/itakeskus/kerrostalo/kaksio/410207?entryPoint=fromSearch&amp;rentalIndex=2178</t>
  </si>
  <si>
    <t>460654</t>
  </si>
  <si>
    <t>Huntutie 21 A</t>
  </si>
  <si>
    <t>4h + avok + 2 x kph + wc + 3 e</t>
  </si>
  <si>
    <t>/vuokra-asunto/helsinki/vartiokyla/paritalo/4h/460654?entryPoint=fromSearch&amp;rentalIndex=2574</t>
  </si>
  <si>
    <t>401093</t>
  </si>
  <si>
    <t>Viivinkatu 17</t>
  </si>
  <si>
    <t>/vuokra-asunto/tampere/tasanne/rivitalo/kaksio/401093?entryPoint=fromSearch&amp;rentalIndex=3346</t>
  </si>
  <si>
    <t>479408</t>
  </si>
  <si>
    <t>Vanha Viertotie 9 A</t>
  </si>
  <si>
    <t>/vuokra-asunto/helsinki/etela-haaga/kerrostalo/kaksio/479408?entryPoint=fromSearch&amp;rentalIndex=3143</t>
  </si>
  <si>
    <t>484233</t>
  </si>
  <si>
    <t>1h,k,kph,s,p</t>
  </si>
  <si>
    <t>/vuokra-asunto/lahti/keskusta/kerrostalo/yksio/484233?entryPoint=fromSearch&amp;rentalIndex=786</t>
  </si>
  <si>
    <t>450760</t>
  </si>
  <si>
    <t>Vanha Hämeentie 41</t>
  </si>
  <si>
    <t>1h+tupak.+kph</t>
  </si>
  <si>
    <t>/vuokra-asunto/turku/nummi/puutalo-osake/yksio/450760?entryPoint=fromSearch&amp;rentalIndex=6106</t>
  </si>
  <si>
    <t>484687</t>
  </si>
  <si>
    <t>Satamakatu 5</t>
  </si>
  <si>
    <t>2h+k+p(lasit.)</t>
  </si>
  <si>
    <t>/vuokra-asunto/tampere/keskusta/kerrostalo/kaksio/484687?entryPoint=fromSearch&amp;rentalIndex=383</t>
  </si>
  <si>
    <t>483608</t>
  </si>
  <si>
    <t>Männiköntie 9</t>
  </si>
  <si>
    <t>3k+kt+s</t>
  </si>
  <si>
    <t>Joen Kotisi Oy</t>
  </si>
  <si>
    <t>/vuokra-asunto/joensuu/siihtala/luhtitalo/kolmio/483608?entryPoint=fromSearch&amp;rentalIndex=1265</t>
  </si>
  <si>
    <t>479776</t>
  </si>
  <si>
    <t>Asentajankatu 2 B 8</t>
  </si>
  <si>
    <t>Kiinteistö Etappi LKV y-tunnus 0675540-4</t>
  </si>
  <si>
    <t>/vuokra-asunto/turku/kuninkoja/kerrostalo/kaksio/479776?entryPoint=fromSearch&amp;rentalIndex=3023</t>
  </si>
  <si>
    <t>483444</t>
  </si>
  <si>
    <t>Jauhajankuja 2</t>
  </si>
  <si>
    <t>4 h kt s, lasitettu parveke</t>
  </si>
  <si>
    <t>/vuokra-asunto/helsinki/vuosaari/kerrostalo/4h/483444?entryPoint=fromSearch&amp;rentalIndex=1361</t>
  </si>
  <si>
    <t>484528</t>
  </si>
  <si>
    <t>Puutarhakatu 43 b</t>
  </si>
  <si>
    <t>2h, avok, ransk.parv.</t>
  </si>
  <si>
    <t>/vuokra-asunto/turku/portsa/kerrostalo/kaksio/484528?entryPoint=fromSearch&amp;rentalIndex=530</t>
  </si>
  <si>
    <t>484337</t>
  </si>
  <si>
    <t>Itäinen Pitkäkatu 34 A</t>
  </si>
  <si>
    <t>1 h + kk + alkovi</t>
  </si>
  <si>
    <t>/vuokra-asunto/turku/kerrostalo/yksio/484337?entryPoint=fromSearch&amp;rentalIndex=712</t>
  </si>
  <si>
    <t>478537</t>
  </si>
  <si>
    <t>Sirkkalankatu 28 b as</t>
  </si>
  <si>
    <t>3 h + k + lasitettu parveke</t>
  </si>
  <si>
    <t>/vuokra-asunto/turku/kerrostalo/kolmio/478537?entryPoint=fromSearch&amp;rentalIndex=3460</t>
  </si>
  <si>
    <t>465775</t>
  </si>
  <si>
    <t>3h,kt,s</t>
  </si>
  <si>
    <t>/vuokra-asunto/helsinki/lansi-pasila/kerrostalo/kolmio/465775?entryPoint=fromSearch&amp;rentalIndex=5496</t>
  </si>
  <si>
    <t>484505</t>
  </si>
  <si>
    <t>Ketarantie 26</t>
  </si>
  <si>
    <t>1h, kt, kph, ransk.p.</t>
  </si>
  <si>
    <t>/vuokra-asunto/turku/kerrostalo/yksio/484505?entryPoint=fromSearch&amp;rentalIndex=507</t>
  </si>
  <si>
    <t>481002</t>
  </si>
  <si>
    <t>Saarenvainionkatu 17</t>
  </si>
  <si>
    <t>/vuokra-asunto/tampere/kaukajarvi/kerrostalo/kaksio/481002?entryPoint=fromSearch&amp;rentalIndex=2592</t>
  </si>
  <si>
    <t>481477</t>
  </si>
  <si>
    <t>Pohtolankatu 57</t>
  </si>
  <si>
    <t>/vuokra-asunto/tampere/pohtola/kerrostalo/kaksio/481477?entryPoint=fromSearch&amp;rentalIndex=2376</t>
  </si>
  <si>
    <t>477042</t>
  </si>
  <si>
    <t>Käsityöläisentie 4-10</t>
  </si>
  <si>
    <t>/vuokra-asunto/helsinki/tapulikaupunki/kerrostalo/kolmio/477042?entryPoint=fromSearch&amp;rentalIndex=3893</t>
  </si>
  <si>
    <t>479898</t>
  </si>
  <si>
    <t>/vuokra-asunto/espoo/tapiola/kerrostalo/kaksio/479898?entryPoint=fromSearch&amp;rentalIndex=2966</t>
  </si>
  <si>
    <t>426881</t>
  </si>
  <si>
    <t>Heikinkatu 31</t>
  </si>
  <si>
    <t>/vuokra-asunto/oulu/myllytulli/kerrostalo/yksio/426881?entryPoint=fromSearch&amp;rentalIndex=703</t>
  </si>
  <si>
    <t>479756</t>
  </si>
  <si>
    <t>2H+KT+S+P</t>
  </si>
  <si>
    <t>/vuokra-asunto/helsinki/kerrostalo/kaksio/479756?entryPoint=fromSearch&amp;rentalIndex=3028</t>
  </si>
  <si>
    <t>480325</t>
  </si>
  <si>
    <t>Kuningattarenkatu 16 A</t>
  </si>
  <si>
    <t>Aktia Kiinteistönvälitys Oy, Itä-Uusimaa, Aktia Fastighetsförmedling Ab, Borgå</t>
  </si>
  <si>
    <t>/vuokra-asunto/loviisa/keskusta/kerrostalo/kolmio/480325?entryPoint=fromSearch&amp;rentalIndex=2844</t>
  </si>
  <si>
    <t>482986</t>
  </si>
  <si>
    <t>1-2 h + k + lasitettu parveke</t>
  </si>
  <si>
    <t>/vuokra-asunto/helsinki/arabianranta/kerrostalo/kaksio/482986?entryPoint=fromSearch&amp;rentalIndex=1647</t>
  </si>
  <si>
    <t>479433</t>
  </si>
  <si>
    <t>Valtakatu 9</t>
  </si>
  <si>
    <t>/vuokra-asunto/rovaniemi/keskusta/kerrostalo/kaksio/479433?entryPoint=fromSearch&amp;rentalIndex=3131</t>
  </si>
  <si>
    <t>480437</t>
  </si>
  <si>
    <t>Asemakatu 26 A 34</t>
  </si>
  <si>
    <t>3h+kt+s+lp</t>
  </si>
  <si>
    <t>/vuokra-asunto/kuopio/keskusta/kerrostalo/kolmio/480437?entryPoint=fromSearch&amp;rentalIndex=2884</t>
  </si>
  <si>
    <t>476899</t>
  </si>
  <si>
    <t>Saunalahdenkatu 13</t>
  </si>
  <si>
    <t>2h + k + s + parv</t>
  </si>
  <si>
    <t>/vuokra-asunto/espoo/saunalahti/kerrostalo/kaksio/476899?entryPoint=fromSearch&amp;rentalIndex=3939</t>
  </si>
  <si>
    <t>476056</t>
  </si>
  <si>
    <t>Flooranaukio 1 A</t>
  </si>
  <si>
    <t>2h + avok + kph + vh + p + las</t>
  </si>
  <si>
    <t>/vuokra-asunto/helsinki/arabianranta/kerrostalo/kaksio/476056?entryPoint=fromSearch&amp;rentalIndex=4137</t>
  </si>
  <si>
    <t>310993</t>
  </si>
  <si>
    <t>/vuokra-asunto/espoo/perkkaa/kerrostalo/kaksio/310993?entryPoint=fromSearch&amp;rentalIndex=3603</t>
  </si>
  <si>
    <t>478106</t>
  </si>
  <si>
    <t>/vuokra-asunto/espoo/perkkaa/kerrostalo/kaksio/478106?entryPoint=fromSearch&amp;rentalIndex=3608</t>
  </si>
  <si>
    <t>469528</t>
  </si>
  <si>
    <t>Sininärhentie 5</t>
  </si>
  <si>
    <t>2h,kt,kh,lasitettu parveke</t>
  </si>
  <si>
    <t>/vuokra-asunto/espoo/leppavaara/kerrostalo/kaksio/469528?entryPoint=fromSearch&amp;rentalIndex=5183</t>
  </si>
  <si>
    <t>479829</t>
  </si>
  <si>
    <t>Vuorimiehenkatu 12 E</t>
  </si>
  <si>
    <t>2h + avok + kph + parvi</t>
  </si>
  <si>
    <t>/vuokra-asunto/helsinki/ullanlinna/kerrostalo/kaksio/479829?entryPoint=fromSearch&amp;rentalIndex=2995</t>
  </si>
  <si>
    <t>483628</t>
  </si>
  <si>
    <t>Värttinätie 34 A 2</t>
  </si>
  <si>
    <t>/vuokra-asunto/joensuu/karsikko/rivitalo/kolmio/483628?entryPoint=fromSearch&amp;rentalIndex=1257</t>
  </si>
  <si>
    <t>482934</t>
  </si>
  <si>
    <t>/vuokra-asunto/nurmijarvi/klaukkala/luhtitalo/kolmio/482934?entryPoint=fromSearch&amp;rentalIndex=1681</t>
  </si>
  <si>
    <t>482489</t>
  </si>
  <si>
    <t>Nordenskiöldinkat 3a A</t>
  </si>
  <si>
    <t>/vuokra-asunto/helsinki/taka-toolo/kerrostalo/kaksio/482489?entryPoint=fromSearch&amp;rentalIndex=1927</t>
  </si>
  <si>
    <t>479636</t>
  </si>
  <si>
    <t>Repolankatu 3 D 31</t>
  </si>
  <si>
    <t>2 h + k + p</t>
  </si>
  <si>
    <t>/vuokra-asunto/joensuu/penttila/kerrostalo/kaksio/479636?entryPoint=fromSearch&amp;rentalIndex=3062</t>
  </si>
  <si>
    <t>402253</t>
  </si>
  <si>
    <t>Kotkatie 6</t>
  </si>
  <si>
    <t>/vuokra-asunto/espoo/karakallio/kerrostalo/kaksio/402253?entryPoint=fromSearch&amp;rentalIndex=1666</t>
  </si>
  <si>
    <t>444124</t>
  </si>
  <si>
    <t>Kettumäentie 20</t>
  </si>
  <si>
    <t>/vuokra-asunto/hameenlinna/kerrostalo/kolmio/444124?entryPoint=fromSearch&amp;rentalIndex=484</t>
  </si>
  <si>
    <t>482639</t>
  </si>
  <si>
    <t>Svanströminkuja 9 A</t>
  </si>
  <si>
    <t>/vuokra-asunto/helsinki/laajasalo/kerrostalo/kolmio/482639?entryPoint=fromSearch&amp;rentalIndex=1845</t>
  </si>
  <si>
    <t>467594</t>
  </si>
  <si>
    <t>Hyökkäläntie 20</t>
  </si>
  <si>
    <t>/vuokra-asunto/tuusula/hyryla/rivitalo/4h/467594?entryPoint=fromSearch&amp;rentalIndex=5358</t>
  </si>
  <si>
    <t>484423</t>
  </si>
  <si>
    <t>Mäkelänkatu 13 C</t>
  </si>
  <si>
    <t>1h + avok + kph + alkovi</t>
  </si>
  <si>
    <t>/vuokra-asunto/helsinki/vallila/kerrostalo/yksio/484423?entryPoint=fromSearch&amp;rentalIndex=634</t>
  </si>
  <si>
    <t>457768</t>
  </si>
  <si>
    <t>Kersantinkuja 2 as</t>
  </si>
  <si>
    <t>4h+k+p</t>
  </si>
  <si>
    <t>Sp-Koti Itä-Suomen Asuntokeskus Oy LKV, Lappeenranta</t>
  </si>
  <si>
    <t>/vuokra-asunto/lappeenranta/huhtiniemi/kerrostalo/4h/457768?entryPoint=fromSearch&amp;rentalIndex=5897</t>
  </si>
  <si>
    <t>483367</t>
  </si>
  <si>
    <t>Hikivuorenkatu 12 C 17</t>
  </si>
  <si>
    <t>3H+K+P (3.krs/3)</t>
  </si>
  <si>
    <t>/vuokra-asunto/tampere/annala/kerrostalo/kolmio/483367?entryPoint=fromSearch&amp;rentalIndex=1427</t>
  </si>
  <si>
    <t>484868</t>
  </si>
  <si>
    <t>Sorvarinkatu 2</t>
  </si>
  <si>
    <t>1 h, mh, kk, p</t>
  </si>
  <si>
    <t>/vuokra-asunto/lahti/kerrostalo/yksio/484868?entryPoint=fromSearch&amp;rentalIndex=188</t>
  </si>
  <si>
    <t>440516</t>
  </si>
  <si>
    <t>Abraham Wetterin tie 10 A 8</t>
  </si>
  <si>
    <t>/vuokra-asunto/helsinki/herttoniemi/kerrostalo/kolmio/440516?entryPoint=fromSearch&amp;rentalIndex=6307</t>
  </si>
  <si>
    <t>484438</t>
  </si>
  <si>
    <t>Pitkänsillanranta 5 B</t>
  </si>
  <si>
    <t>Helsingin OPKK, Herttoniemi</t>
  </si>
  <si>
    <t>/vuokra-asunto/helsinki/siltasaari/kerrostalo/yksio/484438?entryPoint=fromSearch&amp;rentalIndex=601</t>
  </si>
  <si>
    <t>474027</t>
  </si>
  <si>
    <t>/vuokra-asunto/hyvinkaa/kerrostalo/kaksio/474027?entryPoint=fromSearch&amp;rentalIndex=4526</t>
  </si>
  <si>
    <t>483478</t>
  </si>
  <si>
    <t>Myrttitie 10</t>
  </si>
  <si>
    <t>1h + k + alk + las. parveke</t>
  </si>
  <si>
    <t>/vuokra-asunto/helsinki/pukinmaki/kerrostalo/yksio/483478?entryPoint=fromSearch&amp;rentalIndex=1338</t>
  </si>
  <si>
    <t>401556</t>
  </si>
  <si>
    <t>Kauppakartanonkuja 3</t>
  </si>
  <si>
    <t>/vuokra-asunto/helsinki/itakeskus/kerrostalo/kaksio/401556?entryPoint=fromSearch&amp;rentalIndex=2141</t>
  </si>
  <si>
    <t>477015</t>
  </si>
  <si>
    <t>Otakuja 3 C</t>
  </si>
  <si>
    <t>1h+avok+kph</t>
  </si>
  <si>
    <t>/vuokra-asunto/espoo/otaniemi/kerrostalo/yksio/477015?entryPoint=fromSearch&amp;rentalIndex=3905</t>
  </si>
  <si>
    <t>481846</t>
  </si>
  <si>
    <t>Artturi Kannistontie 4</t>
  </si>
  <si>
    <t>2h + k + kph + parveke</t>
  </si>
  <si>
    <t>/vuokra-asunto/helsinki/etela-haaga/kerrostalo/kaksio/481846?entryPoint=fromSearch&amp;rentalIndex=2329</t>
  </si>
  <si>
    <t>345414</t>
  </si>
  <si>
    <t>/vuokra-asunto/vantaa/kerrostalo/kolmio/345414?entryPoint=fromSearch&amp;rentalIndex=1938</t>
  </si>
  <si>
    <t>484936</t>
  </si>
  <si>
    <t>Helminauha 2</t>
  </si>
  <si>
    <t>/vuokra-asunto/kuopio/saaristokaupunki/kerrostalo/kaksio/484936?entryPoint=fromSearch&amp;rentalIndex=147</t>
  </si>
  <si>
    <t>479727</t>
  </si>
  <si>
    <t>Uudenmaankatu 44 D</t>
  </si>
  <si>
    <t>/vuokra-asunto/helsinki/punavuori/kerrostalo/yksio/479727?entryPoint=fromSearch&amp;rentalIndex=2767</t>
  </si>
  <si>
    <t>470724</t>
  </si>
  <si>
    <t>Brissaksentie 2D1</t>
  </si>
  <si>
    <t>4h+k+sa/ph+wc</t>
  </si>
  <si>
    <t>/vuokra-asunto/kirkkonummi/kantvik/rivitalo/4h/470724?entryPoint=fromSearch&amp;rentalIndex=5030</t>
  </si>
  <si>
    <t>959192</t>
  </si>
  <si>
    <t>Rypysuontie 66</t>
  </si>
  <si>
    <t>/vuokra-asunto/kuopio/rypysuo/kerrostalo/kaksio/959192?entryPoint=fromSearch&amp;rentalIndex=387</t>
  </si>
  <si>
    <t>900654</t>
  </si>
  <si>
    <t>Pengerkatu 27</t>
  </si>
  <si>
    <t>/vuokra-asunto/helsinki/kallio/kerrostalo/yksio/900654?entryPoint=fromSearch&amp;rentalIndex=5912</t>
  </si>
  <si>
    <t>482712</t>
  </si>
  <si>
    <t>Kiikkulankatu 9 A 3</t>
  </si>
  <si>
    <t>/vuokra-asunto/lahti/jalkaranta/kerrostalo/kolmio/482712?entryPoint=fromSearch&amp;rentalIndex=1804</t>
  </si>
  <si>
    <t>465022</t>
  </si>
  <si>
    <t>Kilonpuisto 4</t>
  </si>
  <si>
    <t>/vuokra-asunto/espoo/kilo/kerrostalo/kaksio/465022?entryPoint=fromSearch&amp;rentalIndex=4353</t>
  </si>
  <si>
    <t>484752</t>
  </si>
  <si>
    <t>Näsijärvenkatu 35 A</t>
  </si>
  <si>
    <t>3h+k+kph+vh+parveke</t>
  </si>
  <si>
    <t>/vuokra-asunto/tampere/amuri/kerrostalo/kolmio/484752?entryPoint=fromSearch&amp;rentalIndex=339</t>
  </si>
  <si>
    <t>462828</t>
  </si>
  <si>
    <t>Abraham Wetterin tie 16A 4</t>
  </si>
  <si>
    <t>/vuokra-asunto/helsinki/herttoniemi/kerrostalo/kolmio/462828?entryPoint=fromSearch&amp;rentalIndex=5691</t>
  </si>
  <si>
    <t>384484</t>
  </si>
  <si>
    <t>/vuokra-asunto/jyvaskyla/keskusta/kerrostalo/yksio/384484?entryPoint=fromSearch&amp;rentalIndex=6312</t>
  </si>
  <si>
    <t>320494</t>
  </si>
  <si>
    <t>/vuokra-asunto/jyvaskyla/ainola/kerrostalo/kaksio/320494?entryPoint=fromSearch&amp;rentalIndex=2933</t>
  </si>
  <si>
    <t>338620</t>
  </si>
  <si>
    <t>/vuokra-asunto/helsinki/herttoniemi/kerrostalo/4h/338620?entryPoint=fromSearch&amp;rentalIndex=4791</t>
  </si>
  <si>
    <t>478389</t>
  </si>
  <si>
    <t>Moukaritie 7</t>
  </si>
  <si>
    <t>2 h,kk,s</t>
  </si>
  <si>
    <t>/vuokra-asunto/kerava/ahjo/kerrostalo/kaksio/478389?entryPoint=fromSearch&amp;rentalIndex=3492</t>
  </si>
  <si>
    <t>483766</t>
  </si>
  <si>
    <t>Mannerheimintie 112</t>
  </si>
  <si>
    <t>/vuokra-asunto/helsinki/kerrostalo/yksio/483766?entryPoint=fromSearch&amp;rentalIndex=1149</t>
  </si>
  <si>
    <t>464026</t>
  </si>
  <si>
    <t>Nordenskiöldinkatu 4 A 8</t>
  </si>
  <si>
    <t>/vuokra-asunto/helsinki/toolo/kerrostalo/yksio/464026?entryPoint=fromSearch&amp;rentalIndex=5609</t>
  </si>
  <si>
    <t>483100</t>
  </si>
  <si>
    <t>Matinniitynkuja 1 B</t>
  </si>
  <si>
    <t>2 h, kk</t>
  </si>
  <si>
    <t>/vuokra-asunto/espoo/matinkyla/kerrostalo/kaksio/483100?entryPoint=fromSearch&amp;rentalIndex=1570</t>
  </si>
  <si>
    <t>470761</t>
  </si>
  <si>
    <t>/vuokra-asunto/jyvaskyla/keskusta/kerrostalo/kaksio/470761?entryPoint=fromSearch&amp;rentalIndex=5051</t>
  </si>
  <si>
    <t>483783</t>
  </si>
  <si>
    <t>Kuusitie 11 A</t>
  </si>
  <si>
    <t>/vuokra-asunto/helsinki/meilahti/kerrostalo/yksio/483783?entryPoint=fromSearch&amp;rentalIndex=1139</t>
  </si>
  <si>
    <t>474363</t>
  </si>
  <si>
    <t>Valhallankatu 18 A 16</t>
  </si>
  <si>
    <t>2h + k + p</t>
  </si>
  <si>
    <t>Aratto Oy</t>
  </si>
  <si>
    <t>/vuokra-asunto/helsinki/taka-toolo/kerrostalo/kaksio/474363?entryPoint=fromSearch&amp;rentalIndex=4456</t>
  </si>
  <si>
    <t>477615</t>
  </si>
  <si>
    <t>Museokatu 37 A</t>
  </si>
  <si>
    <t>1h,k,alk</t>
  </si>
  <si>
    <t>/vuokra-asunto/helsinki/etu-toolo/kerrostalo/yksio/477615?entryPoint=fromSearch&amp;rentalIndex=3763</t>
  </si>
  <si>
    <t>475129</t>
  </si>
  <si>
    <t>2 h, k, p</t>
  </si>
  <si>
    <t>/vuokra-asunto/lahti/karpanen/kerrostalo/kaksio/475129?entryPoint=fromSearch&amp;rentalIndex=4303</t>
  </si>
  <si>
    <t>480567</t>
  </si>
  <si>
    <t>Kavallintie 1</t>
  </si>
  <si>
    <t>/vuokra-asunto/kauniainen/kerrostalo/kaksio/480567?entryPoint=fromSearch&amp;rentalIndex=2760</t>
  </si>
  <si>
    <t>471014</t>
  </si>
  <si>
    <t>Meriviitantie 6</t>
  </si>
  <si>
    <t>2h+kk+s+parv</t>
  </si>
  <si>
    <t>/vuokra-asunto/espoo/saunalahti/kerrostalo/kaksio/471014?entryPoint=fromSearch&amp;rentalIndex=5002</t>
  </si>
  <si>
    <t>482458</t>
  </si>
  <si>
    <t>/vuokra-asunto/espoo/leppavaara/kerrostalo/kaksio/482458?entryPoint=fromSearch&amp;rentalIndex=1950</t>
  </si>
  <si>
    <t>421964</t>
  </si>
  <si>
    <t>Lonttistentie 9</t>
  </si>
  <si>
    <t>/vuokra-asunto/turku/keskusta/kerrostalo/kaksio/421964?entryPoint=fromSearch&amp;rentalIndex=2861</t>
  </si>
  <si>
    <t>484265</t>
  </si>
  <si>
    <t>/vuokra-asunto/helsinki/kerrostalo/4h/484265?entryPoint=fromSearch&amp;rentalIndex=760</t>
  </si>
  <si>
    <t>457753</t>
  </si>
  <si>
    <t>Kyärintie 3</t>
  </si>
  <si>
    <t>/vuokra-asunto/rauma/keskusta/kerrostalo/kaksio/457753?entryPoint=fromSearch&amp;rentalIndex=5885</t>
  </si>
  <si>
    <t>469878</t>
  </si>
  <si>
    <t>Kilterinkaari 10 as</t>
  </si>
  <si>
    <t>1h+kt+alkovi+parveke</t>
  </si>
  <si>
    <t>/vuokra-asunto/vantaa/myyrmaki/kerrostalo/yksio/469878?entryPoint=fromSearch&amp;rentalIndex=5145</t>
  </si>
  <si>
    <t>469879</t>
  </si>
  <si>
    <t>/vuokra-asunto/vantaa/myyrmaki/kerrostalo/yksio/469879?entryPoint=fromSearch&amp;rentalIndex=5146</t>
  </si>
  <si>
    <t>484748</t>
  </si>
  <si>
    <t>2 h + kt + vh + kh + p</t>
  </si>
  <si>
    <t>/vuokra-asunto/helsinki/sornainen/kerrostalo/kaksio/484748?entryPoint=fromSearch&amp;rentalIndex=342</t>
  </si>
  <si>
    <t>469422</t>
  </si>
  <si>
    <t>Varvinkatu 18</t>
  </si>
  <si>
    <t>/vuokra-asunto/pori/itatulli/puutalo-osake/yksio/469422?entryPoint=fromSearch&amp;rentalIndex=5208</t>
  </si>
  <si>
    <t>477274</t>
  </si>
  <si>
    <t>Mäkelänkatu 8 A</t>
  </si>
  <si>
    <t>Suomen AsuntoSatama Oy LKV</t>
  </si>
  <si>
    <t>/vuokra-asunto/helsinki/vallila/kerrostalo/kaksio/477274?entryPoint=fromSearch&amp;rentalIndex=3827</t>
  </si>
  <si>
    <t>483970</t>
  </si>
  <si>
    <t>Von Daehnin katu 8</t>
  </si>
  <si>
    <t>2h, k, parveke</t>
  </si>
  <si>
    <t>/vuokra-asunto/helsinki/viikki/kerrostalo/kaksio/483970?entryPoint=fromSearch&amp;rentalIndex=1012</t>
  </si>
  <si>
    <t>484635</t>
  </si>
  <si>
    <t>/vuokra-asunto/kerava/keskusta/kerrostalo/kolmio/484635?entryPoint=fromSearch&amp;rentalIndex=420</t>
  </si>
  <si>
    <t>451998</t>
  </si>
  <si>
    <t>Makasiiniranta 14</t>
  </si>
  <si>
    <t>/vuokra-asunto/pori/karjaranta/kerrostalo/kaksio/451998?entryPoint=fromSearch&amp;rentalIndex=6071</t>
  </si>
  <si>
    <t>484734</t>
  </si>
  <si>
    <t>Huvilakatu 7</t>
  </si>
  <si>
    <t>/vuokra-asunto/joensuu/niinivaara/kerrostalo/kaksio/484734?entryPoint=fromSearch&amp;rentalIndex=356</t>
  </si>
  <si>
    <t>482380</t>
  </si>
  <si>
    <t>Laivalahdenkaari 42</t>
  </si>
  <si>
    <t>/vuokra-asunto/helsinki/kerrostalo/kolmio/482380?entryPoint=fromSearch&amp;rentalIndex=1988</t>
  </si>
  <si>
    <t>478591</t>
  </si>
  <si>
    <t>Adjutantinkatu 2 B</t>
  </si>
  <si>
    <t>/vuokra-asunto/espoo/makkyla/kerrostalo/kolmio/478591?entryPoint=fromSearch&amp;rentalIndex=3443</t>
  </si>
  <si>
    <t>479218</t>
  </si>
  <si>
    <t>Kalkunviertotie 5 C 32</t>
  </si>
  <si>
    <t>1H, kk, suihku</t>
  </si>
  <si>
    <t>/vuokra-asunto/tampere/kalkku/kerrostalo/yksio/479218?entryPoint=fromSearch&amp;rentalIndex=3242</t>
  </si>
  <si>
    <t>481997</t>
  </si>
  <si>
    <t>Koskitie 33 B</t>
  </si>
  <si>
    <t>/vuokra-asunto/oulu/tuira/kerrostalo/yksio/481997?entryPoint=fromSearch&amp;rentalIndex=2147</t>
  </si>
  <si>
    <t>484274</t>
  </si>
  <si>
    <t>Raiskionkatu 3 B 23</t>
  </si>
  <si>
    <t>2h+kk+vh+kph</t>
  </si>
  <si>
    <t>/vuokra-asunto/tampere/tesoma/kerrostalo/kaksio/484274?entryPoint=fromSearch&amp;rentalIndex=756</t>
  </si>
  <si>
    <t>442417</t>
  </si>
  <si>
    <t>Pihtikatu 1</t>
  </si>
  <si>
    <t>/vuokra-asunto/lahti/kerinkallio/kerrostalo/kaksio/442417?entryPoint=fromSearch&amp;rentalIndex=1738</t>
  </si>
  <si>
    <t>463542</t>
  </si>
  <si>
    <t>/vuokra-asunto/nokia/pitkaniemi/kerrostalo/kolmio/463542?entryPoint=fromSearch&amp;rentalIndex=5645</t>
  </si>
  <si>
    <t>478285</t>
  </si>
  <si>
    <t>Viipurintie 3 B</t>
  </si>
  <si>
    <t>/vuokra-asunto/lahti/moysa/kerrostalo/yksio/478285?entryPoint=fromSearch&amp;rentalIndex=3557</t>
  </si>
  <si>
    <t>968870</t>
  </si>
  <si>
    <t>/vuokra-asunto/jyvaskyla/ainola/kerrostalo/kaksio/968870?entryPoint=fromSearch&amp;rentalIndex=5348</t>
  </si>
  <si>
    <t>484884</t>
  </si>
  <si>
    <t>1h, kt, kph, ransk.parv.</t>
  </si>
  <si>
    <t>/vuokra-asunto/turku/kerrostalo/yksio/484884?entryPoint=fromSearch&amp;rentalIndex=204</t>
  </si>
  <si>
    <t>483913</t>
  </si>
  <si>
    <t>Rissalantie 39-41 C</t>
  </si>
  <si>
    <t>/vuokra-asunto/siilinjarvi/vuorela/rivitalo/kaksio/483913?entryPoint=fromSearch&amp;rentalIndex=1052</t>
  </si>
  <si>
    <t>484266</t>
  </si>
  <si>
    <t>Killingholmankuja 3</t>
  </si>
  <si>
    <t>/vuokra-asunto/helsinki/kerrostalo/kolmio/484266?entryPoint=fromSearch&amp;rentalIndex=761</t>
  </si>
  <si>
    <t>478565</t>
  </si>
  <si>
    <t>Vähä Hämeenkatu 9 B</t>
  </si>
  <si>
    <t>/vuokra-asunto/turku/keskusta+itainen/kerrostalo/kaksio/478565?entryPoint=fromSearch&amp;rentalIndex=3451</t>
  </si>
  <si>
    <t>912870</t>
  </si>
  <si>
    <t>/vuokra-asunto/helsinki/kallio/kerrostalo/yksio/912870?entryPoint=fromSearch&amp;rentalIndex=3214</t>
  </si>
  <si>
    <t>473449</t>
  </si>
  <si>
    <t>Sörnäistenkatu 15</t>
  </si>
  <si>
    <t>1-2h, kt, p</t>
  </si>
  <si>
    <t>/vuokra-asunto/helsinki/hermanni/kerrostalo/kaksio/473449?entryPoint=fromSearch&amp;rentalIndex=4627</t>
  </si>
  <si>
    <t>476789</t>
  </si>
  <si>
    <t>Kilonpuisto 2 C</t>
  </si>
  <si>
    <t>2h+avokeittiö+ s+parveke</t>
  </si>
  <si>
    <t>/vuokra-asunto/espoo/kilo/kerrostalo/kaksio/476789?entryPoint=fromSearch&amp;rentalIndex=3932</t>
  </si>
  <si>
    <t>482037</t>
  </si>
  <si>
    <t>Tammelan puistokatu 30 A</t>
  </si>
  <si>
    <t>3h+k+kph+vh</t>
  </si>
  <si>
    <t>Asuntosektori Oy LKV</t>
  </si>
  <si>
    <t>/vuokra-asunto/tampere/tammela/kerrostalo/kolmio/482037?entryPoint=fromSearch&amp;rentalIndex=2126</t>
  </si>
  <si>
    <t>476611</t>
  </si>
  <si>
    <t>Piispantie 7</t>
  </si>
  <si>
    <t>/vuokra-asunto/helsinki/reimarla/kerrostalo/kaksio/476611?entryPoint=fromSearch&amp;rentalIndex=4003</t>
  </si>
  <si>
    <t>469956</t>
  </si>
  <si>
    <t>/vuokra-asunto/nurmijarvi/kerrostalo/kaksio/469956?entryPoint=fromSearch&amp;rentalIndex=5130</t>
  </si>
  <si>
    <t>483487</t>
  </si>
  <si>
    <t>Koulukatu 47</t>
  </si>
  <si>
    <t>3h + k</t>
  </si>
  <si>
    <t>/vuokra-asunto/vaasa/keskusta/kerrostalo/kolmio/483487?entryPoint=fromSearch&amp;rentalIndex=129</t>
  </si>
  <si>
    <t>454814</t>
  </si>
  <si>
    <t>Korppaanmäentie 36</t>
  </si>
  <si>
    <t>3h + k + kph + parveke</t>
  </si>
  <si>
    <t>/vuokra-asunto/helsinki/pikku+huopalahti/kerrostalo/kolmio/454814?entryPoint=fromSearch&amp;rentalIndex=5985</t>
  </si>
  <si>
    <t>482987</t>
  </si>
  <si>
    <t>/vuokra-asunto/helsinki/arabianranta/kerrostalo/yksio/482987?entryPoint=fromSearch&amp;rentalIndex=1648</t>
  </si>
  <si>
    <t>477075</t>
  </si>
  <si>
    <t>/vuokra-asunto/helsinki/kontula/kerrostalo/kaksio/477075?entryPoint=fromSearch&amp;rentalIndex=3879</t>
  </si>
  <si>
    <t>477076</t>
  </si>
  <si>
    <t>/vuokra-asunto/helsinki/kontula/kerrostalo/kaksio/477076?entryPoint=fromSearch&amp;rentalIndex=3880</t>
  </si>
  <si>
    <t>477077</t>
  </si>
  <si>
    <t>/vuokra-asunto/helsinki/kontula/kerrostalo/kaksio/477077?entryPoint=fromSearch&amp;rentalIndex=3881</t>
  </si>
  <si>
    <t>477078</t>
  </si>
  <si>
    <t>/vuokra-asunto/helsinki/kontula/kerrostalo/kaksio/477078?entryPoint=fromSearch&amp;rentalIndex=3882</t>
  </si>
  <si>
    <t>477079</t>
  </si>
  <si>
    <t>/vuokra-asunto/helsinki/kontula/kerrostalo/kaksio/477079?entryPoint=fromSearch&amp;rentalIndex=3883</t>
  </si>
  <si>
    <t>479050</t>
  </si>
  <si>
    <t>Kuutamokatu 4 A</t>
  </si>
  <si>
    <t>1h + kk + kph + vh + alkovi</t>
  </si>
  <si>
    <t>/vuokra-asunto/espoo/olari/kerrostalo/yksio/479050?entryPoint=fromSearch&amp;rentalIndex=3267</t>
  </si>
  <si>
    <t>485002</t>
  </si>
  <si>
    <t>Sisukaurankaari 2 B6</t>
  </si>
  <si>
    <t>/vuokra-asunto/vantaa/tammisto/rivitalo/4h/485002?entryPoint=fromSearch&amp;rentalIndex=99</t>
  </si>
  <si>
    <t>484682</t>
  </si>
  <si>
    <t>Kalevalankatu 19</t>
  </si>
  <si>
    <t>/vuokra-asunto/kuopio/mannisto/kerrostalo/kolmio/484682?entryPoint=fromSearch&amp;rentalIndex=398</t>
  </si>
  <si>
    <t>475388</t>
  </si>
  <si>
    <t>2h,kk,lasitettu parveke</t>
  </si>
  <si>
    <t>/vuokra-asunto/helsinki/vuosaari/kerrostalo/kaksio/475388?entryPoint=fromSearch&amp;rentalIndex=4255</t>
  </si>
  <si>
    <t>483369</t>
  </si>
  <si>
    <t>Annalankatu 6 A 6</t>
  </si>
  <si>
    <t>3H+K+P</t>
  </si>
  <si>
    <t>/vuokra-asunto/tampere/annala/kerrostalo/kolmio/483369?entryPoint=fromSearch&amp;rentalIndex=1426</t>
  </si>
  <si>
    <t>467946</t>
  </si>
  <si>
    <t>Hallituskatu 3</t>
  </si>
  <si>
    <t>2h,k,vh,kph</t>
  </si>
  <si>
    <t>/vuokra-asunto/hameenlinna/keskusta/kerrostalo/kaksio/467946?entryPoint=fromSearch&amp;rentalIndex=5323</t>
  </si>
  <si>
    <t>471989</t>
  </si>
  <si>
    <t>Syrjäkatu 14</t>
  </si>
  <si>
    <t>2h,k,kh,lasit.parv</t>
  </si>
  <si>
    <t>/vuokra-asunto/oulu/raksila/kerrostalo/kaksio/471989?entryPoint=fromSearch&amp;rentalIndex=4875</t>
  </si>
  <si>
    <t>479542</t>
  </si>
  <si>
    <t>Rautatienkatu 8</t>
  </si>
  <si>
    <t>/vuokra-asunto/lahti/asemantausta/kerrostalo/kaksio/479542?entryPoint=fromSearch&amp;rentalIndex=3094</t>
  </si>
  <si>
    <t>965559</t>
  </si>
  <si>
    <t>/vuokra-asunto/espoo/kilo/kerrostalo/kaksio/965559?entryPoint=fromSearch&amp;rentalIndex=5648</t>
  </si>
  <si>
    <t>481906</t>
  </si>
  <si>
    <t>Munkinpolku 3</t>
  </si>
  <si>
    <t>3 h, k, vh, kh, parveke</t>
  </si>
  <si>
    <t>/vuokra-asunto/helsinki/munkkiniemi/kerrostalo/kolmio/481906?entryPoint=fromSearch&amp;rentalIndex=2192</t>
  </si>
  <si>
    <t>415426</t>
  </si>
  <si>
    <t>Suuruspääntie 6</t>
  </si>
  <si>
    <t>/vuokra-asunto/jyvaskyla/suuruspaa/kerrostalo/yksio/415426?entryPoint=fromSearch&amp;rentalIndex=3677</t>
  </si>
  <si>
    <t>997230</t>
  </si>
  <si>
    <t>Härmälänsaarenkatu 13</t>
  </si>
  <si>
    <t>/vuokra-asunto/tampere/harmala/kerrostalo/kaksio/997230?entryPoint=fromSearch&amp;rentalIndex=48</t>
  </si>
  <si>
    <t>480923</t>
  </si>
  <si>
    <t>Mikropolku 4</t>
  </si>
  <si>
    <t>/vuokra-asunto/tampere/hervanta/kerrostalo/kaksio/480923?entryPoint=fromSearch&amp;rentalIndex=2615</t>
  </si>
  <si>
    <t>484383</t>
  </si>
  <si>
    <t>KERTTULINKUJA 3 D</t>
  </si>
  <si>
    <t>/vuokra-asunto/helsinki/herttoniemi/kerrostalo/kaksio/484383?entryPoint=fromSearch&amp;rentalIndex=673</t>
  </si>
  <si>
    <t>482056</t>
  </si>
  <si>
    <t>Merimiehenkatu 31 C</t>
  </si>
  <si>
    <t>/vuokra-asunto/helsinki/punavuori/kerrostalo/yksio/482056?entryPoint=fromSearch&amp;rentalIndex=2122</t>
  </si>
  <si>
    <t>385172</t>
  </si>
  <si>
    <t>Tanhukaari 8 A</t>
  </si>
  <si>
    <t>/vuokra-asunto/jyvaskyla/kekkola/kerrostalo/kaksio/385172?entryPoint=fromSearch&amp;rentalIndex=5574</t>
  </si>
  <si>
    <t>483579</t>
  </si>
  <si>
    <t>Kotikatu 4</t>
  </si>
  <si>
    <t>/vuokra-asunto/tampere/turtola/kerrostalo/yksio/483579?entryPoint=fromSearch&amp;rentalIndex=1281</t>
  </si>
  <si>
    <t>476865</t>
  </si>
  <si>
    <t>Tilkankuja 6 B 9</t>
  </si>
  <si>
    <t>3h+k+las.parveke</t>
  </si>
  <si>
    <t>/vuokra-asunto/helsinki/pikku+huopalahti/kerrostalo/kolmio/476865?entryPoint=fromSearch&amp;rentalIndex=3945</t>
  </si>
  <si>
    <t>474036</t>
  </si>
  <si>
    <t>/vuokra-asunto/hyvinkaa/kerrostalo/kolmio/474036?entryPoint=fromSearch&amp;rentalIndex=1855</t>
  </si>
  <si>
    <t>478604</t>
  </si>
  <si>
    <t>Sammonkatu 43</t>
  </si>
  <si>
    <t>2h+kk+ruok.tila+kph+et+vh</t>
  </si>
  <si>
    <t>/vuokra-asunto/tampere/kaleva/kerrostalo/kaksio/478604?entryPoint=fromSearch&amp;rentalIndex=3505</t>
  </si>
  <si>
    <t>484637</t>
  </si>
  <si>
    <t>/vuokra-asunto/kerava/keskusta/kerrostalo/kolmio/484637?entryPoint=fromSearch&amp;rentalIndex=419</t>
  </si>
  <si>
    <t>474023</t>
  </si>
  <si>
    <t>/vuokra-asunto/hyvinkaa/kerrostalo/kaksio/474023?entryPoint=fromSearch&amp;rentalIndex=4522</t>
  </si>
  <si>
    <t>482459</t>
  </si>
  <si>
    <t>Kasarmikatu 8</t>
  </si>
  <si>
    <t>2 h, avok, kh</t>
  </si>
  <si>
    <t>/vuokra-asunto/helsinki/ullanlinna/kerrostalo/kaksio/482459?entryPoint=fromSearch&amp;rentalIndex=1952</t>
  </si>
  <si>
    <t>482191</t>
  </si>
  <si>
    <t>Kivihaankuja 6 A</t>
  </si>
  <si>
    <t>1h + kk + kph + ranskalainen p</t>
  </si>
  <si>
    <t>/vuokra-asunto/helsinki/kivihaka/kerrostalo/yksio/482191?entryPoint=fromSearch&amp;rentalIndex=2078</t>
  </si>
  <si>
    <t>454532</t>
  </si>
  <si>
    <t>Kullervonkatu 31</t>
  </si>
  <si>
    <t>4 h, k, kh, vh, p</t>
  </si>
  <si>
    <t>/vuokra-asunto/kuopio/kerrostalo/4h/454532?entryPoint=fromSearch&amp;rentalIndex=6001</t>
  </si>
  <si>
    <t>469666</t>
  </si>
  <si>
    <t>/vuokra-asunto/jyvaskyla/keskusta/kerrostalo/kaksio/469666?entryPoint=fromSearch&amp;rentalIndex=5179</t>
  </si>
  <si>
    <t>477112</t>
  </si>
  <si>
    <t>Piilipuuntie 14</t>
  </si>
  <si>
    <t>TA-Yhtymä Oy, Espoo</t>
  </si>
  <si>
    <t>/vuokra-asunto/espoo/suurpelto/rivitalo/5h+/477112?entryPoint=fromSearch&amp;rentalIndex=3866</t>
  </si>
  <si>
    <t>480470</t>
  </si>
  <si>
    <t>Lippotie 3</t>
  </si>
  <si>
    <t>/vuokra-asunto/vihti/rivitalo/yksio/480470?entryPoint=fromSearch&amp;rentalIndex=2784</t>
  </si>
  <si>
    <t>484128</t>
  </si>
  <si>
    <t>Puistokatu 1 A</t>
  </si>
  <si>
    <t>1h + kph + p + tupakeittiö</t>
  </si>
  <si>
    <t>/vuokra-asunto/lahti/keskusta/kerrostalo/yksio/484128?entryPoint=fromSearch&amp;rentalIndex=881</t>
  </si>
  <si>
    <t>480337</t>
  </si>
  <si>
    <t>Lammasaarentie 4 A 4</t>
  </si>
  <si>
    <t>2h+kk+kph+terassi</t>
  </si>
  <si>
    <t>/vuokra-asunto/ylojarvi/kaihari/kerrostalo/kaksio/480337?entryPoint=fromSearch&amp;rentalIndex=2841</t>
  </si>
  <si>
    <t>454618</t>
  </si>
  <si>
    <t>Abraham Wetterin tie 16A 1</t>
  </si>
  <si>
    <t>/vuokra-asunto/helsinki/herttoniemi/kerrostalo/kolmio/454618?entryPoint=fromSearch&amp;rentalIndex=5997</t>
  </si>
  <si>
    <t>475529</t>
  </si>
  <si>
    <t>Radanpää 6</t>
  </si>
  <si>
    <t>2h,kt,kph,s,p</t>
  </si>
  <si>
    <t>/vuokra-asunto/lahti/asemantausta/kerrostalo/kaksio/475529?entryPoint=fromSearch&amp;rentalIndex=4238</t>
  </si>
  <si>
    <t>478860</t>
  </si>
  <si>
    <t>Puuskakuja 7 B</t>
  </si>
  <si>
    <t>5h + k + 2 x kph + s + takkahu</t>
  </si>
  <si>
    <t>/vuokra-asunto/helsinki/jollas/paritalo/5h+/478860?entryPoint=fromSearch&amp;rentalIndex=3329</t>
  </si>
  <si>
    <t>482260</t>
  </si>
  <si>
    <t>Kenttätie 20</t>
  </si>
  <si>
    <t>/vuokra-asunto/oulu/intio/kerrostalo/kaksio/482260?entryPoint=fromSearch&amp;rentalIndex=2037</t>
  </si>
  <si>
    <t>996824</t>
  </si>
  <si>
    <t>Sturenkatu 47</t>
  </si>
  <si>
    <t>/vuokra-asunto/helsinki/vallila/kerrostalo/kaksio/996824?entryPoint=fromSearch&amp;rentalIndex=2051</t>
  </si>
  <si>
    <t>456917</t>
  </si>
  <si>
    <t>Koivukuja 50 c</t>
  </si>
  <si>
    <t>/vuokra-asunto/hattula/parola/kerrostalo/kaksio/456917?entryPoint=fromSearch&amp;rentalIndex=5926</t>
  </si>
  <si>
    <t>481362</t>
  </si>
  <si>
    <t>Hela-aukio 4</t>
  </si>
  <si>
    <t>3 h, k, vh, p</t>
  </si>
  <si>
    <t>/vuokra-asunto/helsinki/malmi/kerrostalo/kolmio/481362?entryPoint=fromSearch&amp;rentalIndex=2427</t>
  </si>
  <si>
    <t>483560</t>
  </si>
  <si>
    <t>Ukonvaaja 4 A</t>
  </si>
  <si>
    <t>2h + kk + parveke</t>
  </si>
  <si>
    <t>/vuokra-asunto/espoo/tapiola/kerrostalo/kaksio/483560?entryPoint=fromSearch&amp;rentalIndex=1294</t>
  </si>
  <si>
    <t>480323</t>
  </si>
  <si>
    <t>Itäinen Rantakatu 48 - 50 I</t>
  </si>
  <si>
    <t>3h,k,kph,vh,lp</t>
  </si>
  <si>
    <t>/vuokra-asunto/turku/martti/kerrostalo/kolmio/480323?entryPoint=fromSearch&amp;rentalIndex=2846</t>
  </si>
  <si>
    <t>483728</t>
  </si>
  <si>
    <t>Neilikkatie 4</t>
  </si>
  <si>
    <t>/vuokra-asunto/vantaa/tikkurila/kerrostalo/kaksio/483728?entryPoint=fromSearch&amp;rentalIndex=1190</t>
  </si>
  <si>
    <t>479988</t>
  </si>
  <si>
    <t>Hämeenkatu 14 B</t>
  </si>
  <si>
    <t>/vuokra-asunto/turku/kerrostalo/kaksio/479988?entryPoint=fromSearch&amp;rentalIndex=2946</t>
  </si>
  <si>
    <t>464935</t>
  </si>
  <si>
    <t>Tarjanteenkatu 3 A</t>
  </si>
  <si>
    <t>/vuokra-asunto/tampere/hervanta/kerrostalo/kaksio/464935?entryPoint=fromSearch&amp;rentalIndex=5557</t>
  </si>
  <si>
    <t>474072</t>
  </si>
  <si>
    <t>Tarjanteenkatu 3 B</t>
  </si>
  <si>
    <t>2h,k,kph,parveke</t>
  </si>
  <si>
    <t>/vuokra-asunto/tampere/hervanta/kerrostalo/kaksio/474072?entryPoint=fromSearch&amp;rentalIndex=4510</t>
  </si>
  <si>
    <t>481327</t>
  </si>
  <si>
    <t>Pyölinpellonkatu 32</t>
  </si>
  <si>
    <t>3h + k + kph + wc + s + terass</t>
  </si>
  <si>
    <t>/vuokra-asunto/turku/pitkamaki/rivitalo/kolmio/481327?entryPoint=fromSearch&amp;rentalIndex=2442</t>
  </si>
  <si>
    <t>308169</t>
  </si>
  <si>
    <t>Veturitallinkatu 1 A</t>
  </si>
  <si>
    <t>/vuokra-asunto/jyvaskyla/keskusta/kerrostalo/kaksio/308169?entryPoint=fromSearch&amp;rentalIndex=327</t>
  </si>
  <si>
    <t>479775</t>
  </si>
  <si>
    <t>Isokatu 21 C</t>
  </si>
  <si>
    <t>Karhulat Oy</t>
  </si>
  <si>
    <t>/vuokra-asunto/oulu/keskusta/kerrostalo/kaksio/479775?entryPoint=fromSearch&amp;rentalIndex=3024</t>
  </si>
  <si>
    <t>468028</t>
  </si>
  <si>
    <t>/vuokra-asunto/helsinki/kerrostalo/yksio/468028?entryPoint=fromSearch&amp;rentalIndex=5320</t>
  </si>
  <si>
    <t>484500</t>
  </si>
  <si>
    <t>4 h, kt, kh, wc, sauna, las.pa</t>
  </si>
  <si>
    <t>/vuokra-asunto/espoo/makkyla/kerrostalo/4h/484500?entryPoint=fromSearch&amp;rentalIndex=502</t>
  </si>
  <si>
    <t>431522</t>
  </si>
  <si>
    <t>Vaihdekuja 6</t>
  </si>
  <si>
    <t>/vuokra-asunto/jyvaskyla/keskusta/kerrostalo/kaksio/431522?entryPoint=fromSearch&amp;rentalIndex=4435</t>
  </si>
  <si>
    <t>481848</t>
  </si>
  <si>
    <t>Tanssimäenkatu 9 D</t>
  </si>
  <si>
    <t>3h + k + kph + vh + lasitettu</t>
  </si>
  <si>
    <t>/vuokra-asunto/lahti/mukkula/kerrostalo/kolmio/481848?entryPoint=fromSearch&amp;rentalIndex=2227</t>
  </si>
  <si>
    <t>454292</t>
  </si>
  <si>
    <t>Kehätie 5</t>
  </si>
  <si>
    <t>3h, k</t>
  </si>
  <si>
    <t>/vuokra-asunto/nurmijarvi/rajamaki/kerrostalo/kolmio/454292?entryPoint=fromSearch&amp;rentalIndex=6011</t>
  </si>
  <si>
    <t>484825</t>
  </si>
  <si>
    <t>Sammonkatu 11</t>
  </si>
  <si>
    <t>/vuokra-asunto/kotka/karhula/kerrostalo/yksio/484825?entryPoint=fromSearch&amp;rentalIndex=550</t>
  </si>
  <si>
    <t>478755</t>
  </si>
  <si>
    <t>Junailijankuja 10</t>
  </si>
  <si>
    <t>/vuokra-asunto/helsinki/ita-pasila/kerrostalo/kolmio/478755?entryPoint=fromSearch&amp;rentalIndex=3389</t>
  </si>
  <si>
    <t>429480</t>
  </si>
  <si>
    <t>Voimakatu 9 B 35</t>
  </si>
  <si>
    <t>2h+k+sauna+lasitettu parveke</t>
  </si>
  <si>
    <t>/vuokra-asunto/tampere/keskusta/kerrostalo/kaksio/429480?entryPoint=fromSearch&amp;rentalIndex=6429</t>
  </si>
  <si>
    <t>415884</t>
  </si>
  <si>
    <t>/vuokra-asunto/helsinki/kontula/kerrostalo/kaksio/415884?entryPoint=fromSearch&amp;rentalIndex=3873</t>
  </si>
  <si>
    <t>479283</t>
  </si>
  <si>
    <t>Orelinkatu 9</t>
  </si>
  <si>
    <t>1h, kk iso kph</t>
  </si>
  <si>
    <t>/vuokra-asunto/nokia/koskenmaki/kerrostalo/yksio/479283?entryPoint=fromSearch&amp;rentalIndex=3188</t>
  </si>
  <si>
    <t>484640</t>
  </si>
  <si>
    <t>Palokallionkatu 6 C</t>
  </si>
  <si>
    <t>1 huone, keittokomero, alkovi</t>
  </si>
  <si>
    <t>/vuokra-asunto/tampere/peltolammi/kerrostalo/yksio/484640?entryPoint=fromSearch&amp;rentalIndex=445</t>
  </si>
  <si>
    <t>483008</t>
  </si>
  <si>
    <t>Harjukatu</t>
  </si>
  <si>
    <t>4h+k+sauna+piha</t>
  </si>
  <si>
    <t>/vuokra-asunto/kuopio/niirala/omakotitalo/4h/483008?entryPoint=fromSearch&amp;rentalIndex=1630</t>
  </si>
  <si>
    <t>478981</t>
  </si>
  <si>
    <t>Arinatie 18</t>
  </si>
  <si>
    <t>/vuokra-asunto/vantaa/kartanonkoski/kerrostalo/kolmio/478981?entryPoint=fromSearch&amp;rentalIndex=3290</t>
  </si>
  <si>
    <t>483722</t>
  </si>
  <si>
    <t>Pakkahuoneenkatu 9</t>
  </si>
  <si>
    <t>3 h, kk, kh, parveke</t>
  </si>
  <si>
    <t>/vuokra-asunto/oulu/keskusta/kerrostalo/kolmio/483722?entryPoint=fromSearch&amp;rentalIndex=1186</t>
  </si>
  <si>
    <t>469464</t>
  </si>
  <si>
    <t>Reiherintie 1 C 29</t>
  </si>
  <si>
    <t>1h+kk+kph+alkovi+piha</t>
  </si>
  <si>
    <t>/vuokra-asunto/helsinki/laajasalo/kerrostalo/yksio/469464?entryPoint=fromSearch&amp;rentalIndex=5205</t>
  </si>
  <si>
    <t>471826</t>
  </si>
  <si>
    <t>Arinatie 14 B</t>
  </si>
  <si>
    <t>2 h + kt + s + lasitettu parve</t>
  </si>
  <si>
    <t>/vuokra-asunto/vantaa/kartanonkoski/kerrostalo/kaksio/471826?entryPoint=fromSearch&amp;rentalIndex=4913</t>
  </si>
  <si>
    <t>482724</t>
  </si>
  <si>
    <t>Papinkatu 8</t>
  </si>
  <si>
    <t>/vuokra-asunto/tampere/pyynikki/kerrostalo/kaksio/482724?entryPoint=fromSearch&amp;rentalIndex=1791</t>
  </si>
  <si>
    <t>483458</t>
  </si>
  <si>
    <t>Maariankatu 2 B</t>
  </si>
  <si>
    <t>/vuokra-asunto/turku/keskusta/kerrostalo/kaksio/483458?entryPoint=fromSearch&amp;rentalIndex=1350</t>
  </si>
  <si>
    <t>484354</t>
  </si>
  <si>
    <t>Jukolankatu 2</t>
  </si>
  <si>
    <t>2h+bk</t>
  </si>
  <si>
    <t>/vuokra-asunto/tampere/huikas/kerrostalo/kaksio/484354?entryPoint=fromSearch&amp;rentalIndex=690</t>
  </si>
  <si>
    <t>482650</t>
  </si>
  <si>
    <t>Aleksis Kiven katu 56 C</t>
  </si>
  <si>
    <t>/vuokra-asunto/helsinki/alppila/kerrostalo/yksio/482650?entryPoint=fromSearch&amp;rentalIndex=1842</t>
  </si>
  <si>
    <t>478287</t>
  </si>
  <si>
    <t>Hämeenkatu 23 B</t>
  </si>
  <si>
    <t>3 h,k,kh,vh,p</t>
  </si>
  <si>
    <t>/vuokra-asunto/lahti/keskusta/kerrostalo/kolmio/478287?entryPoint=fromSearch&amp;rentalIndex=3558</t>
  </si>
  <si>
    <t>483215</t>
  </si>
  <si>
    <t>Piispansilta 15</t>
  </si>
  <si>
    <t>/vuokra-asunto/espoo/matinkyla/kerrostalo/kolmio/483215?entryPoint=fromSearch&amp;rentalIndex=1517</t>
  </si>
  <si>
    <t>484912</t>
  </si>
  <si>
    <t>Uusikatu 3</t>
  </si>
  <si>
    <t>1h,ks,wc/suihku</t>
  </si>
  <si>
    <t>/vuokra-asunto/oulu/keskusta/kerrostalo/yksio/484912?entryPoint=fromSearch&amp;rentalIndex=162</t>
  </si>
  <si>
    <t>479297</t>
  </si>
  <si>
    <t>Jalavakuja 10</t>
  </si>
  <si>
    <t>4h+k+s+kh+2 wc+khh+var.+at</t>
  </si>
  <si>
    <t>/vuokra-asunto/vantaa/vanha+koivukyla/omakotitalo/4h/479297?entryPoint=fromSearch&amp;rentalIndex=3177</t>
  </si>
  <si>
    <t>479693</t>
  </si>
  <si>
    <t>Vöyrinkatu 26 B 3</t>
  </si>
  <si>
    <t>KOy Pikipruukki FAb</t>
  </si>
  <si>
    <t>/vuokra-asunto/vaasa/voyrinkaupunki/kerrostalo/kolmio/479693?entryPoint=fromSearch&amp;rentalIndex=3046</t>
  </si>
  <si>
    <t>473837</t>
  </si>
  <si>
    <t>4 h, k, s</t>
  </si>
  <si>
    <t>/vuokra-asunto/helsinki/malmi/kerrostalo/4h/473837?entryPoint=fromSearch&amp;rentalIndex=4545</t>
  </si>
  <si>
    <t>484080</t>
  </si>
  <si>
    <t>Mechelininkatu 6</t>
  </si>
  <si>
    <t>/vuokra-asunto/helsinki/toolo/kerrostalo/yksio/484080?entryPoint=fromSearch&amp;rentalIndex=926</t>
  </si>
  <si>
    <t>469876</t>
  </si>
  <si>
    <t>/vuokra-asunto/vantaa/myyrmaki/kerrostalo/yksio/469876?entryPoint=fromSearch&amp;rentalIndex=5144</t>
  </si>
  <si>
    <t>469877</t>
  </si>
  <si>
    <t>/vuokra-asunto/vantaa/myyrmaki/kerrostalo/yksio/469877?entryPoint=fromSearch&amp;rentalIndex=2469</t>
  </si>
  <si>
    <t>482857</t>
  </si>
  <si>
    <t>Vesijärvenkatu 12</t>
  </si>
  <si>
    <t>/vuokra-asunto/lahti/keskusta/kerrostalo/kolmio/482857?entryPoint=fromSearch&amp;rentalIndex=1312</t>
  </si>
  <si>
    <t>481806</t>
  </si>
  <si>
    <t>Kenraalintie 2</t>
  </si>
  <si>
    <t>/vuokra-asunto/valkeakoski/roukko/kerrostalo/kolmio/481806?entryPoint=fromSearch&amp;rentalIndex=2245</t>
  </si>
  <si>
    <t>483648</t>
  </si>
  <si>
    <t>/vuokra-asunto/valkeakoski/roukko/kerrostalo/kolmio/483648?entryPoint=fromSearch&amp;rentalIndex=1242</t>
  </si>
  <si>
    <t>484648</t>
  </si>
  <si>
    <t>Tammistonkatu 19</t>
  </si>
  <si>
    <t>2 h+k+sauna</t>
  </si>
  <si>
    <t>/vuokra-asunto/vantaa/tammisto/kerrostalo/kaksio/484648?entryPoint=fromSearch&amp;rentalIndex=410</t>
  </si>
  <si>
    <t>461979</t>
  </si>
  <si>
    <t>Muulonranta 3</t>
  </si>
  <si>
    <t>oh/kirjasto, 3 mh, rt, k, s, 2</t>
  </si>
  <si>
    <t>/vuokra-asunto/espoo/omakotitalo/5h+/461979?entryPoint=fromSearch&amp;rentalIndex=5737</t>
  </si>
  <si>
    <t>478986</t>
  </si>
  <si>
    <t>Kauppalankatu 36</t>
  </si>
  <si>
    <t>/vuokra-asunto/kouvola/kerrostalo/yksio/478986?entryPoint=fromSearch&amp;rentalIndex=3289</t>
  </si>
  <si>
    <t>482447</t>
  </si>
  <si>
    <t>Maininkitie 8 C</t>
  </si>
  <si>
    <t>/vuokra-asunto/espoo/espoonlahti/kerrostalo/yksio/482447?entryPoint=fromSearch&amp;rentalIndex=1954</t>
  </si>
  <si>
    <t>484342</t>
  </si>
  <si>
    <t>Hopeatie 9</t>
  </si>
  <si>
    <t>/vuokra-asunto/helsinki/pohjois-haaga/kerrostalo/kolmio/484342?entryPoint=fromSearch&amp;rentalIndex=705</t>
  </si>
  <si>
    <t>483411</t>
  </si>
  <si>
    <t>Näsilinnankatu 31 A</t>
  </si>
  <si>
    <t>/vuokra-asunto/tampere/keskusta/kerrostalo/kaksio/483411?entryPoint=fromSearch&amp;rentalIndex=1386</t>
  </si>
  <si>
    <t>476362</t>
  </si>
  <si>
    <t>Tarkka-ampujankatu 10</t>
  </si>
  <si>
    <t>/vuokra-asunto/oulu/heinapaa/kerrostalo/kaksio/476362?entryPoint=fromSearch&amp;rentalIndex=4067</t>
  </si>
  <si>
    <t>482560</t>
  </si>
  <si>
    <t>Hatanpään puistokuja 30 A</t>
  </si>
  <si>
    <t>1h+alkovi+k+s+p</t>
  </si>
  <si>
    <t>/vuokra-asunto/tampere/hatanpaa/kerrostalo/yksio/482560?entryPoint=fromSearch&amp;rentalIndex=1887</t>
  </si>
  <si>
    <t>479358</t>
  </si>
  <si>
    <t>Krankkulantie 1 B</t>
  </si>
  <si>
    <t>2h + avok + s</t>
  </si>
  <si>
    <t>/vuokra-asunto/ylojarvi/keskusta/kerrostalo/kaksio/479358?entryPoint=fromSearch&amp;rentalIndex=3160</t>
  </si>
  <si>
    <t>969097</t>
  </si>
  <si>
    <t>Raikukuja 4</t>
  </si>
  <si>
    <t>/vuokra-asunto/vantaa/martinlaakso/kerrostalo/kolmio/969097?entryPoint=fromSearch&amp;rentalIndex=1783</t>
  </si>
  <si>
    <t>468025</t>
  </si>
  <si>
    <t>3H+KT+S+P</t>
  </si>
  <si>
    <t>/vuokra-asunto/helsinki/kerrostalo/kolmio/468025?entryPoint=fromSearch&amp;rentalIndex=5319</t>
  </si>
  <si>
    <t>483065</t>
  </si>
  <si>
    <t>Porrassalmenkuja 6 F</t>
  </si>
  <si>
    <t>/vuokra-asunto/tampere/lentavanniemi/kerrostalo/yksio/483065?entryPoint=fromSearch&amp;rentalIndex=1601</t>
  </si>
  <si>
    <t>455745</t>
  </si>
  <si>
    <t>/vuokra-asunto/vantaa/kartanonkoski/kerrostalo/kaksio/455745?entryPoint=fromSearch&amp;rentalIndex=5956</t>
  </si>
  <si>
    <t>470605</t>
  </si>
  <si>
    <t>/vuokra-asunto/nurmijarvi/kerrostalo/kaksio/470605?entryPoint=fromSearch&amp;rentalIndex=5064</t>
  </si>
  <si>
    <t>479058</t>
  </si>
  <si>
    <t>Tampellan Esplanadi</t>
  </si>
  <si>
    <t>2k+k+s+lasitettu parveke</t>
  </si>
  <si>
    <t>/vuokra-asunto/tampere/tampella/kerrostalo/kaksio/479058?entryPoint=fromSearch&amp;rentalIndex=3263</t>
  </si>
  <si>
    <t>381172</t>
  </si>
  <si>
    <t>Työnjohtajankatu 10 A</t>
  </si>
  <si>
    <t>/vuokra-asunto/turku/malikkala/kerrostalo/kaksio/381172?entryPoint=fromSearch&amp;rentalIndex=4087</t>
  </si>
  <si>
    <t>466516</t>
  </si>
  <si>
    <t>Nokitontunkuja 2</t>
  </si>
  <si>
    <t>/vuokra-asunto/espoo/tontunmaki/luhtitalo/4h/466516?entryPoint=fromSearch&amp;rentalIndex=5441</t>
  </si>
  <si>
    <t>471685</t>
  </si>
  <si>
    <t>Schaumanin puistotie 45</t>
  </si>
  <si>
    <t>TA-Yhtymä Oy, Jyväskylä</t>
  </si>
  <si>
    <t>/vuokra-asunto/jyvaskyla/lutakko/kerrostalo/kaksio/471685?entryPoint=fromSearch&amp;rentalIndex=4926</t>
  </si>
  <si>
    <t>470300</t>
  </si>
  <si>
    <t>2h,avok.,vh,sauna,ranskal. par</t>
  </si>
  <si>
    <t>/vuokra-asunto/vantaa/kartanonkoski/kerrostalo/kaksio/470300?entryPoint=fromSearch&amp;rentalIndex=5093</t>
  </si>
  <si>
    <t>469728</t>
  </si>
  <si>
    <t>Pyhäselänkatu 21 A 9</t>
  </si>
  <si>
    <t>/vuokra-asunto/joensuu/vehkalahti/kerrostalo/kolmio/469728?entryPoint=fromSearch&amp;rentalIndex=5166</t>
  </si>
  <si>
    <t>482282</t>
  </si>
  <si>
    <t>Pyhäselänkatu 21 A 3</t>
  </si>
  <si>
    <t>/vuokra-asunto/joensuu/vehkalahti/kerrostalo/kolmio/482282?entryPoint=fromSearch&amp;rentalIndex=2026</t>
  </si>
  <si>
    <t>476350</t>
  </si>
  <si>
    <t>Sammakkolammentie 1</t>
  </si>
  <si>
    <t>2h+k+ph+p</t>
  </si>
  <si>
    <t>/vuokra-asunto/kuopio/puijonlaakso/kerrostalo/kaksio/476350?entryPoint=fromSearch&amp;rentalIndex=4072</t>
  </si>
  <si>
    <t>383528</t>
  </si>
  <si>
    <t>Lähettilääntie 1 B</t>
  </si>
  <si>
    <t>2 H + KK + S</t>
  </si>
  <si>
    <t>/vuokra-asunto/vantaa/kartanonkoski/kerrostalo/kaksio/383528?entryPoint=fromSearch&amp;rentalIndex=3551</t>
  </si>
  <si>
    <t>408672</t>
  </si>
  <si>
    <t>/vuokra-asunto/vantaa/kartanonkoski/kerrostalo/kaksio/408672?entryPoint=fromSearch&amp;rentalIndex=3282</t>
  </si>
  <si>
    <t>465137</t>
  </si>
  <si>
    <t>Takilatie 4</t>
  </si>
  <si>
    <t>/vuokra-asunto/kuopio/kelloniemi/kerrostalo/kolmio/465137?entryPoint=fromSearch&amp;rentalIndex=775</t>
  </si>
  <si>
    <t>465670</t>
  </si>
  <si>
    <t>Käpyläntie 2 F</t>
  </si>
  <si>
    <t>/vuokra-asunto/helsinki/kapyla/kerrostalo/kaksio/465670?entryPoint=fromSearch&amp;rentalIndex=5505</t>
  </si>
  <si>
    <t>481157</t>
  </si>
  <si>
    <t>Apollonkatu 9 A</t>
  </si>
  <si>
    <t>/vuokra-asunto/helsinki/etu-toolo/kerrostalo/kaksio/481157?entryPoint=fromSearch&amp;rentalIndex=2512</t>
  </si>
  <si>
    <t>464171</t>
  </si>
  <si>
    <t>Hakapellonkatu 8 c</t>
  </si>
  <si>
    <t>2h+k+kph/wc+parveke</t>
  </si>
  <si>
    <t>Kristiina Nummila LKV</t>
  </si>
  <si>
    <t>/vuokra-asunto/turku/nummi/kerrostalo/kaksio/464171?entryPoint=fromSearch&amp;rentalIndex=5597</t>
  </si>
  <si>
    <t>480324</t>
  </si>
  <si>
    <t>Puusepänkatu 5</t>
  </si>
  <si>
    <t>2 h+kk</t>
  </si>
  <si>
    <t>Tanskasen Kiinteistönvälitys Oy [A] KOTIPUTIIKKI LKV</t>
  </si>
  <si>
    <t>/vuokra-asunto/kuopio/keskusta/kerrostalo/kaksio/480324?entryPoint=fromSearch&amp;rentalIndex=2843</t>
  </si>
  <si>
    <t>475465</t>
  </si>
  <si>
    <t>Saloviuksenpiha 3 B 31</t>
  </si>
  <si>
    <t>/vuokra-asunto/kirkkonummi/keskusta/kerrostalo/kolmio/475465?entryPoint=fromSearch&amp;rentalIndex=4249</t>
  </si>
  <si>
    <t>484878</t>
  </si>
  <si>
    <t>Mäenrinne 3-5</t>
  </si>
  <si>
    <t>2 h, avokeittiö, sauna, terass</t>
  </si>
  <si>
    <t>/vuokra-asunto/espoo/westend/kerrostalo/kaksio/484878?entryPoint=fromSearch&amp;rentalIndex=198</t>
  </si>
  <si>
    <t>483441</t>
  </si>
  <si>
    <t>Irmantie 5</t>
  </si>
  <si>
    <t>/vuokra-asunto/oulu/koskela/kerrostalo/yksio/483441?entryPoint=fromSearch&amp;rentalIndex=1359</t>
  </si>
  <si>
    <t>469521</t>
  </si>
  <si>
    <t>Yliopistonkatu 11a A 14a</t>
  </si>
  <si>
    <t>/vuokra-asunto/turku/keskusta/kerrostalo/kolmio/469521?entryPoint=fromSearch&amp;rentalIndex=5127</t>
  </si>
  <si>
    <t>478719</t>
  </si>
  <si>
    <t>Yliopistonkatu 11 a</t>
  </si>
  <si>
    <t>3 h, k, kph</t>
  </si>
  <si>
    <t>/vuokra-asunto/turku/kerrostalo/kolmio/478719?entryPoint=fromSearch&amp;rentalIndex=3408</t>
  </si>
  <si>
    <t>484225</t>
  </si>
  <si>
    <t>Palatsinraitti 1</t>
  </si>
  <si>
    <t>/vuokra-asunto/tampere/keskusta/kerrostalo/kaksio/484225?entryPoint=fromSearch&amp;rentalIndex=779</t>
  </si>
  <si>
    <t>481985</t>
  </si>
  <si>
    <t>/vuokra-asunto/vantaa/kartanonkoski/kerrostalo/kaksio/481985?entryPoint=fromSearch&amp;rentalIndex=2160</t>
  </si>
  <si>
    <t>482451</t>
  </si>
  <si>
    <t>1h,kk,p</t>
  </si>
  <si>
    <t>/vuokra-asunto/lahti/keskusta/kerrostalo/yksio/482451?entryPoint=fromSearch&amp;rentalIndex=1947</t>
  </si>
  <si>
    <t>479914</t>
  </si>
  <si>
    <t>Yrjönkatu 9 A</t>
  </si>
  <si>
    <t>/vuokra-asunto/lahti/keskusta/kerrostalo/kaksio/479914?entryPoint=fromSearch&amp;rentalIndex=2956</t>
  </si>
  <si>
    <t>484871</t>
  </si>
  <si>
    <t>Peltokuja 2</t>
  </si>
  <si>
    <t>/vuokra-asunto/riihimaki/keskusta/kerrostalo/kaksio/484871?entryPoint=fromSearch&amp;rentalIndex=191</t>
  </si>
  <si>
    <t>474025</t>
  </si>
  <si>
    <t>/vuokra-asunto/hyvinkaa/kerrostalo/kaksio/474025?entryPoint=fromSearch&amp;rentalIndex=4524</t>
  </si>
  <si>
    <t>481811</t>
  </si>
  <si>
    <t>/vuokra-asunto/espoo/matinkyla/kerrostalo/481811?entryPoint=fromSearch&amp;rentalIndex=2243</t>
  </si>
  <si>
    <t>989981</t>
  </si>
  <si>
    <t>Härmälänsaarenkatu 11</t>
  </si>
  <si>
    <t>/vuokra-asunto/tampere/harmala/kerrostalo/kaksio/989981?entryPoint=fromSearch&amp;rentalIndex=885</t>
  </si>
  <si>
    <t>319843</t>
  </si>
  <si>
    <t>Haltianpolku 10</t>
  </si>
  <si>
    <t>VVO-kotikeskus Järvenpää</t>
  </si>
  <si>
    <t>/vuokra-asunto/jarvenpaa/jamppa/kerrostalo/kaksio/319843?entryPoint=fromSearch&amp;rentalIndex=1736</t>
  </si>
  <si>
    <t>484772</t>
  </si>
  <si>
    <t>Haltianpolku 17 B</t>
  </si>
  <si>
    <t>2h + k + kph + vh + p</t>
  </si>
  <si>
    <t>/vuokra-asunto/jarvenpaa/jamppa/kerrostalo/kaksio/484772?entryPoint=fromSearch&amp;rentalIndex=314</t>
  </si>
  <si>
    <t>477682</t>
  </si>
  <si>
    <t>Huiskulantie 3 as</t>
  </si>
  <si>
    <t>/vuokra-asunto/turku/yli-maaria/paritalo/kolmio/477682?entryPoint=fromSearch&amp;rentalIndex=3739</t>
  </si>
  <si>
    <t>475124</t>
  </si>
  <si>
    <t>Selkäsuonkatu 9</t>
  </si>
  <si>
    <t>/vuokra-asunto/hameenlinna/myllymaki/kerrostalo/kaksio/475124?entryPoint=fromSearch&amp;rentalIndex=4302</t>
  </si>
  <si>
    <t>450380</t>
  </si>
  <si>
    <t>Hakasuontie 19 c</t>
  </si>
  <si>
    <t>4h+ k+ s</t>
  </si>
  <si>
    <t>/vuokra-asunto/vantaa/ylasto/paritalo/4h/450380?entryPoint=fromSearch&amp;rentalIndex=6124</t>
  </si>
  <si>
    <t>476784</t>
  </si>
  <si>
    <t>Nuottaniementie 3</t>
  </si>
  <si>
    <t>Capital Haus LKV Oy</t>
  </si>
  <si>
    <t>/vuokra-asunto/espoo/nuottaniemi/rivitalo/4h/476784?entryPoint=fromSearch&amp;rentalIndex=3934</t>
  </si>
  <si>
    <t>467647</t>
  </si>
  <si>
    <t>Alahanganpolku 2</t>
  </si>
  <si>
    <t>/vuokra-asunto/lahti/karisto/rivitalo/4h/467647?entryPoint=fromSearch&amp;rentalIndex=5352</t>
  </si>
  <si>
    <t>481442</t>
  </si>
  <si>
    <t>/vuokra-asunto/tampere/pohtola/kerrostalo/kaksio/481442?entryPoint=fromSearch&amp;rentalIndex=2393</t>
  </si>
  <si>
    <t>385175</t>
  </si>
  <si>
    <t>/vuokra-asunto/jyvaskyla/keskusta/kerrostalo/kaksio/385175?entryPoint=fromSearch&amp;rentalIndex=4185</t>
  </si>
  <si>
    <t>482216</t>
  </si>
  <si>
    <t>Jontikka 4</t>
  </si>
  <si>
    <t>/vuokra-asunto/jyvaskyla/lutakko/kerrostalo/kolmio/482216?entryPoint=fromSearch&amp;rentalIndex=2062</t>
  </si>
  <si>
    <t>476124</t>
  </si>
  <si>
    <t>Rantakartanontie 19</t>
  </si>
  <si>
    <t>/vuokra-asunto/helsinki/puotila/kerrostalo/kolmio/476124?entryPoint=fromSearch&amp;rentalIndex=4125</t>
  </si>
  <si>
    <t>475116</t>
  </si>
  <si>
    <t>/vuokra-asunto/helsinki/herttoniemi/kerrostalo/kolmio/475116?entryPoint=fromSearch&amp;rentalIndex=4304</t>
  </si>
  <si>
    <t>483612</t>
  </si>
  <si>
    <t>Kalliolanrinne 3 A</t>
  </si>
  <si>
    <t>Helsingin OPKK, Hakaniemi</t>
  </si>
  <si>
    <t>/vuokra-asunto/helsinki/alppiharju/kerrostalo/yksio/483612?entryPoint=fromSearch&amp;rentalIndex=1269</t>
  </si>
  <si>
    <t>474017</t>
  </si>
  <si>
    <t>/vuokra-asunto/hyvinkaa/kerrostalo/kaksio/474017?entryPoint=fromSearch&amp;rentalIndex=4520</t>
  </si>
  <si>
    <t>466913</t>
  </si>
  <si>
    <t>Uudenmaankatu 4 D</t>
  </si>
  <si>
    <t>/vuokra-asunto/turku/kerrostalo/4h/466913?entryPoint=fromSearch&amp;rentalIndex=5407</t>
  </si>
  <si>
    <t>994058</t>
  </si>
  <si>
    <t>Rautatienkatu 74</t>
  </si>
  <si>
    <t>/vuokra-asunto/oulu/kerrostalo/yksio/994058?entryPoint=fromSearch&amp;rentalIndex=1664</t>
  </si>
  <si>
    <t>471012</t>
  </si>
  <si>
    <t>2h+kt+s+parv</t>
  </si>
  <si>
    <t>/vuokra-asunto/espoo/saunalahti/kerrostalo/kaksio/471012?entryPoint=fromSearch&amp;rentalIndex=5003</t>
  </si>
  <si>
    <t>384433</t>
  </si>
  <si>
    <t>/vuokra-asunto/jyvaskyla/keskusta/kerrostalo/kaksio/384433?entryPoint=fromSearch&amp;rentalIndex=333</t>
  </si>
  <si>
    <t>483412</t>
  </si>
  <si>
    <t>Sotkankatu 21 A</t>
  </si>
  <si>
    <t>2 h, keittiö, kph, vh, lasitet</t>
  </si>
  <si>
    <t>/vuokra-asunto/tampere/amuri/kerrostalo/kaksio/483412?entryPoint=fromSearch&amp;rentalIndex=1387</t>
  </si>
  <si>
    <t>484004</t>
  </si>
  <si>
    <t>Hikivuorenkatu 12 B 7</t>
  </si>
  <si>
    <t>/vuokra-asunto/tampere/annala/kerrostalo/kaksio/484004?entryPoint=fromSearch&amp;rentalIndex=968</t>
  </si>
  <si>
    <t>320480</t>
  </si>
  <si>
    <t>Agronominkatu 7</t>
  </si>
  <si>
    <t>/vuokra-asunto/helsinki/viikki/kerrostalo/kaksio/320480?entryPoint=fromSearch&amp;rentalIndex=3765</t>
  </si>
  <si>
    <t>439249</t>
  </si>
  <si>
    <t>/vuokra-asunto/helsinki/herttoniemi/kerrostalo/kaksio/439249?entryPoint=fromSearch&amp;rentalIndex=1250</t>
  </si>
  <si>
    <t>480835</t>
  </si>
  <si>
    <t>Repolankatu 3 C 19</t>
  </si>
  <si>
    <t>/vuokra-asunto/joensuu/penttila/kerrostalo/kolmio/480835?entryPoint=fromSearch&amp;rentalIndex=2640</t>
  </si>
  <si>
    <t>484439</t>
  </si>
  <si>
    <t>Lutherinkatu 4 A</t>
  </si>
  <si>
    <t>/vuokra-asunto/helsinki/etu-toolo/kerrostalo/yksio/484439?entryPoint=fromSearch&amp;rentalIndex=600</t>
  </si>
  <si>
    <t>482389</t>
  </si>
  <si>
    <t>Kototie 10 B</t>
  </si>
  <si>
    <t>1h, k, kh</t>
  </si>
  <si>
    <t>/vuokra-asunto/seinajoki/kivisto/kerrostalo/yksio/482389?entryPoint=fromSearch&amp;rentalIndex=1987</t>
  </si>
  <si>
    <t>484655</t>
  </si>
  <si>
    <t>/vuokra-asunto/lahti/asemantausta/kerrostalo/kaksio/484655?entryPoint=fromSearch&amp;rentalIndex=416</t>
  </si>
  <si>
    <t>482358</t>
  </si>
  <si>
    <t>Nokelantie 46</t>
  </si>
  <si>
    <t>/vuokra-asunto/oulu/nokela/kerrostalo/kaksio/482358?entryPoint=fromSearch&amp;rentalIndex=1999</t>
  </si>
  <si>
    <t>484524</t>
  </si>
  <si>
    <t>Århusinkatu 3</t>
  </si>
  <si>
    <t>2h, k, kph, lasitettu parveke</t>
  </si>
  <si>
    <t>/vuokra-asunto/turku/suikkila/kerrostalo/kaksio/484524?entryPoint=fromSearch&amp;rentalIndex=526</t>
  </si>
  <si>
    <t>479073</t>
  </si>
  <si>
    <t>Vuorikatu 5 B</t>
  </si>
  <si>
    <t>2 h,kk,palvelijanh.,kh,p</t>
  </si>
  <si>
    <t>/vuokra-asunto/lahti/keskusta/kerrostalo/kaksio/479073?entryPoint=fromSearch&amp;rentalIndex=3261</t>
  </si>
  <si>
    <t>482014</t>
  </si>
  <si>
    <t>Näsilinnankatu 17</t>
  </si>
  <si>
    <t>/vuokra-asunto/tampere/keskusta/kerrostalo/kolmio/482014?entryPoint=fromSearch&amp;rentalIndex=2138</t>
  </si>
  <si>
    <t>477357</t>
  </si>
  <si>
    <t>/vuokra-asunto/espoo/karakallio/kerrostalo/kaksio/477357?entryPoint=fromSearch&amp;rentalIndex=3809</t>
  </si>
  <si>
    <t>484035</t>
  </si>
  <si>
    <t>Joupinmäenrinne 4 A</t>
  </si>
  <si>
    <t>/vuokra-asunto/espoo/suvela/kerrostalo/yksio/484035?entryPoint=fromSearch&amp;rentalIndex=958</t>
  </si>
  <si>
    <t>479567</t>
  </si>
  <si>
    <t>Eteläkatu 1</t>
  </si>
  <si>
    <t>/vuokra-asunto/rauma/kerrostalo/kaksio/479567?entryPoint=fromSearch&amp;rentalIndex=3086</t>
  </si>
  <si>
    <t>408631</t>
  </si>
  <si>
    <t>Kilpisenkatu 16</t>
  </si>
  <si>
    <t>/vuokra-asunto/jyvaskyla/keskusta/kerrostalo/kolmio/408631?entryPoint=fromSearch&amp;rentalIndex=4213</t>
  </si>
  <si>
    <t>456574</t>
  </si>
  <si>
    <t>/vuokra-asunto/turku/kerrostalo/kaksio/456574?entryPoint=fromSearch&amp;rentalIndex=5933</t>
  </si>
  <si>
    <t>482870</t>
  </si>
  <si>
    <t>Nikkarinkatu 2 A</t>
  </si>
  <si>
    <t>1 h, k, kph, s, lasitettu p</t>
  </si>
  <si>
    <t>Sp-Koti Seinäjoen Oma Koti Oy</t>
  </si>
  <si>
    <t>/vuokra-asunto/seinajoki/uppa/kerrostalo/yksio/482870?entryPoint=fromSearch&amp;rentalIndex=1723</t>
  </si>
  <si>
    <t>449165</t>
  </si>
  <si>
    <t>Vanha Hämeentie 16 A</t>
  </si>
  <si>
    <t>/vuokra-asunto/turku/nummi/kerrostalo/kaksio/449165?entryPoint=fromSearch&amp;rentalIndex=6147</t>
  </si>
  <si>
    <t>951843</t>
  </si>
  <si>
    <t>Isotuvankatu 1</t>
  </si>
  <si>
    <t>/vuokra-asunto/salo/ollikkala/kerrostalo/yksio/951843?entryPoint=fromSearch&amp;rentalIndex=2154</t>
  </si>
  <si>
    <t>479793</t>
  </si>
  <si>
    <t>Multavierunkatu 1 D</t>
  </si>
  <si>
    <t>/vuokra-asunto/turku/keskusta/kerrostalo/kaksio/479793?entryPoint=fromSearch&amp;rentalIndex=3017</t>
  </si>
  <si>
    <t>484141</t>
  </si>
  <si>
    <t>Ollinojankatu 4 C</t>
  </si>
  <si>
    <t>2h+k+s+p+piha</t>
  </si>
  <si>
    <t>/vuokra-asunto/tampere/lielahti/rivitalo/kaksio/484141?entryPoint=fromSearch&amp;rentalIndex=864</t>
  </si>
  <si>
    <t>474710</t>
  </si>
  <si>
    <t>/vuokra-asunto/espoo/tontunmaki/luhtitalo/kaksio/474710?entryPoint=fromSearch&amp;rentalIndex=4401</t>
  </si>
  <si>
    <t>474486</t>
  </si>
  <si>
    <t>Suuruspääntie 1</t>
  </si>
  <si>
    <t>/vuokra-asunto/jyvaskyla/suuruspaa/kerrostalo/yksio/474486?entryPoint=fromSearch&amp;rentalIndex=4436</t>
  </si>
  <si>
    <t>482710</t>
  </si>
  <si>
    <t>Kiikkulankatu 7 C 16</t>
  </si>
  <si>
    <t>2h+k+p+kh+vh</t>
  </si>
  <si>
    <t>/vuokra-asunto/lahti/jalkaranta/kerrostalo/kaksio/482710?entryPoint=fromSearch&amp;rentalIndex=1805</t>
  </si>
  <si>
    <t>445119</t>
  </si>
  <si>
    <t>/vuokra-asunto/turku/kerrostalo/kaksio/445119?entryPoint=fromSearch&amp;rentalIndex=6243</t>
  </si>
  <si>
    <t>468142</t>
  </si>
  <si>
    <t>Abraham Wetterin tie 14 B 21</t>
  </si>
  <si>
    <t>/vuokra-asunto/helsinki/herttoniemi/kerrostalo/kaksio/468142?entryPoint=fromSearch&amp;rentalIndex=5309</t>
  </si>
  <si>
    <t>475875</t>
  </si>
  <si>
    <t>Tiimalasintie 5</t>
  </si>
  <si>
    <t>/vuokra-asunto/espoo/saunalahti/kerrostalo/kaksio/475875?entryPoint=fromSearch&amp;rentalIndex=4159</t>
  </si>
  <si>
    <t>474026</t>
  </si>
  <si>
    <t>/vuokra-asunto/hyvinkaa/kerrostalo/kaksio/474026?entryPoint=fromSearch&amp;rentalIndex=4525</t>
  </si>
  <si>
    <t>474799</t>
  </si>
  <si>
    <t>Upinniementie 539</t>
  </si>
  <si>
    <t>3h, k, kph, wc, varasto</t>
  </si>
  <si>
    <t>/vuokra-asunto/kirkkonummi/omakotitalo/kolmio/474799?entryPoint=fromSearch&amp;rentalIndex=4383</t>
  </si>
  <si>
    <t>484443</t>
  </si>
  <si>
    <t>Opiskelijankatu 16</t>
  </si>
  <si>
    <t>4h+k+kph+lasit.p</t>
  </si>
  <si>
    <t>/vuokra-asunto/tampere/hervanta/kerrostalo/4h/484443?entryPoint=fromSearch&amp;rentalIndex=598</t>
  </si>
  <si>
    <t>484192</t>
  </si>
  <si>
    <t>Torikatu 12</t>
  </si>
  <si>
    <t>1h+kk+kph+vh+p</t>
  </si>
  <si>
    <t>/vuokra-asunto/riihimaki/keskusta/kerrostalo/yksio/484192?entryPoint=fromSearch&amp;rentalIndex=811</t>
  </si>
  <si>
    <t>476859</t>
  </si>
  <si>
    <t>Mesenaatintie 4 B</t>
  </si>
  <si>
    <t>2h + kph + k</t>
  </si>
  <si>
    <t>/vuokra-asunto/helsinki/talinranta/kerrostalo/kaksio/476859?entryPoint=fromSearch&amp;rentalIndex=3728</t>
  </si>
  <si>
    <t>479154</t>
  </si>
  <si>
    <t>Rautatienkatu 72</t>
  </si>
  <si>
    <t>/vuokra-asunto/oulu/kerrostalo/kolmio/479154?entryPoint=fromSearch&amp;rentalIndex=3220</t>
  </si>
  <si>
    <t>481228</t>
  </si>
  <si>
    <t>Märventie 2</t>
  </si>
  <si>
    <t>/vuokra-asunto/kangasala/nattari/kerrostalo/yksio/481228?entryPoint=fromSearch&amp;rentalIndex=2479</t>
  </si>
  <si>
    <t>482187</t>
  </si>
  <si>
    <t>Mannerheimintie 134 A</t>
  </si>
  <si>
    <t>/vuokra-asunto/helsinki/meilahti/kerrostalo/yksio/482187?entryPoint=fromSearch&amp;rentalIndex=2084</t>
  </si>
  <si>
    <t>470015</t>
  </si>
  <si>
    <t>/vuokra-asunto/vantaa/myyrmaki/kerrostalo/yksio/470015?entryPoint=fromSearch&amp;rentalIndex=5126</t>
  </si>
  <si>
    <t>480456</t>
  </si>
  <si>
    <t>Näsilinnankatu 4</t>
  </si>
  <si>
    <t>/vuokra-asunto/tampere/keskusta/kerrostalo/kaksio/480456?entryPoint=fromSearch&amp;rentalIndex=2792</t>
  </si>
  <si>
    <t>480496</t>
  </si>
  <si>
    <t>Tavastinkatu 8</t>
  </si>
  <si>
    <t>/vuokra-asunto/naantali/keskusta/omakotitalo/yksio/480496?entryPoint=fromSearch&amp;rentalIndex=2775</t>
  </si>
  <si>
    <t>467994</t>
  </si>
  <si>
    <t>2h,avok.,vh,sauna,lasitettu pa</t>
  </si>
  <si>
    <t>/vuokra-asunto/vantaa/kartanonkoski/kerrostalo/kaksio/467994?entryPoint=fromSearch&amp;rentalIndex=5326</t>
  </si>
  <si>
    <t>480306</t>
  </si>
  <si>
    <t>Satamakatu 23</t>
  </si>
  <si>
    <t>/vuokra-asunto/jyvaskyla/lutakko/kerrostalo/kaksio/480306?entryPoint=fromSearch&amp;rentalIndex=2853</t>
  </si>
  <si>
    <t>470606</t>
  </si>
  <si>
    <t>/vuokra-asunto/nurmijarvi/kerrostalo/kaksio/470606?entryPoint=fromSearch&amp;rentalIndex=5065</t>
  </si>
  <si>
    <t>483990</t>
  </si>
  <si>
    <t>Joukolantie 1</t>
  </si>
  <si>
    <t>2h,kk,s</t>
  </si>
  <si>
    <t>/vuokra-asunto/vihti/nummela/kerrostalo/kaksio/483990?entryPoint=fromSearch&amp;rentalIndex=991</t>
  </si>
  <si>
    <t>479419</t>
  </si>
  <si>
    <t>Nelikkotie 8</t>
  </si>
  <si>
    <t>5-6H+K+S</t>
  </si>
  <si>
    <t>/vuokra-asunto/espoo/kerrostalo/479419?entryPoint=fromSearch&amp;rentalIndex=3140</t>
  </si>
  <si>
    <t>481122</t>
  </si>
  <si>
    <t>Panimokatu 14 A</t>
  </si>
  <si>
    <t>/vuokra-asunto/lahti/keskusta/kerrostalo/yksio/481122?entryPoint=fromSearch&amp;rentalIndex=2525</t>
  </si>
  <si>
    <t>483575</t>
  </si>
  <si>
    <t>Panimokatu 14 as</t>
  </si>
  <si>
    <t>1 h,alkovi,kh,lasit.p</t>
  </si>
  <si>
    <t>/vuokra-asunto/lahti/keskusta/kerrostalo/yksio/483575?entryPoint=fromSearch&amp;rentalIndex=1285</t>
  </si>
  <si>
    <t>484565</t>
  </si>
  <si>
    <t>Pääskylänkatu 5 A</t>
  </si>
  <si>
    <t>/vuokra-asunto/helsinki/sornainen/kerrostalo/yksio/484565?entryPoint=fromSearch&amp;rentalIndex=479</t>
  </si>
  <si>
    <t>484006</t>
  </si>
  <si>
    <t>Meritullinraitti 1</t>
  </si>
  <si>
    <t>1h,kk,s,p(lasit)</t>
  </si>
  <si>
    <t>/vuokra-asunto/oulu/keskusta/kerrostalo/yksio/484006?entryPoint=fromSearch&amp;rentalIndex=967</t>
  </si>
  <si>
    <t>484332</t>
  </si>
  <si>
    <t>Kellonsoittajankatu 2 as</t>
  </si>
  <si>
    <t>/vuokra-asunto/turku/kerrostalo/kaksio/484332?entryPoint=fromSearch&amp;rentalIndex=707</t>
  </si>
  <si>
    <t>484518</t>
  </si>
  <si>
    <t>Länsiportti 4</t>
  </si>
  <si>
    <t>1 h, kk, vh, kh, parveke</t>
  </si>
  <si>
    <t>/vuokra-asunto/espoo/olari/kerrostalo/yksio/484518?entryPoint=fromSearch&amp;rentalIndex=520</t>
  </si>
  <si>
    <t>440478</t>
  </si>
  <si>
    <t>Abraham Wetterin tie 10 A 1</t>
  </si>
  <si>
    <t>/vuokra-asunto/helsinki/herttoniemi/kerrostalo/kolmio/440478?entryPoint=fromSearch&amp;rentalIndex=6308</t>
  </si>
  <si>
    <t>414484</t>
  </si>
  <si>
    <t>Rautatienkatu 10 B</t>
  </si>
  <si>
    <t>2 h,kk,kh</t>
  </si>
  <si>
    <t>/vuokra-asunto/lahti/keskusta/kerrostalo/kaksio/414484?entryPoint=fromSearch&amp;rentalIndex=5593</t>
  </si>
  <si>
    <t>480174</t>
  </si>
  <si>
    <t>Pähkinämäenkatu 6 C</t>
  </si>
  <si>
    <t>1h, keittiö, kph</t>
  </si>
  <si>
    <t>/vuokra-asunto/tampere/peltolammi/kerrostalo/yksio/480174?entryPoint=fromSearch&amp;rentalIndex=2903</t>
  </si>
  <si>
    <t>484512</t>
  </si>
  <si>
    <t>Rakentajantie 8</t>
  </si>
  <si>
    <t>1 h, kk, kh, alk., p</t>
  </si>
  <si>
    <t>/vuokra-asunto/hollola/kuntakeskus/kerrostalo/yksio/484512?entryPoint=fromSearch&amp;rentalIndex=514</t>
  </si>
  <si>
    <t>484889</t>
  </si>
  <si>
    <t>Porrassalmenkatu 3</t>
  </si>
  <si>
    <t>SKV Kiinteistönvälitys, Mikkeli</t>
  </si>
  <si>
    <t>/vuokra-asunto/mikkeli/keskusta/kerrostalo/kaksio/484889?entryPoint=fromSearch&amp;rentalIndex=175</t>
  </si>
  <si>
    <t>481706</t>
  </si>
  <si>
    <t>Kivimiehenkatu 6</t>
  </si>
  <si>
    <t>/vuokra-asunto/riihimaki/hirsimaki/kerrostalo/kolmio/481706?entryPoint=fromSearch&amp;rentalIndex=2280</t>
  </si>
  <si>
    <t>482278</t>
  </si>
  <si>
    <t>Siltasaarenkärki 3 C</t>
  </si>
  <si>
    <t>/vuokra-asunto/helsinki/siltasaari/kerrostalo/yksio/482278?entryPoint=fromSearch&amp;rentalIndex=2028</t>
  </si>
  <si>
    <t>484222</t>
  </si>
  <si>
    <t>Pyhäselänkatu 21 C 22</t>
  </si>
  <si>
    <t>/vuokra-asunto/joensuu/vehkalahti/kerrostalo/kaksio/484222?entryPoint=fromSearch&amp;rentalIndex=796</t>
  </si>
  <si>
    <t>481902</t>
  </si>
  <si>
    <t>Itkonniemenkatu 4B</t>
  </si>
  <si>
    <t>2h + kt + s</t>
  </si>
  <si>
    <t>/vuokra-asunto/kuopio/itkonniemi/kerrostalo/kaksio/481902?entryPoint=fromSearch&amp;rentalIndex=2189</t>
  </si>
  <si>
    <t>433055</t>
  </si>
  <si>
    <t>Sarvijaakonkatu 11</t>
  </si>
  <si>
    <t>/vuokra-asunto/tampere/kaleva/kerrostalo/kaksio/433055?entryPoint=fromSearch&amp;rentalIndex=4131</t>
  </si>
  <si>
    <t>468385</t>
  </si>
  <si>
    <t>/vuokra-asunto/jyvaskyla/keskusta/kerrostalo/kaksio/468385?entryPoint=fromSearch&amp;rentalIndex=5292</t>
  </si>
  <si>
    <t>472525</t>
  </si>
  <si>
    <t>Aulangontie 31</t>
  </si>
  <si>
    <t>/vuokra-asunto/hameenlinna/keskusta/kerrostalo/kaksio/472525?entryPoint=fromSearch&amp;rentalIndex=4809</t>
  </si>
  <si>
    <t>468080</t>
  </si>
  <si>
    <t>Abraham Wetterin tie 8 A 9</t>
  </si>
  <si>
    <t>/vuokra-asunto/helsinki/herttoniemi/kerrostalo/kolmio/468080?entryPoint=fromSearch&amp;rentalIndex=5313</t>
  </si>
  <si>
    <t>481779</t>
  </si>
  <si>
    <t>Siulakaarre 5</t>
  </si>
  <si>
    <t>1H+kk+kph</t>
  </si>
  <si>
    <t>/vuokra-asunto/kuusamo/rivitalo/yksio/481779?entryPoint=fromSearch&amp;rentalIndex=2252</t>
  </si>
  <si>
    <t>476276</t>
  </si>
  <si>
    <t>Porthaninkatu 6 C</t>
  </si>
  <si>
    <t>2-3 h + k + lasitettu parveke</t>
  </si>
  <si>
    <t>/vuokra-asunto/turku/kerrostalo/kaksio/476276?entryPoint=fromSearch&amp;rentalIndex=4099</t>
  </si>
  <si>
    <t>482353</t>
  </si>
  <si>
    <t>/vuokra-asunto/helsinki/itakeskus/kerrostalo/kolmio/482353?entryPoint=fromSearch&amp;rentalIndex=2000</t>
  </si>
  <si>
    <t>484118</t>
  </si>
  <si>
    <t>Eerikinkatu 7a A</t>
  </si>
  <si>
    <t>/vuokra-asunto/turku/kerrostalo/kaksio/484118?entryPoint=fromSearch&amp;rentalIndex=895</t>
  </si>
  <si>
    <t>483152</t>
  </si>
  <si>
    <t>/vuokra-asunto/lappeenranta/pallo-tyysterniemi/kerrostalo/kolmio/483152?entryPoint=fromSearch&amp;rentalIndex=1536</t>
  </si>
  <si>
    <t>479083</t>
  </si>
  <si>
    <t>Humaltarhantie 5 C</t>
  </si>
  <si>
    <t>3h + kk + kph + p</t>
  </si>
  <si>
    <t>/vuokra-asunto/porvoo/eestinmaki/kerrostalo/kolmio/479083?entryPoint=fromSearch&amp;rentalIndex=3258</t>
  </si>
  <si>
    <t>465277</t>
  </si>
  <si>
    <t>Lönnrotinkatu 20 B</t>
  </si>
  <si>
    <t>3h,k,p</t>
  </si>
  <si>
    <t>/vuokra-asunto/kuopio/mannisto/kerrostalo/kolmio/465277?entryPoint=fromSearch&amp;rentalIndex=5529</t>
  </si>
  <si>
    <t>471771</t>
  </si>
  <si>
    <t>Krattivuorentie 5</t>
  </si>
  <si>
    <t>5h+k+khh+s</t>
  </si>
  <si>
    <t>/vuokra-asunto/espoo/laurinlahti/paritalo/5h+/471771?entryPoint=fromSearch&amp;rentalIndex=4918</t>
  </si>
  <si>
    <t>484929</t>
  </si>
  <si>
    <t>Otavantie 5</t>
  </si>
  <si>
    <t>/vuokra-asunto/helsinki/lauttasaari/kerrostalo/yksio/484929?entryPoint=fromSearch&amp;rentalIndex=216</t>
  </si>
  <si>
    <t>483185</t>
  </si>
  <si>
    <t>/vuokra-asunto/lappeenranta/pallo-tyysterniemi/kerrostalo/kaksio/483185?entryPoint=fromSearch&amp;rentalIndex=1531</t>
  </si>
  <si>
    <t>474037</t>
  </si>
  <si>
    <t>/vuokra-asunto/hyvinkaa/kerrostalo/kolmio/474037?entryPoint=fromSearch&amp;rentalIndex=4530</t>
  </si>
  <si>
    <t>478957</t>
  </si>
  <si>
    <t>Säterinkatu 2 B 26</t>
  </si>
  <si>
    <t>2h+kt+sauna,lasitettu parveke</t>
  </si>
  <si>
    <t>/vuokra-asunto/vantaa/tammisto/kerrostalo/kaksio/478957?entryPoint=fromSearch&amp;rentalIndex=3294</t>
  </si>
  <si>
    <t>455570</t>
  </si>
  <si>
    <t>Tursonkatu 3 A</t>
  </si>
  <si>
    <t>/vuokra-asunto/tampere/kaleva/kerrostalo/kaksio/455570?entryPoint=fromSearch&amp;rentalIndex=5961</t>
  </si>
  <si>
    <t>481917</t>
  </si>
  <si>
    <t>Puuskarinne 7</t>
  </si>
  <si>
    <t>4h,k,kh,khh,wc,sauna,piha</t>
  </si>
  <si>
    <t>/vuokra-asunto/helsinki/jollas/rivitalo/4h/481917?entryPoint=fromSearch&amp;rentalIndex=2197</t>
  </si>
  <si>
    <t>477065</t>
  </si>
  <si>
    <t>Kotkatlahdentie 10</t>
  </si>
  <si>
    <t>alakerta: k, oh, mh, ph, s; yl</t>
  </si>
  <si>
    <t>SKV Kiinteistönvälitys, Varkaus</t>
  </si>
  <si>
    <t>/vuokra-asunto/joroinen/omakotitalo/5h+/477065?entryPoint=fromSearch&amp;rentalIndex=3887</t>
  </si>
  <si>
    <t>477536</t>
  </si>
  <si>
    <t>Vanha Hämeentie 114 B</t>
  </si>
  <si>
    <t>/vuokra-asunto/turku/hannunniittu/kerrostalo/yksio/477536?entryPoint=fromSearch&amp;rentalIndex=3780</t>
  </si>
  <si>
    <t>482901</t>
  </si>
  <si>
    <t>Peipontie 4 A</t>
  </si>
  <si>
    <t>/vuokra-asunto/porvoo/gammelbacka/kerrostalo/yksio/482901?entryPoint=fromSearch&amp;rentalIndex=1704</t>
  </si>
  <si>
    <t>462893</t>
  </si>
  <si>
    <t>Hämeenlinnankatu 2</t>
  </si>
  <si>
    <t>/vuokra-asunto/vaasa/suvilahti/kerrostalo/kolmio/462893?entryPoint=fromSearch&amp;rentalIndex=5686</t>
  </si>
  <si>
    <t>472544</t>
  </si>
  <si>
    <t>Kaarlenkatu 17 C</t>
  </si>
  <si>
    <t>1h + k + kph + vh + alkovi</t>
  </si>
  <si>
    <t>/vuokra-asunto/helsinki/kallio/kerrostalo/yksio/472544?entryPoint=fromSearch&amp;rentalIndex=4802</t>
  </si>
  <si>
    <t>461701</t>
  </si>
  <si>
    <t>Patruunankuja 4 B 41</t>
  </si>
  <si>
    <t>3h+k+s+piha</t>
  </si>
  <si>
    <t>Sp-Koti Länsi-Uudenmaan Asuntovälitys Oy</t>
  </si>
  <si>
    <t>/vuokra-asunto/lohja/mirjala/kerrostalo/kolmio/461701?entryPoint=fromSearch&amp;rentalIndex=5749</t>
  </si>
  <si>
    <t>462817</t>
  </si>
  <si>
    <t>Aatoksenatu 16 A 19</t>
  </si>
  <si>
    <t>/vuokra-asunto/jyvaskyla/nisula/kerrostalo/kolmio/462817?entryPoint=fromSearch&amp;rentalIndex=5698</t>
  </si>
  <si>
    <t>473593</t>
  </si>
  <si>
    <t>Pyhäselänkatu 21 B 17</t>
  </si>
  <si>
    <t>/vuokra-asunto/joensuu/vehkalahti/kerrostalo/kaksio/473593?entryPoint=fromSearch&amp;rentalIndex=4597</t>
  </si>
  <si>
    <t>480568</t>
  </si>
  <si>
    <t>Veteraanitie 7</t>
  </si>
  <si>
    <t>/vuokra-asunto/mantsala/mantsala/kerrostalo/kolmio/480568?entryPoint=fromSearch&amp;rentalIndex=2761</t>
  </si>
  <si>
    <t>470168</t>
  </si>
  <si>
    <t>Ruohonpääntie 27 C</t>
  </si>
  <si>
    <t>1h + kk + kph + vh + lasitettu</t>
  </si>
  <si>
    <t>/vuokra-asunto/turku/lansikeskus/kerrostalo/yksio/470168?entryPoint=fromSearch&amp;rentalIndex=5114</t>
  </si>
  <si>
    <t>471128</t>
  </si>
  <si>
    <t>Ratapihankatu 43</t>
  </si>
  <si>
    <t>/vuokra-asunto/turku/keskusta/kerrostalo/kaksio/471128?entryPoint=fromSearch&amp;rentalIndex=4988</t>
  </si>
  <si>
    <t>481003</t>
  </si>
  <si>
    <t>Fysiikanpolku 5</t>
  </si>
  <si>
    <t>/vuokra-asunto/tampere/hervanta/kerrostalo/kaksio/481003?entryPoint=fromSearch&amp;rentalIndex=2593</t>
  </si>
  <si>
    <t>475663</t>
  </si>
  <si>
    <t>Piispantie 8</t>
  </si>
  <si>
    <t>/vuokra-asunto/helsinki/reimarla/kerrostalo/kaksio/475663?entryPoint=fromSearch&amp;rentalIndex=4208</t>
  </si>
  <si>
    <t>483765</t>
  </si>
  <si>
    <t>Hämeenkatu 31 B 1</t>
  </si>
  <si>
    <t>2h+avok+WC+s+sauna+las.parv8m2</t>
  </si>
  <si>
    <t>/vuokra-asunto/riihimaki/keskusta/kerrostalo/kaksio/483765?entryPoint=fromSearch&amp;rentalIndex=1148</t>
  </si>
  <si>
    <t>485070</t>
  </si>
  <si>
    <t>Meritullinkatu 9 D</t>
  </si>
  <si>
    <t>3h + k + kph + vh</t>
  </si>
  <si>
    <t>/vuokra-asunto/helsinki/kruununhaka/kerrostalo/kolmio/485070?entryPoint=fromSearch&amp;rentalIndex=30</t>
  </si>
  <si>
    <t>484240</t>
  </si>
  <si>
    <t>/vuokra-asunto/helsinki/vuosaari/kerrostalo/kaksio/484240?entryPoint=fromSearch&amp;rentalIndex=793</t>
  </si>
  <si>
    <t>455590</t>
  </si>
  <si>
    <t>/vuokra-asunto/espoo/leppavaara/kerrostalo/kaksio/455590?entryPoint=fromSearch&amp;rentalIndex=5959</t>
  </si>
  <si>
    <t>476845</t>
  </si>
  <si>
    <t>Valakuja 8</t>
  </si>
  <si>
    <t>2h,avok., sauna, iso terassi</t>
  </si>
  <si>
    <t>/vuokra-asunto/espoo/kiltakallio/kerrostalo/kaksio/476845?entryPoint=fromSearch&amp;rentalIndex=3956</t>
  </si>
  <si>
    <t>468847</t>
  </si>
  <si>
    <t>Fokkatie 2</t>
  </si>
  <si>
    <t>/vuokra-asunto/oulu/toppilansaari/kerrostalo/kaksio/468847?entryPoint=fromSearch&amp;rentalIndex=5250</t>
  </si>
  <si>
    <t>485043</t>
  </si>
  <si>
    <t>Karnaistenkatu 45 C 43</t>
  </si>
  <si>
    <t>/vuokra-asunto/lohja/anttila/kerrostalo/kaksio/485043?entryPoint=fromSearch&amp;rentalIndex=54</t>
  </si>
  <si>
    <t>483971</t>
  </si>
  <si>
    <t>Katontekijänkuja 1</t>
  </si>
  <si>
    <t>/vuokra-asunto/helsinki/malmi/kerrostalo/kolmio/483971?entryPoint=fromSearch&amp;rentalIndex=1013</t>
  </si>
  <si>
    <t>484529</t>
  </si>
  <si>
    <t>2h, avok., kph, ransk.parv.</t>
  </si>
  <si>
    <t>/vuokra-asunto/turku/portsa/kerrostalo/kaksio/484529?entryPoint=fromSearch&amp;rentalIndex=531</t>
  </si>
  <si>
    <t>445148</t>
  </si>
  <si>
    <t>Kalkunkulma 2</t>
  </si>
  <si>
    <t>/vuokra-asunto/tampere/kalkku/kerrostalo/kaksio/445148?entryPoint=fromSearch&amp;rentalIndex=6241</t>
  </si>
  <si>
    <t>484964</t>
  </si>
  <si>
    <t>Merimiehenkatu 41</t>
  </si>
  <si>
    <t>1 h + kk + kph + makuuparvi</t>
  </si>
  <si>
    <t>/vuokra-asunto/helsinki/punavuori/kerrostalo/yksio/484964?entryPoint=fromSearch&amp;rentalIndex=120</t>
  </si>
  <si>
    <t>479680</t>
  </si>
  <si>
    <t>Eerikinkatu 20 b A</t>
  </si>
  <si>
    <t>/vuokra-asunto/turku/kerrostalo/kolmio/479680?entryPoint=fromSearch&amp;rentalIndex=3052</t>
  </si>
  <si>
    <t>466614</t>
  </si>
  <si>
    <t>Ahkiomaantie 1</t>
  </si>
  <si>
    <t>/vuokra-asunto/rovaniemi/ahkiomaa/kerrostalo/kaksio/466614?entryPoint=fromSearch&amp;rentalIndex=5435</t>
  </si>
  <si>
    <t>478052</t>
  </si>
  <si>
    <t>/vuokra-asunto/jyvaskyla/lutakko/kerrostalo/kolmio/478052?entryPoint=fromSearch&amp;rentalIndex=3614</t>
  </si>
  <si>
    <t>466776</t>
  </si>
  <si>
    <t>Laivurinkatu 2-4 C47</t>
  </si>
  <si>
    <t>2mh, oh, k, kph/s, wc, lasitet</t>
  </si>
  <si>
    <t>Lapin Habita Oy, Tornio</t>
  </si>
  <si>
    <t>/vuokra-asunto/tornio/kerrostalo/4h/466776?entryPoint=fromSearch&amp;rentalIndex=5415</t>
  </si>
  <si>
    <t>480494</t>
  </si>
  <si>
    <t>Merimiehenkatu 24 A</t>
  </si>
  <si>
    <t>/vuokra-asunto/helsinki/punavuori/kerrostalo/yksio/480494?entryPoint=fromSearch&amp;rentalIndex=2777</t>
  </si>
  <si>
    <t>474021</t>
  </si>
  <si>
    <t>/vuokra-asunto/hyvinkaa/kerrostalo/kaksio/474021?entryPoint=fromSearch&amp;rentalIndex=4521</t>
  </si>
  <si>
    <t>483072</t>
  </si>
  <si>
    <t>Kenraalintie 6b</t>
  </si>
  <si>
    <t>2 h+k+s</t>
  </si>
  <si>
    <t>/vuokra-asunto/valkeakoski/roukko/kerrostalo/kaksio/483072?entryPoint=fromSearch&amp;rentalIndex=1591</t>
  </si>
  <si>
    <t>483757</t>
  </si>
  <si>
    <t>Snellmaninkatu 12</t>
  </si>
  <si>
    <t>/vuokra-asunto/kuopio/keskusta/kerrostalo/kaksio/483757?entryPoint=fromSearch&amp;rentalIndex=1156</t>
  </si>
  <si>
    <t>466306</t>
  </si>
  <si>
    <t>Piilipuuntie 18</t>
  </si>
  <si>
    <t>/vuokra-asunto/espoo/suurpelto/rivitalo/5h+/466306?entryPoint=fromSearch&amp;rentalIndex=5454</t>
  </si>
  <si>
    <t>484259</t>
  </si>
  <si>
    <t>Metsontie 3 D</t>
  </si>
  <si>
    <t>2h, k, kph, p, vh</t>
  </si>
  <si>
    <t>/vuokra-asunto/tuusula/riihikallio/kerrostalo/kaksio/484259?entryPoint=fromSearch&amp;rentalIndex=770</t>
  </si>
  <si>
    <t>478937</t>
  </si>
  <si>
    <t>Tohtorintie 3B10</t>
  </si>
  <si>
    <t>/vuokra-asunto/lappeenranta/lauritsala/kerrostalo/kolmio/478937?entryPoint=fromSearch&amp;rentalIndex=3298</t>
  </si>
  <si>
    <t>458842</t>
  </si>
  <si>
    <t>Insinöörinkatu 54 A 17</t>
  </si>
  <si>
    <t>3h, k, s, p</t>
  </si>
  <si>
    <t>/vuokra-asunto/tampere/hervanta/kerrostalo/kolmio/458842?entryPoint=fromSearch&amp;rentalIndex=5845</t>
  </si>
  <si>
    <t>471614</t>
  </si>
  <si>
    <t>Hevontie 16</t>
  </si>
  <si>
    <t>5h+k+s+ph+wc+at+veranta</t>
  </si>
  <si>
    <t>/vuokra-asunto/nurmijarvi/klaukkala/omakotitalo/5h+/471614?entryPoint=fromSearch&amp;rentalIndex=4933</t>
  </si>
  <si>
    <t>484234</t>
  </si>
  <si>
    <t>1h,kk,kph,asuntopiha</t>
  </si>
  <si>
    <t>/vuokra-asunto/lahti/keskusta/kerrostalo/yksio/484234?entryPoint=fromSearch&amp;rentalIndex=787</t>
  </si>
  <si>
    <t>483998</t>
  </si>
  <si>
    <t>Katariina Saksilaisen Katu 11</t>
  </si>
  <si>
    <t>/vuokra-asunto/helsinki/viikki/kerrostalo/kolmio/483998?entryPoint=fromSearch&amp;rentalIndex=972</t>
  </si>
  <si>
    <t>474469</t>
  </si>
  <si>
    <t>Eerikinkatu 20 b B</t>
  </si>
  <si>
    <t>/vuokra-asunto/turku/kerrostalo/kaksio/474469?entryPoint=fromSearch&amp;rentalIndex=4440</t>
  </si>
  <si>
    <t>484532</t>
  </si>
  <si>
    <t>Paratiisintie 3</t>
  </si>
  <si>
    <t>1 h, k, s, p</t>
  </si>
  <si>
    <t>/vuokra-asunto/turku/pohjola/kerrostalo/yksio/484532?entryPoint=fromSearch&amp;rentalIndex=534</t>
  </si>
  <si>
    <t>482718</t>
  </si>
  <si>
    <t>Aniankatu 4 a 18</t>
  </si>
  <si>
    <t>/vuokra-asunto/lahti/niemi/kerrostalo/kolmio/482718?entryPoint=fromSearch&amp;rentalIndex=1802</t>
  </si>
  <si>
    <t>321583</t>
  </si>
  <si>
    <t>Lähettilääntie 1 D</t>
  </si>
  <si>
    <t>2 H + K+ S</t>
  </si>
  <si>
    <t>/vuokra-asunto/vantaa/kartanonkoski/kerrostalo/kaksio/321583?entryPoint=fromSearch&amp;rentalIndex=320</t>
  </si>
  <si>
    <t>434391</t>
  </si>
  <si>
    <t>Rautionkatu 1 C</t>
  </si>
  <si>
    <t>4h,k,s</t>
  </si>
  <si>
    <t>Oulun Kiinteistönvälitys Oy</t>
  </si>
  <si>
    <t>/vuokra-asunto/oulu/limingantulli/kerrostalo/4h/434391?entryPoint=fromSearch&amp;rentalIndex=2491</t>
  </si>
  <si>
    <t>479832</t>
  </si>
  <si>
    <t>Klaavuntie 1 B</t>
  </si>
  <si>
    <t>2h + kk + kph + vh + p</t>
  </si>
  <si>
    <t>/vuokra-asunto/helsinki/puotila/kerrostalo/kaksio/479832?entryPoint=fromSearch&amp;rentalIndex=2996</t>
  </si>
  <si>
    <t>483498</t>
  </si>
  <si>
    <t>Siihtalantie 19 A 4</t>
  </si>
  <si>
    <t>2h + k + s</t>
  </si>
  <si>
    <t>/vuokra-asunto/joensuu/siihtala/luhtitalo/kaksio/483498?entryPoint=fromSearch&amp;rentalIndex=1331</t>
  </si>
  <si>
    <t>484560</t>
  </si>
  <si>
    <t>Katajakatu 15</t>
  </si>
  <si>
    <t>/vuokra-asunto/lappeenranta/kourula/kerrostalo/yksio/484560?entryPoint=fromSearch&amp;rentalIndex=485</t>
  </si>
  <si>
    <t>431018</t>
  </si>
  <si>
    <t>Paturintie 15</t>
  </si>
  <si>
    <t>/vuokra-asunto/pori/vaharauma/kerrostalo/yksio/431018?entryPoint=fromSearch&amp;rentalIndex=1618</t>
  </si>
  <si>
    <t>984897</t>
  </si>
  <si>
    <t>/vuokra-asunto/pori/vaharauma/kerrostalo/yksio/984897?entryPoint=fromSearch&amp;rentalIndex=1059</t>
  </si>
  <si>
    <t>474788</t>
  </si>
  <si>
    <t>Tilkankatu 7 B 19</t>
  </si>
  <si>
    <t>2h + k + kph + pa</t>
  </si>
  <si>
    <t>/vuokra-asunto/helsinki/pikku+huopalahti/kerrostalo/kaksio/474788?entryPoint=fromSearch&amp;rentalIndex=4415</t>
  </si>
  <si>
    <t>315753</t>
  </si>
  <si>
    <t>/vuokra-asunto/espoo/perkkaa/kerrostalo/kolmio/315753?entryPoint=fromSearch&amp;rentalIndex=3439</t>
  </si>
  <si>
    <t>315767</t>
  </si>
  <si>
    <t>/vuokra-asunto/espoo/perkkaa/kerrostalo/kolmio/315767?entryPoint=fromSearch&amp;rentalIndex=4518</t>
  </si>
  <si>
    <t>484408</t>
  </si>
  <si>
    <t>Kaitamäki 5</t>
  </si>
  <si>
    <t>6k+k+s+3WC+apukeittiö+kylmiö</t>
  </si>
  <si>
    <t>/vuokra-asunto/espoo/kaitaa/paritalo/5h+/484408?entryPoint=fromSearch&amp;rentalIndex=644</t>
  </si>
  <si>
    <t>484872</t>
  </si>
  <si>
    <t>Sammonkatu 37</t>
  </si>
  <si>
    <t>/vuokra-asunto/tampere/kaleva/kerrostalo/kaksio/484872?entryPoint=fromSearch&amp;rentalIndex=192</t>
  </si>
  <si>
    <t>472829</t>
  </si>
  <si>
    <t>Liisankatu 14 A 5</t>
  </si>
  <si>
    <t>3h+kk</t>
  </si>
  <si>
    <t>/vuokra-asunto/helsinki/kruununhaka/kerrostalo/kolmio/472829?entryPoint=fromSearch&amp;rentalIndex=4759</t>
  </si>
  <si>
    <t>477221</t>
  </si>
  <si>
    <t>Itäinen Pitkäkatu 54 B</t>
  </si>
  <si>
    <t>/vuokra-asunto/turku/kerrostalo/kaksio/477221?entryPoint=fromSearch&amp;rentalIndex=3842</t>
  </si>
  <si>
    <t>483657</t>
  </si>
  <si>
    <t>Nuottalahdentie 32</t>
  </si>
  <si>
    <t>6H+K+S</t>
  </si>
  <si>
    <t>/vuokra-asunto/espoo/nuottalahti/paritalo/5h+/483657?entryPoint=fromSearch&amp;rentalIndex=1227</t>
  </si>
  <si>
    <t>476503</t>
  </si>
  <si>
    <t>Ajurinkatu 4-6</t>
  </si>
  <si>
    <t>/vuokra-asunto/vaasa/keskusta/kerrostalo/kolmio/476503?entryPoint=fromSearch&amp;rentalIndex=3946</t>
  </si>
  <si>
    <t>482841</t>
  </si>
  <si>
    <t>Suokukontie 12 C 2</t>
  </si>
  <si>
    <t>3h + k + s + piha</t>
  </si>
  <si>
    <t>/vuokra-asunto/oulu/oinaansuo/rivitalo/kolmio/482841?entryPoint=fromSearch&amp;rentalIndex=1811</t>
  </si>
  <si>
    <t>402943</t>
  </si>
  <si>
    <t>Lintukorvenkuja 1</t>
  </si>
  <si>
    <t>/vuokra-asunto/espoo/lintuvaara/rivitalo/kolmio/402943?entryPoint=fromSearch&amp;rentalIndex=4059</t>
  </si>
  <si>
    <t>467061</t>
  </si>
  <si>
    <t>Hellemäenpolku 10 A</t>
  </si>
  <si>
    <t>/vuokra-asunto/helsinki/etela-haaga/kerrostalo/kaksio/467061?entryPoint=fromSearch&amp;rentalIndex=5372</t>
  </si>
  <si>
    <t>464897</t>
  </si>
  <si>
    <t>Repolankatu 3 C 22</t>
  </si>
  <si>
    <t>/vuokra-asunto/joensuu/penttila/kerrostalo/kolmio/464897?entryPoint=fromSearch&amp;rentalIndex=5560</t>
  </si>
  <si>
    <t>483708</t>
  </si>
  <si>
    <t>Muolaantie 11</t>
  </si>
  <si>
    <t>3h, k, s, khh</t>
  </si>
  <si>
    <t>/vuokra-asunto/espoo/laajalahti/erillistalo/kolmio/483708?entryPoint=fromSearch&amp;rentalIndex=1176</t>
  </si>
  <si>
    <t>466691</t>
  </si>
  <si>
    <t>suopellontie 519</t>
  </si>
  <si>
    <t>/vuokra-asunto/hyvinkaa/kytaja/omakotitalo/5h+/466691?entryPoint=fromSearch&amp;rentalIndex=5429</t>
  </si>
  <si>
    <t>484109</t>
  </si>
  <si>
    <t>Tavintie 9</t>
  </si>
  <si>
    <t>/vuokra-asunto/jyvaskyla/kivisto/kerrostalo/kaksio/484109?entryPoint=fromSearch&amp;rentalIndex=903</t>
  </si>
  <si>
    <t>481049</t>
  </si>
  <si>
    <t>Teljentie 20 C</t>
  </si>
  <si>
    <t>2h+k+kph+lp (kesähuone)</t>
  </si>
  <si>
    <t>/vuokra-asunto/naantali/kerrostalo/kaksio/481049?entryPoint=fromSearch&amp;rentalIndex=2572</t>
  </si>
  <si>
    <t>481184</t>
  </si>
  <si>
    <t>Rauhankatu 15 (Otan alue)</t>
  </si>
  <si>
    <t>/vuokra-asunto/rauma/keskusta/omakotitalo/yksio/481184?entryPoint=fromSearch&amp;rentalIndex=2495</t>
  </si>
  <si>
    <t>481188</t>
  </si>
  <si>
    <t>/vuokra-asunto/rauma/keskusta/omakotitalo/yksio/481188?entryPoint=fromSearch&amp;rentalIndex=2494</t>
  </si>
  <si>
    <t>986495</t>
  </si>
  <si>
    <t>/vuokra-asunto/turku/keskusta/kerrostalo/kaksio/986495?entryPoint=fromSearch&amp;rentalIndex=64</t>
  </si>
  <si>
    <t>421735</t>
  </si>
  <si>
    <t>Vanulanpolku 4</t>
  </si>
  <si>
    <t>/vuokra-asunto/salo/ollikkala/kerrostalo/yksio/421735?entryPoint=fromSearch&amp;rentalIndex=1605</t>
  </si>
  <si>
    <t>483495</t>
  </si>
  <si>
    <t>Sepetlahdentie 12 E 44</t>
  </si>
  <si>
    <t>/vuokra-asunto/espoo/matinkyla/kerrostalo/yksio/483495?entryPoint=fromSearch&amp;rentalIndex=1320</t>
  </si>
  <si>
    <t>483531</t>
  </si>
  <si>
    <t>Peltovainionkatu 4</t>
  </si>
  <si>
    <t>/vuokra-asunto/tampere/lielahti/kerrostalo/kaksio/483531?entryPoint=fromSearch&amp;rentalIndex=1307</t>
  </si>
  <si>
    <t>484811</t>
  </si>
  <si>
    <t>Oikotie 5 A</t>
  </si>
  <si>
    <t>/vuokra-asunto/jarvenpaa/keskusta/kerrostalo/kaksio/484811?entryPoint=fromSearch&amp;rentalIndex=277</t>
  </si>
  <si>
    <t>476882</t>
  </si>
  <si>
    <t>Piispansilta 17</t>
  </si>
  <si>
    <t>/vuokra-asunto/espoo/matinkyla/kerrostalo/kolmio/476882?entryPoint=fromSearch&amp;rentalIndex=3944</t>
  </si>
  <si>
    <t>485107</t>
  </si>
  <si>
    <t>Karnaistenkatu 45  b20</t>
  </si>
  <si>
    <t>1h + k + p</t>
  </si>
  <si>
    <t>/vuokra-asunto/lohja/anttila/kerrostalo/kaksio/485107?entryPoint=fromSearch&amp;rentalIndex=1</t>
  </si>
  <si>
    <t>481148</t>
  </si>
  <si>
    <t>Kuunsäde 6 D</t>
  </si>
  <si>
    <t>3h+k+kph+parveke</t>
  </si>
  <si>
    <t>Espoon Helvi Oy LKV</t>
  </si>
  <si>
    <t>/vuokra-asunto/espoo/olari/kerrostalo/kolmio/481148?entryPoint=fromSearch&amp;rentalIndex=2515</t>
  </si>
  <si>
    <t>483569</t>
  </si>
  <si>
    <t>Sammonkatu 29</t>
  </si>
  <si>
    <t>/vuokra-asunto/tampere/kaleva/kerrostalo/kaksio/483569?entryPoint=fromSearch&amp;rentalIndex=1289</t>
  </si>
  <si>
    <t>481466</t>
  </si>
  <si>
    <t>/vuokra-asunto/helsinki/malmi/kerrostalo/kolmio/481466?entryPoint=fromSearch&amp;rentalIndex=2381</t>
  </si>
  <si>
    <t>450703</t>
  </si>
  <si>
    <t>Säästäjänkatu 1</t>
  </si>
  <si>
    <t>3h+k+vh+lasit.parv.+lämm.at</t>
  </si>
  <si>
    <t>/vuokra-asunto/tampere/peltolammi/kerrostalo/kolmio/450703?entryPoint=fromSearch&amp;rentalIndex=6110</t>
  </si>
  <si>
    <t>484238</t>
  </si>
  <si>
    <t>Amiraalin Puistotie 12</t>
  </si>
  <si>
    <t>2h, kk, s, parveke</t>
  </si>
  <si>
    <t>/vuokra-asunto/espoo/espoonlahti/kerrostalo/kaksio/484238?entryPoint=fromSearch&amp;rentalIndex=791</t>
  </si>
  <si>
    <t>484510</t>
  </si>
  <si>
    <t>/vuokra-asunto/jyvaskyla/lutakko/kerrostalo/kaksio/484510?entryPoint=fromSearch&amp;rentalIndex=512</t>
  </si>
  <si>
    <t>484582</t>
  </si>
  <si>
    <t>Rautionkatu 28</t>
  </si>
  <si>
    <t>1h+kk+kh+las. parv</t>
  </si>
  <si>
    <t>/vuokra-asunto/oulu/lyotty/kerrostalo/yksio/484582?entryPoint=fromSearch&amp;rentalIndex=463</t>
  </si>
  <si>
    <t>468922</t>
  </si>
  <si>
    <t>/vuokra-asunto/lahti/asemantausta/kerrostalo/kaksio/468922?entryPoint=fromSearch&amp;rentalIndex=5246</t>
  </si>
  <si>
    <t>484511</t>
  </si>
  <si>
    <t>/vuokra-asunto/jyvaskyla/lutakko/kerrostalo/kaksio/484511?entryPoint=fromSearch&amp;rentalIndex=513</t>
  </si>
  <si>
    <t>483550</t>
  </si>
  <si>
    <t>Aulangontie 6 A</t>
  </si>
  <si>
    <t>2h, kk, wc/kph, parv.</t>
  </si>
  <si>
    <t>Hämeenlinnan Habita Oy, Hämeenlinna</t>
  </si>
  <si>
    <t>/vuokra-asunto/hameenlinna/hatila/kerrostalo/kaksio/483550?entryPoint=fromSearch&amp;rentalIndex=1300</t>
  </si>
  <si>
    <t>483431</t>
  </si>
  <si>
    <t>Valtakatu 10 d 1</t>
  </si>
  <si>
    <t>/vuokra-asunto/pori/keskusta/kerrostalo/yksio/483431?entryPoint=fromSearch&amp;rentalIndex=1368</t>
  </si>
  <si>
    <t>479859</t>
  </si>
  <si>
    <t>/vuokra-asunto/kuopio/linnanpelto/kerrostalo/kaksio/479859?entryPoint=fromSearch&amp;rentalIndex=2973</t>
  </si>
  <si>
    <t>484709</t>
  </si>
  <si>
    <t>Hanuripolku 6 B</t>
  </si>
  <si>
    <t>/vuokra-asunto/helsinki/kannelmaki/kerrostalo/kaksio/484709?entryPoint=fromSearch&amp;rentalIndex=364</t>
  </si>
  <si>
    <t>421673</t>
  </si>
  <si>
    <t>Teekkarinkatu 9</t>
  </si>
  <si>
    <t>/vuokra-asunto/tampere/hervanta/kerrostalo/kaksio/421673?entryPoint=fromSearch&amp;rentalIndex=4130</t>
  </si>
  <si>
    <t>466525</t>
  </si>
  <si>
    <t>Meripellontie 12 A</t>
  </si>
  <si>
    <t>/vuokra-asunto/helsinki/puotila/kerrostalo/kaksio/466525?entryPoint=fromSearch&amp;rentalIndex=5440</t>
  </si>
  <si>
    <t>482065</t>
  </si>
  <si>
    <t>Luistelijantie 11 A</t>
  </si>
  <si>
    <t>3h+k+sauna+terassiparveke</t>
  </si>
  <si>
    <t>/vuokra-asunto/kuopio/puijonlaakso/kerrostalo/kolmio/482065?entryPoint=fromSearch&amp;rentalIndex=2120</t>
  </si>
  <si>
    <t>485098</t>
  </si>
  <si>
    <t>Meesakatu 6 A</t>
  </si>
  <si>
    <t>1h, kk, kph, parveke</t>
  </si>
  <si>
    <t>Kiinteistömaailma | Kiinteistönvälitys Klingendahl Oy</t>
  </si>
  <si>
    <t>/vuokra-asunto/tampere/lielahti/kerrostalo/yksio/485098?entryPoint=fromSearch&amp;rentalIndex=3</t>
  </si>
  <si>
    <t>483973</t>
  </si>
  <si>
    <t>Hiihtäjäntie 1-3</t>
  </si>
  <si>
    <t>/vuokra-asunto/helsinki/herttoniemi/kerrostalo/kaksio/483973?entryPoint=fromSearch&amp;rentalIndex=1015</t>
  </si>
  <si>
    <t>482898</t>
  </si>
  <si>
    <t>Ratsumiehentie</t>
  </si>
  <si>
    <t>/vuokra-asunto/kirkkonummi/masala/erillistalo/kolmio/482898?entryPoint=fromSearch&amp;rentalIndex=1701</t>
  </si>
  <si>
    <t>477779</t>
  </si>
  <si>
    <t>/vuokra-asunto/helsinki/kallio/kerrostalo/kaksio/477779?entryPoint=fromSearch&amp;rentalIndex=3716</t>
  </si>
  <si>
    <t>483972</t>
  </si>
  <si>
    <t>3 h + k</t>
  </si>
  <si>
    <t>/vuokra-asunto/helsinki/malmi/kerrostalo/kolmio/483972?entryPoint=fromSearch&amp;rentalIndex=1014</t>
  </si>
  <si>
    <t>455572</t>
  </si>
  <si>
    <t>/vuokra-asunto/tampere/kaleva/kerrostalo/kolmio/455572?entryPoint=fromSearch&amp;rentalIndex=5025</t>
  </si>
  <si>
    <t>458952</t>
  </si>
  <si>
    <t>Arinatie 20 C</t>
  </si>
  <si>
    <t>3 h +keittotila + s + lasitett</t>
  </si>
  <si>
    <t>/vuokra-asunto/vantaa/kartanonkoski/kerrostalo/kolmio/458952?entryPoint=fromSearch&amp;rentalIndex=3990</t>
  </si>
  <si>
    <t>478782</t>
  </si>
  <si>
    <t>/vuokra-asunto/helsinki/kulosaari/kerrostalo/kaksio/478782?entryPoint=fromSearch&amp;rentalIndex=3399</t>
  </si>
  <si>
    <t>483483</t>
  </si>
  <si>
    <t>Hämeentie 67 B 52</t>
  </si>
  <si>
    <t>2h+avok.+kph+wc</t>
  </si>
  <si>
    <t>/vuokra-asunto/helsinki/hermanni/kerrostalo/kaksio/483483?entryPoint=fromSearch&amp;rentalIndex=1319</t>
  </si>
  <si>
    <t>475332</t>
  </si>
  <si>
    <t>Koskitie 12 A</t>
  </si>
  <si>
    <t>3 h, k, s, terassi</t>
  </si>
  <si>
    <t>/vuokra-asunto/oulu/tuira/kerrostalo/kolmio/475332?entryPoint=fromSearch&amp;rentalIndex=4265</t>
  </si>
  <si>
    <t>482400</t>
  </si>
  <si>
    <t>Poutamäentie 10b C</t>
  </si>
  <si>
    <t>3H+K+RT+KPH+S+P</t>
  </si>
  <si>
    <t>/vuokra-asunto/helsinki/pajamaki/kerrostalo/kolmio/482400?entryPoint=fromSearch&amp;rentalIndex=1613</t>
  </si>
  <si>
    <t>484530</t>
  </si>
  <si>
    <t>1h, avok, alkovi, ransk.p</t>
  </si>
  <si>
    <t>/vuokra-asunto/turku/portsa/kerrostalo/yksio/484530?entryPoint=fromSearch&amp;rentalIndex=532</t>
  </si>
  <si>
    <t>473315</t>
  </si>
  <si>
    <t>Koljonseläntie 7</t>
  </si>
  <si>
    <t>1h+avokeittiö+kph</t>
  </si>
  <si>
    <t>/vuokra-asunto/tampere/teralahti/luhtitalo/yksio/473315?entryPoint=fromSearch&amp;rentalIndex=4638</t>
  </si>
  <si>
    <t>477896</t>
  </si>
  <si>
    <t>Asentajankatu 2</t>
  </si>
  <si>
    <t>/vuokra-asunto/turku/terasrautela/kerrostalo/kaksio/477896?entryPoint=fromSearch&amp;rentalIndex=3672</t>
  </si>
  <si>
    <t>474794</t>
  </si>
  <si>
    <t>Kanahaukantie 1 E</t>
  </si>
  <si>
    <t>/vuokra-asunto/oulu/kaukovainio/kerrostalo/yksio/474794?entryPoint=fromSearch&amp;rentalIndex=4384</t>
  </si>
  <si>
    <t>475820</t>
  </si>
  <si>
    <t>Riihitie 13 A</t>
  </si>
  <si>
    <t>1h,k,wc</t>
  </si>
  <si>
    <t>/vuokra-asunto/tampere/nekala/kerrostalo/yksio/475820?entryPoint=fromSearch&amp;rentalIndex=4175</t>
  </si>
  <si>
    <t>480557</t>
  </si>
  <si>
    <t>Kenraalintie 5B</t>
  </si>
  <si>
    <t>/vuokra-asunto/valkeakoski/roukko/kerrostalo/yksio/480557?entryPoint=fromSearch&amp;rentalIndex=2806</t>
  </si>
  <si>
    <t>482069</t>
  </si>
  <si>
    <t>Torikatu 80 A</t>
  </si>
  <si>
    <t>/vuokra-asunto/oulu/heinapaa/kerrostalo/yksio/482069?entryPoint=fromSearch&amp;rentalIndex=2118</t>
  </si>
  <si>
    <t>482613</t>
  </si>
  <si>
    <t>Tähkäpolku 2 A</t>
  </si>
  <si>
    <t>/vuokra-asunto/turku/petrelius/kerrostalo/yksio/482613?entryPoint=fromSearch&amp;rentalIndex=1868</t>
  </si>
  <si>
    <t>971736</t>
  </si>
  <si>
    <t>lammassaarentie 4</t>
  </si>
  <si>
    <t>1h+kk+kph+ransk.parv.</t>
  </si>
  <si>
    <t>/vuokra-asunto/ylojarvi/ylojarvi/kerrostalo/yksio/971736?entryPoint=fromSearch&amp;rentalIndex=5813</t>
  </si>
  <si>
    <t>481403</t>
  </si>
  <si>
    <t>Täysikuu 3 B</t>
  </si>
  <si>
    <t>3h, k, kph, p, vh</t>
  </si>
  <si>
    <t>/vuokra-asunto/espoo/olari/kerrostalo/kolmio/481403?entryPoint=fromSearch&amp;rentalIndex=2416</t>
  </si>
  <si>
    <t>479454</t>
  </si>
  <si>
    <t>Peuramäenkuja 3</t>
  </si>
  <si>
    <t>/vuokra-asunto/espoo/sepankyla/paritalo/kolmio/479454?entryPoint=fromSearch&amp;rentalIndex=3126</t>
  </si>
  <si>
    <t>478258</t>
  </si>
  <si>
    <t>Vartiokatu 14</t>
  </si>
  <si>
    <t>/vuokra-asunto/rovaniemi/keskusta/kerrostalo/yksio/478258?entryPoint=fromSearch&amp;rentalIndex=3564</t>
  </si>
  <si>
    <t>480709</t>
  </si>
  <si>
    <t>Tuureporinkatu 14 B</t>
  </si>
  <si>
    <t>1h + kk + kph + alkovi</t>
  </si>
  <si>
    <t>/vuokra-asunto/turku/keskusta/kerrostalo/yksio/480709?entryPoint=fromSearch&amp;rentalIndex=2703</t>
  </si>
  <si>
    <t>485018</t>
  </si>
  <si>
    <t>Kisakatu 30 B 7</t>
  </si>
  <si>
    <t>2H+k+p</t>
  </si>
  <si>
    <t>/vuokra-asunto/lappeenranta/parkkarila/kerrostalo/kaksio/485018?entryPoint=fromSearch&amp;rentalIndex=80</t>
  </si>
  <si>
    <t>478777</t>
  </si>
  <si>
    <t>Aalto 4</t>
  </si>
  <si>
    <t>/vuokra-asunto/espoo/kivenlahti/kerrostalo/yksio/478777?entryPoint=fromSearch&amp;rentalIndex=3397</t>
  </si>
  <si>
    <t>471099</t>
  </si>
  <si>
    <t>Tyynenmerenkatu 7</t>
  </si>
  <si>
    <t>Nuorisosäätiö</t>
  </si>
  <si>
    <t>/vuokra-asunto/helsinki/jatkasaari/kerrostalo/kaksio/471099?entryPoint=fromSearch&amp;rentalIndex=4991</t>
  </si>
  <si>
    <t>484773</t>
  </si>
  <si>
    <t>Torikatu 6-8 B</t>
  </si>
  <si>
    <t>3h + avok + kph + s</t>
  </si>
  <si>
    <t>/vuokra-asunto/hyvinkaa/kerrostalo/kolmio/484773?entryPoint=fromSearch&amp;rentalIndex=315</t>
  </si>
  <si>
    <t>482770</t>
  </si>
  <si>
    <t>Leikkikuja 2</t>
  </si>
  <si>
    <t>/vuokra-asunto/helsinki/kontula/kerrostalo/yksio/482770?entryPoint=fromSearch&amp;rentalIndex=1772</t>
  </si>
  <si>
    <t>978045</t>
  </si>
  <si>
    <t>Vanulanpolku 2</t>
  </si>
  <si>
    <t>/vuokra-asunto/salo/ollikkala/kerrostalo/yksio/978045?entryPoint=fromSearch&amp;rentalIndex=49</t>
  </si>
  <si>
    <t>315697</t>
  </si>
  <si>
    <t>/vuokra-asunto/espoo/perkkaa/kerrostalo/kolmio/315697?entryPoint=fromSearch&amp;rentalIndex=3438</t>
  </si>
  <si>
    <t>469265</t>
  </si>
  <si>
    <t>Lammaspolku 7</t>
  </si>
  <si>
    <t>2h,kt,sauna, parveke</t>
  </si>
  <si>
    <t>/vuokra-asunto/vantaa/pahkinarinne/kerrostalo/kaksio/469265?entryPoint=fromSearch&amp;rentalIndex=5222</t>
  </si>
  <si>
    <t>335900</t>
  </si>
  <si>
    <t>Saarenvainionkatu 9</t>
  </si>
  <si>
    <t>/vuokra-asunto/tampere/kaukajarvi/kerrostalo/kolmio/335900?entryPoint=fromSearch&amp;rentalIndex=4670</t>
  </si>
  <si>
    <t>406716</t>
  </si>
  <si>
    <t>/vuokra-asunto/hameenlinna/kerrostalo/4h/406716?entryPoint=fromSearch&amp;rentalIndex=3152</t>
  </si>
  <si>
    <t>481392</t>
  </si>
  <si>
    <t>Karjalankatu 14 A</t>
  </si>
  <si>
    <t>4h + k + kph</t>
  </si>
  <si>
    <t>/vuokra-asunto/lahti/paavola/kerrostalo/4h/481392?entryPoint=fromSearch&amp;rentalIndex=2420</t>
  </si>
  <si>
    <t>482946</t>
  </si>
  <si>
    <t>Ristipellontie 6</t>
  </si>
  <si>
    <t>4h,k.vaateh,sauna,lasitettu pa</t>
  </si>
  <si>
    <t>/vuokra-asunto/helsinki/konala/kerrostalo/4h/482946?entryPoint=fromSearch&amp;rentalIndex=1689</t>
  </si>
  <si>
    <t>478368</t>
  </si>
  <si>
    <t>Bulevardi 5 A</t>
  </si>
  <si>
    <t>2h, k, kph, lasitettu parveke.</t>
  </si>
  <si>
    <t>Raaseporin Kiinteistökeskus RFC Oy LKV, Hanko</t>
  </si>
  <si>
    <t>/vuokra-asunto/hanko/keskusta/kerrostalo/kaksio/478368?entryPoint=fromSearch&amp;rentalIndex=3508</t>
  </si>
  <si>
    <t>455569</t>
  </si>
  <si>
    <t>/vuokra-asunto/tampere/kaleva/kerrostalo/kaksio/455569?entryPoint=fromSearch&amp;rentalIndex=5960</t>
  </si>
  <si>
    <t>443221</t>
  </si>
  <si>
    <t>Tulliportinkatu 8</t>
  </si>
  <si>
    <t>/vuokra-asunto/kuopio/keskusta/kerrostalo/kaksio/443221?entryPoint=fromSearch&amp;rentalIndex=1769</t>
  </si>
  <si>
    <t>479856</t>
  </si>
  <si>
    <t>/vuokra-asunto/kuopio/linnanpelto/kerrostalo/kaksio/479856?entryPoint=fromSearch&amp;rentalIndex=2972</t>
  </si>
  <si>
    <t>467523</t>
  </si>
  <si>
    <t>1h+kt+alk+s+parveke</t>
  </si>
  <si>
    <t>/vuokra-asunto/vantaa/kartanonkoski/kerrostalo/yksio/467523?entryPoint=fromSearch&amp;rentalIndex=5361</t>
  </si>
  <si>
    <t>371242</t>
  </si>
  <si>
    <t>Kirkkokatu 30</t>
  </si>
  <si>
    <t>/vuokra-asunto/oulu/keskusta/kerrostalo/4h/371242?entryPoint=fromSearch&amp;rentalIndex=1305</t>
  </si>
  <si>
    <t>411060</t>
  </si>
  <si>
    <t>/vuokra-asunto/oulu/heinapaa/kerrostalo/kolmio/411060?entryPoint=fromSearch&amp;rentalIndex=702</t>
  </si>
  <si>
    <t>484213</t>
  </si>
  <si>
    <t>Mäkelänkatu 21 B</t>
  </si>
  <si>
    <t>/vuokra-asunto/helsinki/vallila/kerrostalo/yksio/484213?entryPoint=fromSearch&amp;rentalIndex=802</t>
  </si>
  <si>
    <t>422428</t>
  </si>
  <si>
    <t>HIEKKAHARJUNTIE 4 A</t>
  </si>
  <si>
    <t>/vuokra-asunto/vantaa/hiekkaharju/kerrostalo/kaksio/422428?entryPoint=fromSearch&amp;rentalIndex=6272</t>
  </si>
  <si>
    <t>437305</t>
  </si>
  <si>
    <t>Ratamotie 6</t>
  </si>
  <si>
    <t>/vuokra-asunto/espoo/kerrostalo/kolmio/437305?entryPoint=fromSearch&amp;rentalIndex=4015</t>
  </si>
  <si>
    <t>480211</t>
  </si>
  <si>
    <t>Topeliuksenkatu 31</t>
  </si>
  <si>
    <t>1h+kk+alkovi</t>
  </si>
  <si>
    <t>/vuokra-asunto/helsinki/toolo/kerrostalo/yksio/480211?entryPoint=fromSearch&amp;rentalIndex=2993</t>
  </si>
  <si>
    <t>472709</t>
  </si>
  <si>
    <t>/vuokra-asunto/jyvaskyla/lutakko/kerrostalo/kolmio/472709?entryPoint=fromSearch&amp;rentalIndex=4774</t>
  </si>
  <si>
    <t>480460</t>
  </si>
  <si>
    <t>2 h, avokeittiö, sauna</t>
  </si>
  <si>
    <t>/vuokra-asunto/espoo/westend/kerrostalo/kaksio/480460?entryPoint=fromSearch&amp;rentalIndex=2793</t>
  </si>
  <si>
    <t>478709</t>
  </si>
  <si>
    <t>Vänrikki Stoolin katu 3 B</t>
  </si>
  <si>
    <t>/vuokra-asunto/helsinki/toolo/kerrostalo/kaksio/478709?entryPoint=fromSearch&amp;rentalIndex=3413</t>
  </si>
  <si>
    <t>447443</t>
  </si>
  <si>
    <t>Kehrääjänkatu 2 As 2</t>
  </si>
  <si>
    <t>/vuokra-asunto/hyvinkaa/raakanpaa/kerrostalo/kolmio/447443?entryPoint=fromSearch&amp;rentalIndex=6181</t>
  </si>
  <si>
    <t>419079</t>
  </si>
  <si>
    <t>Kulovalkeantie 21 B</t>
  </si>
  <si>
    <t>/vuokra-asunto/espoo/tuomarila/kerrostalo/4h/419079?entryPoint=fromSearch&amp;rentalIndex=6494</t>
  </si>
  <si>
    <t>477750</t>
  </si>
  <si>
    <t>Rajatie 5a</t>
  </si>
  <si>
    <t>2 h, kk, sauna, lasitettu parv</t>
  </si>
  <si>
    <t>/vuokra-asunto/helsinki/tapaninkyla/kerrostalo/kaksio/477750?entryPoint=fromSearch&amp;rentalIndex=3725</t>
  </si>
  <si>
    <t>478875</t>
  </si>
  <si>
    <t>Koskitie 14</t>
  </si>
  <si>
    <t>h,tupak,s</t>
  </si>
  <si>
    <t>/vuokra-asunto/oulu/kerrostalo/kaksio/478875?entryPoint=fromSearch&amp;rentalIndex=3326</t>
  </si>
  <si>
    <t>480383</t>
  </si>
  <si>
    <t>2h+k+sa+las.parv</t>
  </si>
  <si>
    <t>/vuokra-asunto/oulu/kerrostalo/kaksio/480383?entryPoint=fromSearch&amp;rentalIndex=2829</t>
  </si>
  <si>
    <t>483374</t>
  </si>
  <si>
    <t>Annalankatu 1 C 27</t>
  </si>
  <si>
    <t>3h+k+lasitettu parveke</t>
  </si>
  <si>
    <t>/vuokra-asunto/tampere/annala/kerrostalo/kolmio/483374?entryPoint=fromSearch&amp;rentalIndex=1424</t>
  </si>
  <si>
    <t>484121</t>
  </si>
  <si>
    <t>Rakuunankatu 3</t>
  </si>
  <si>
    <t>/vuokra-asunto/hameenlinna/ahvenisto/kerrostalo/kaksio/484121?entryPoint=fromSearch&amp;rentalIndex=890</t>
  </si>
  <si>
    <t>465937</t>
  </si>
  <si>
    <t>Lammassaarentie 2C</t>
  </si>
  <si>
    <t>Laatuyhtiöt Oy</t>
  </si>
  <si>
    <t>/vuokra-asunto/ylojarvi/ylojarvi/kerrostalo/kaksio/465937?entryPoint=fromSearch&amp;rentalIndex=5489</t>
  </si>
  <si>
    <t>478979</t>
  </si>
  <si>
    <t>Vuorikatu 11</t>
  </si>
  <si>
    <t>Kotkan Seudun Talokeskus Oy</t>
  </si>
  <si>
    <t>/vuokra-asunto/kotka/kotkansaari/kerrostalo/kaksio/478979?entryPoint=fromSearch&amp;rentalIndex=3291</t>
  </si>
  <si>
    <t>472470</t>
  </si>
  <si>
    <t>Sivakkatie 9</t>
  </si>
  <si>
    <t>2h,kk,khh,kh,piha,ap</t>
  </si>
  <si>
    <t>/vuokra-asunto/oulu/kastelli/omakotitalo/kaksio/472470?entryPoint=fromSearch&amp;rentalIndex=4814</t>
  </si>
  <si>
    <t>473873</t>
  </si>
  <si>
    <t>hämeenkatu 7</t>
  </si>
  <si>
    <t>/vuokra-asunto/hameenlinna/keskusta/kerrostalo/kaksio/473873?entryPoint=fromSearch&amp;rentalIndex=4538</t>
  </si>
  <si>
    <t>478310</t>
  </si>
  <si>
    <t>Kristiinankatu 6 C</t>
  </si>
  <si>
    <t>/vuokra-asunto/turku/kerrostalo/kaksio/478310?entryPoint=fromSearch&amp;rentalIndex=3528</t>
  </si>
  <si>
    <t>436736</t>
  </si>
  <si>
    <t>Abraham Wetterin tie 14 A 2</t>
  </si>
  <si>
    <t>/vuokra-asunto/helsinki/herttoniemi/kerrostalo/kaksio/436736?entryPoint=fromSearch&amp;rentalIndex=6351</t>
  </si>
  <si>
    <t>477244</t>
  </si>
  <si>
    <t>Sorvaajankatu 3 A 1</t>
  </si>
  <si>
    <t>/vuokra-asunto/helsinki/herttoniemi/kerrostalo/kaksio/477244?entryPoint=fromSearch&amp;rentalIndex=3839</t>
  </si>
  <si>
    <t>480052</t>
  </si>
  <si>
    <t>Yrjönkatu 19(ydinkeskusta)</t>
  </si>
  <si>
    <t>/vuokra-asunto/pori/keskusta/kerrostalo/kaksio/480052?entryPoint=fromSearch&amp;rentalIndex=2927</t>
  </si>
  <si>
    <t>466584</t>
  </si>
  <si>
    <t>Mikkolantie 2 A</t>
  </si>
  <si>
    <t>2h + k + kph + vh</t>
  </si>
  <si>
    <t>/vuokra-asunto/ylojarvi/keskusta/kerrostalo/kaksio/466584?entryPoint=fromSearch&amp;rentalIndex=5436</t>
  </si>
  <si>
    <t>477219</t>
  </si>
  <si>
    <t>Opiskelijankatu 16 B</t>
  </si>
  <si>
    <t>2h+k+kph+lasit.p</t>
  </si>
  <si>
    <t>/vuokra-asunto/tampere/hervanta/kerrostalo/kaksio/477219?entryPoint=fromSearch&amp;rentalIndex=3824</t>
  </si>
  <si>
    <t>482492</t>
  </si>
  <si>
    <t>Vihnuskatu 17 B 13</t>
  </si>
  <si>
    <t>2h+k+kph+parveke</t>
  </si>
  <si>
    <t>/vuokra-asunto/nokia/kankaantaka/kerrostalo/kaksio/482492?entryPoint=fromSearch&amp;rentalIndex=1761</t>
  </si>
  <si>
    <t>483552</t>
  </si>
  <si>
    <t>Uudenkylänkatu 6 B</t>
  </si>
  <si>
    <t>2h+k+kph+lasit.p.</t>
  </si>
  <si>
    <t>/vuokra-asunto/tampere/kissanmaa/kerrostalo/kaksio/483552?entryPoint=fromSearch&amp;rentalIndex=1298</t>
  </si>
  <si>
    <t>484493</t>
  </si>
  <si>
    <t>Haaparinteentie 10 B 20</t>
  </si>
  <si>
    <t>/vuokra-asunto/jyvaskyla/vaajakoski/kerrostalo/kaksio/484493?entryPoint=fromSearch&amp;rentalIndex=542</t>
  </si>
  <si>
    <t>475019</t>
  </si>
  <si>
    <t>Unioninkatu 45 B</t>
  </si>
  <si>
    <t>4h,k,kph,wc</t>
  </si>
  <si>
    <t>/vuokra-asunto/helsinki/kruununhaka/kerrostalo/4h/475019?entryPoint=fromSearch&amp;rentalIndex=4322</t>
  </si>
  <si>
    <t>437789</t>
  </si>
  <si>
    <t>Ruovedenkatu 16</t>
  </si>
  <si>
    <t>/vuokra-asunto/tampere/hervanta/kerrostalo/kolmio/437789?entryPoint=fromSearch&amp;rentalIndex=3486</t>
  </si>
  <si>
    <t>483301</t>
  </si>
  <si>
    <t>Piilipuuntie 1 C</t>
  </si>
  <si>
    <t>/vuokra-asunto/espoo/suurpelto/kerrostalo/kaksio/483301?entryPoint=fromSearch&amp;rentalIndex=1460</t>
  </si>
  <si>
    <t>481381</t>
  </si>
  <si>
    <t>2h,k,parveke + ransk.parveke</t>
  </si>
  <si>
    <t>/vuokra-asunto/helsinki/viikki/kerrostalo/kaksio/481381?entryPoint=fromSearch&amp;rentalIndex=2433</t>
  </si>
  <si>
    <t>484739</t>
  </si>
  <si>
    <t>Kustaankatu 3 A</t>
  </si>
  <si>
    <t>/vuokra-asunto/helsinki/kallio/kerrostalo/kaksio/484739?entryPoint=fromSearch&amp;rentalIndex=351</t>
  </si>
  <si>
    <t>459775</t>
  </si>
  <si>
    <t>Harjuviita 4 A 29</t>
  </si>
  <si>
    <t>/vuokra-asunto/espoo/tapiola/kerrostalo/kaksio/459775?entryPoint=fromSearch&amp;rentalIndex=5817</t>
  </si>
  <si>
    <t>479133</t>
  </si>
  <si>
    <t>Vellamonkatu 22</t>
  </si>
  <si>
    <t>2h, kk, s, p (lasitettu)</t>
  </si>
  <si>
    <t>/vuokra-asunto/tampere/tammela/kerrostalo/kaksio/479133?entryPoint=fromSearch&amp;rentalIndex=3235</t>
  </si>
  <si>
    <t>389328</t>
  </si>
  <si>
    <t>Matkusniemenkatu 1 A</t>
  </si>
  <si>
    <t>/vuokra-asunto/kuopio/saaristokaupunki/kerrostalo/kaksio/389328?entryPoint=fromSearch&amp;rentalIndex=2915</t>
  </si>
  <si>
    <t>907825</t>
  </si>
  <si>
    <t>/vuokra-asunto/kuopio/saaristokaupunki/kerrostalo/kaksio/907825?entryPoint=fromSearch&amp;rentalIndex=322</t>
  </si>
  <si>
    <t>917215</t>
  </si>
  <si>
    <t>Matkusniemenkatu 1 B</t>
  </si>
  <si>
    <t>/vuokra-asunto/kuopio/saaristokaupunki/kerrostalo/kaksio/917215?entryPoint=fromSearch&amp;rentalIndex=1418</t>
  </si>
  <si>
    <t>943104</t>
  </si>
  <si>
    <t>/vuokra-asunto/kuopio/saaristokaupunki/kerrostalo/kaksio/943104?entryPoint=fromSearch&amp;rentalIndex=209</t>
  </si>
  <si>
    <t>476836</t>
  </si>
  <si>
    <t>Asematie 10</t>
  </si>
  <si>
    <t>/vuokra-asunto/kauniainen/kerrostalo/4h/476836?entryPoint=fromSearch&amp;rentalIndex=3963</t>
  </si>
  <si>
    <t>480176</t>
  </si>
  <si>
    <t>2 h,avok.,kh,sauna,lasit.p</t>
  </si>
  <si>
    <t>/vuokra-asunto/lahti/keskusta/kerrostalo/kaksio/480176?entryPoint=fromSearch&amp;rentalIndex=2901</t>
  </si>
  <si>
    <t>483516</t>
  </si>
  <si>
    <t>Urheilukatu 22</t>
  </si>
  <si>
    <t>1h+avokeittiö+kh/wc</t>
  </si>
  <si>
    <t>/vuokra-asunto/helsinki/toolo/kerrostalo/yksio/483516?entryPoint=fromSearch&amp;rentalIndex=1321</t>
  </si>
  <si>
    <t>473508</t>
  </si>
  <si>
    <t>Sammonkatu 13</t>
  </si>
  <si>
    <t>/vuokra-asunto/tampere/kaleva/kerrostalo/kaksio/473508?entryPoint=fromSearch&amp;rentalIndex=4609</t>
  </si>
  <si>
    <t>482885</t>
  </si>
  <si>
    <t>Kauppap./Handelsespl. 27 A 2</t>
  </si>
  <si>
    <t>Förmedlingsbyrå - Välitystoimisto Ingemar Tåg Ab/Oy</t>
  </si>
  <si>
    <t>/vuokra-asunto/vaasa/kerrostalo/kaksio/482885?entryPoint=fromSearch&amp;rentalIndex=1715</t>
  </si>
  <si>
    <t>483614</t>
  </si>
  <si>
    <t>Tyyppäläntie 15 B</t>
  </si>
  <si>
    <t>/vuokra-asunto/jyvaskyla/lohikoski/kerrostalo/kaksio/483614?entryPoint=fromSearch&amp;rentalIndex=1267</t>
  </si>
  <si>
    <t>484957</t>
  </si>
  <si>
    <t>Uusikatu 3 a</t>
  </si>
  <si>
    <t>/vuokra-asunto/oulu/keskusta/kerrostalo/kolmio/484957?entryPoint=fromSearch&amp;rentalIndex=139</t>
  </si>
  <si>
    <t>477340</t>
  </si>
  <si>
    <t>Pajakatu 6</t>
  </si>
  <si>
    <t>2h,k,s,p</t>
  </si>
  <si>
    <t>/vuokra-asunto/hameenlinna/myllymaki/kerrostalo/kaksio/477340?entryPoint=fromSearch&amp;rentalIndex=3812</t>
  </si>
  <si>
    <t>463774</t>
  </si>
  <si>
    <t>Karsikkotie 1</t>
  </si>
  <si>
    <t>Sulun Kiinteistönhoito Oy</t>
  </si>
  <si>
    <t>/vuokra-asunto/jyvaskyla/pupuhuhta/kerrostalo/kaksio/463774?entryPoint=fromSearch&amp;rentalIndex=5627</t>
  </si>
  <si>
    <t>484397</t>
  </si>
  <si>
    <t>Hannuksenmäki 2</t>
  </si>
  <si>
    <t>/vuokra-asunto/espoo/kaitaa/rivitalo/5h+/484397?entryPoint=fromSearch&amp;rentalIndex=649</t>
  </si>
  <si>
    <t>476971</t>
  </si>
  <si>
    <t>Messuportinkatu 8 A</t>
  </si>
  <si>
    <t>3h+kk+s+parveke</t>
  </si>
  <si>
    <t>/vuokra-asunto/kuopio/saaristokaupunki/kerrostalo/kolmio/476971?entryPoint=fromSearch&amp;rentalIndex=3924</t>
  </si>
  <si>
    <t>483068</t>
  </si>
  <si>
    <t>/vuokra-asunto/espoo/kaitaa/paritalo/5h+/483068?entryPoint=fromSearch&amp;rentalIndex=1593</t>
  </si>
  <si>
    <t>479865</t>
  </si>
  <si>
    <t>Asemakatu 26</t>
  </si>
  <si>
    <t>2h+alk+kt+s</t>
  </si>
  <si>
    <t>/vuokra-asunto/kuopio/keskusta/kerrostalo/kaksio/479865?entryPoint=fromSearch&amp;rentalIndex=2975</t>
  </si>
  <si>
    <t>403663</t>
  </si>
  <si>
    <t>Candelinintie 1</t>
  </si>
  <si>
    <t>/vuokra-asunto/oulu/kaijonranta/kerrostalo/kolmio/403663?entryPoint=fromSearch&amp;rentalIndex=70</t>
  </si>
  <si>
    <t>972889</t>
  </si>
  <si>
    <t>Lautamiehentie 15-19</t>
  </si>
  <si>
    <t>/vuokra-asunto/vantaa/pakkala/kerrostalo/kolmio/972889?entryPoint=fromSearch&amp;rentalIndex=2049</t>
  </si>
  <si>
    <t>482991</t>
  </si>
  <si>
    <t>Härmälänsaarenkatu 7</t>
  </si>
  <si>
    <t>/vuokra-asunto/tampere/harmala/kerrostalo/yksio/482991?entryPoint=fromSearch&amp;rentalIndex=1643</t>
  </si>
  <si>
    <t>484153</t>
  </si>
  <si>
    <t>Merivalkama 22 A</t>
  </si>
  <si>
    <t>3h + k + kph + wc + s + lasite</t>
  </si>
  <si>
    <t>/vuokra-asunto/espoo/espoonlahti/kerrostalo/kolmio/484153?entryPoint=fromSearch&amp;rentalIndex=865</t>
  </si>
  <si>
    <t>478933</t>
  </si>
  <si>
    <t>Huvilinnanmäki 8 A 8</t>
  </si>
  <si>
    <t>Kiinteistömaailma |  Confidence m² Oy, Espoo, Kauppakeskus Sello</t>
  </si>
  <si>
    <t>/vuokra-asunto/espoo/leppavaara/kerrostalo/4h/478933?entryPoint=fromSearch&amp;rentalIndex=3300</t>
  </si>
  <si>
    <t>984707</t>
  </si>
  <si>
    <t>Kulovalkeantie 17 A</t>
  </si>
  <si>
    <t>/vuokra-asunto/espoo/tuomarila/kerrostalo/kaksio/984707?entryPoint=fromSearch&amp;rentalIndex=1413</t>
  </si>
  <si>
    <t>468414</t>
  </si>
  <si>
    <t>/vuokra-asunto/turku/terasrautela/kerrostalo/kolmio/468414?entryPoint=fromSearch&amp;rentalIndex=5290</t>
  </si>
  <si>
    <t>481073</t>
  </si>
  <si>
    <t>Merimiehenkatu 41 A</t>
  </si>
  <si>
    <t>/vuokra-asunto/helsinki/punavuori/kerrostalo/kaksio/481073?entryPoint=fromSearch&amp;rentalIndex=2558</t>
  </si>
  <si>
    <t>479401</t>
  </si>
  <si>
    <t>Niemenkatu 7 A 26</t>
  </si>
  <si>
    <t>/vuokra-asunto/lahti/niemi/kerrostalo/kolmio/479401?entryPoint=fromSearch&amp;rentalIndex=3147</t>
  </si>
  <si>
    <t>478076</t>
  </si>
  <si>
    <t>Kartanontie 7</t>
  </si>
  <si>
    <t>3 h, k, sauna, parveke</t>
  </si>
  <si>
    <t>/vuokra-asunto/jarvenpaa/poytaalho/kerrostalo/kolmio/478076?entryPoint=fromSearch&amp;rentalIndex=3626</t>
  </si>
  <si>
    <t>411046</t>
  </si>
  <si>
    <t>Tornipolku 17</t>
  </si>
  <si>
    <t>/vuokra-asunto/porvoo/gammelbacka/kerrostalo/kolmio/411046?entryPoint=fromSearch&amp;rentalIndex=3193</t>
  </si>
  <si>
    <t>462824</t>
  </si>
  <si>
    <t>Abraham Wetterin tie 16A 3</t>
  </si>
  <si>
    <t>/vuokra-asunto/helsinki/herttoniemi/kerrostalo/kaksio/462824?entryPoint=fromSearch&amp;rentalIndex=5692</t>
  </si>
  <si>
    <t>480293</t>
  </si>
  <si>
    <t>Postikatu 7 A</t>
  </si>
  <si>
    <t>2h, k, s, lasit. p</t>
  </si>
  <si>
    <t>/vuokra-asunto/tampere/keskusta/kerrostalo/kaksio/480293?entryPoint=fromSearch&amp;rentalIndex=2855</t>
  </si>
  <si>
    <t>477773</t>
  </si>
  <si>
    <t>Perkiönkatu 60</t>
  </si>
  <si>
    <t>/vuokra-asunto/tampere/harmala/kerrostalo/kolmio/477773?entryPoint=fromSearch&amp;rentalIndex=3713</t>
  </si>
  <si>
    <t>466763</t>
  </si>
  <si>
    <t>saarankatu 9a</t>
  </si>
  <si>
    <t>4h+k+s 1 eteisaula</t>
  </si>
  <si>
    <t>/vuokra-asunto/oulu/keskusta/omakotitalo/4h/466763?entryPoint=fromSearch&amp;rentalIndex=5417</t>
  </si>
  <si>
    <t>447776</t>
  </si>
  <si>
    <t>Vapaudenkatu 62</t>
  </si>
  <si>
    <t>/vuokra-asunto/jyvaskyla/kerrostalo/kaksio/447776?entryPoint=fromSearch&amp;rentalIndex=2691</t>
  </si>
  <si>
    <t>447777</t>
  </si>
  <si>
    <t>/vuokra-asunto/jyvaskyla/kerrostalo/kaksio/447777?entryPoint=fromSearch&amp;rentalIndex=552</t>
  </si>
  <si>
    <t>478614</t>
  </si>
  <si>
    <t>Arinatie 14 C</t>
  </si>
  <si>
    <t>3 h + kt + s + lasitettu parve</t>
  </si>
  <si>
    <t>/vuokra-asunto/vantaa/kartanonkoski/kerrostalo/kolmio/478614?entryPoint=fromSearch&amp;rentalIndex=3428</t>
  </si>
  <si>
    <t>483891</t>
  </si>
  <si>
    <t>/vuokra-asunto/espoo/kerrostalo/kaksio/483891?entryPoint=fromSearch&amp;rentalIndex=1082</t>
  </si>
  <si>
    <t>483489</t>
  </si>
  <si>
    <t>Vihnuskatu 17 B</t>
  </si>
  <si>
    <t>/vuokra-asunto/nokia/kankaantaka/kerrostalo/kaksio/483489?entryPoint=fromSearch&amp;rentalIndex=1334</t>
  </si>
  <si>
    <t>469549</t>
  </si>
  <si>
    <t>/vuokra-asunto/helsinki/itakeskus/kerrostalo/kolmio/469549?entryPoint=fromSearch&amp;rentalIndex=5187</t>
  </si>
  <si>
    <t>451109</t>
  </si>
  <si>
    <t>/vuokra-asunto/vantaa/kartanonkoski/kerrostalo/kaksio/451109?entryPoint=fromSearch&amp;rentalIndex=6091</t>
  </si>
  <si>
    <t>476596</t>
  </si>
  <si>
    <t>2 h + avok. + vh + sauna + par</t>
  </si>
  <si>
    <t>/vuokra-asunto/vantaa/kartanonkoski/kerrostalo/kaksio/476596?entryPoint=fromSearch&amp;rentalIndex=4011</t>
  </si>
  <si>
    <t>422988</t>
  </si>
  <si>
    <t>/vuokra-asunto/helsinki/hakaniemi/kerrostalo/kaksio/422988?entryPoint=fromSearch&amp;rentalIndex=1786</t>
  </si>
  <si>
    <t>439438</t>
  </si>
  <si>
    <t>Piilipuuntie 1 B</t>
  </si>
  <si>
    <t>/vuokra-asunto/espoo/suurpelto/kerrostalo/kaksio/439438?entryPoint=fromSearch&amp;rentalIndex=6325</t>
  </si>
  <si>
    <t>484333</t>
  </si>
  <si>
    <t>Mikonkatu 2 b</t>
  </si>
  <si>
    <t>/vuokra-asunto/turku/keskusta/kerrostalo/kolmio/484333?entryPoint=fromSearch&amp;rentalIndex=708</t>
  </si>
  <si>
    <t>343092</t>
  </si>
  <si>
    <t>/vuokra-asunto/tampere/kalkku/kerrostalo/kaksio/343092?entryPoint=fromSearch&amp;rentalIndex=6337</t>
  </si>
  <si>
    <t>483698</t>
  </si>
  <si>
    <t>Siirtolapuutarhankatu 11 C</t>
  </si>
  <si>
    <t>2 h + kk + s + p</t>
  </si>
  <si>
    <t>/vuokra-asunto/tampere/hatanpaa/kerrostalo/kaksio/483698?entryPoint=fromSearch&amp;rentalIndex=1195</t>
  </si>
  <si>
    <t>485053</t>
  </si>
  <si>
    <t>Annalankatu 1 B 18</t>
  </si>
  <si>
    <t>/vuokra-asunto/tampere/annala/kerrostalo/kaksio/485053?entryPoint=fromSearch&amp;rentalIndex=46</t>
  </si>
  <si>
    <t>484778</t>
  </si>
  <si>
    <t>1 h + keittotila + alkovi + ra</t>
  </si>
  <si>
    <t>/vuokra-asunto/vantaa/kartanonkoski/kerrostalo/yksio/484778?entryPoint=fromSearch&amp;rentalIndex=307</t>
  </si>
  <si>
    <t>480701</t>
  </si>
  <si>
    <t>Laurinmäenpolku 3 E</t>
  </si>
  <si>
    <t>2h + kk + kph + piha</t>
  </si>
  <si>
    <t>/vuokra-asunto/helsinki/lassila/kerrostalo/kaksio/480701?entryPoint=fromSearch&amp;rentalIndex=2706</t>
  </si>
  <si>
    <t>459340</t>
  </si>
  <si>
    <t>/vuokra-asunto/espoo/tapiola/kerrostalo/kolmio/459340?entryPoint=fromSearch&amp;rentalIndex=4207</t>
  </si>
  <si>
    <t>482409</t>
  </si>
  <si>
    <t>Isonnevantie 21</t>
  </si>
  <si>
    <t>/vuokra-asunto/helsinki/etela-haaga/kerrostalo/kaksio/482409?entryPoint=fromSearch&amp;rentalIndex=2031</t>
  </si>
  <si>
    <t>472932</t>
  </si>
  <si>
    <t>kiepintie 4</t>
  </si>
  <si>
    <t>/vuokra-asunto/mantyharju/kyttala/rivitalo/yksio/472932?entryPoint=fromSearch&amp;rentalIndex=4747</t>
  </si>
  <si>
    <t>484867</t>
  </si>
  <si>
    <t>Sahanmäenkatu 16</t>
  </si>
  <si>
    <t>3h, k, kph</t>
  </si>
  <si>
    <t>/vuokra-asunto/hyvinkaa/sahanmaki/kerrostalo/kolmio/484867?entryPoint=fromSearch&amp;rentalIndex=187</t>
  </si>
  <si>
    <t>481098</t>
  </si>
  <si>
    <t>3 h, k, kph, 2 x parv.</t>
  </si>
  <si>
    <t>/vuokra-asunto/helsinki/itakeskus/kerrostalo/kolmio/481098?entryPoint=fromSearch&amp;rentalIndex=2551</t>
  </si>
  <si>
    <t>482961</t>
  </si>
  <si>
    <t>Gadolininkatu 4</t>
  </si>
  <si>
    <t>/vuokra-asunto/helsinki/kumpula/kerrostalo/kaksio/482961?entryPoint=fromSearch&amp;rentalIndex=1676</t>
  </si>
  <si>
    <t>465189</t>
  </si>
  <si>
    <t>Palokunnankatu 7</t>
  </si>
  <si>
    <t>2h,k,vh,kh,p</t>
  </si>
  <si>
    <t>/vuokra-asunto/hameenlinna/keskusta/kerrostalo/kaksio/465189?entryPoint=fromSearch&amp;rentalIndex=5535</t>
  </si>
  <si>
    <t>476299</t>
  </si>
  <si>
    <t>Esplanadi 68 A 6</t>
  </si>
  <si>
    <t>/vuokra-asunto/hanko/keskusta/kerrostalo/kaksio/476299?entryPoint=fromSearch&amp;rentalIndex=4088</t>
  </si>
  <si>
    <t>480261</t>
  </si>
  <si>
    <t>Puruskorventie 5</t>
  </si>
  <si>
    <t>2h, k</t>
  </si>
  <si>
    <t>/vuokra-asunto/lohja/perttila/kerrostalo/kaksio/480261?entryPoint=fromSearch&amp;rentalIndex=2868</t>
  </si>
  <si>
    <t>476985</t>
  </si>
  <si>
    <t>Arinatie 20 A</t>
  </si>
  <si>
    <t>3 h + keittotila + s + lasitet</t>
  </si>
  <si>
    <t>/vuokra-asunto/vantaa/kartanonkoski/kerrostalo/kolmio/476985?entryPoint=fromSearch&amp;rentalIndex=3910</t>
  </si>
  <si>
    <t>413262</t>
  </si>
  <si>
    <t>2H+TPK+S</t>
  </si>
  <si>
    <t>/vuokra-asunto/jyvaskyla/suuruspaa/kerrostalo/kaksio/413262?entryPoint=fromSearch&amp;rentalIndex=4014</t>
  </si>
  <si>
    <t>484356</t>
  </si>
  <si>
    <t>Toivonkatu 2</t>
  </si>
  <si>
    <t>/vuokra-asunto/tampere/harmala/kerrostalo/kaksio/484356?entryPoint=fromSearch&amp;rentalIndex=689</t>
  </si>
  <si>
    <t>481352</t>
  </si>
  <si>
    <t>Kalliolanrinne 6 C</t>
  </si>
  <si>
    <t>2h + baarik + kph + s + vh + l</t>
  </si>
  <si>
    <t>/vuokra-asunto/helsinki/alppiharju/kerrostalo/kaksio/481352?entryPoint=fromSearch&amp;rentalIndex=2434</t>
  </si>
  <si>
    <t>480443</t>
  </si>
  <si>
    <t>Messuportinkatu 8 B</t>
  </si>
  <si>
    <t>/vuokra-asunto/kuopio/saaristokaupunki/kerrostalo/kaksio/480443?entryPoint=fromSearch&amp;rentalIndex=2802</t>
  </si>
  <si>
    <t>481100</t>
  </si>
  <si>
    <t>3h,k,lasitettu parveke</t>
  </si>
  <si>
    <t>/vuokra-asunto/helsinki/itakeskus/kerrostalo/kolmio/481100?entryPoint=fromSearch&amp;rentalIndex=2553</t>
  </si>
  <si>
    <t>474145</t>
  </si>
  <si>
    <t>/vuokra-asunto/helsinki/ita-pasila/kerrostalo/kolmio/474145?entryPoint=fromSearch&amp;rentalIndex=3384</t>
  </si>
  <si>
    <t>483554</t>
  </si>
  <si>
    <t>Väinö Tannerintie 17</t>
  </si>
  <si>
    <t>/vuokra-asunto/vantaa/pakkala/kerrostalo/kaksio/483554?entryPoint=fromSearch&amp;rentalIndex=1299</t>
  </si>
  <si>
    <t>449782</t>
  </si>
  <si>
    <t>Peltomiehentie 7</t>
  </si>
  <si>
    <t>5h + k + s + parveke</t>
  </si>
  <si>
    <t>/vuokra-asunto/espoo/vanttila/erillistalo/5h+/449782?entryPoint=fromSearch&amp;rentalIndex=6133</t>
  </si>
  <si>
    <t>483558</t>
  </si>
  <si>
    <t>/vuokra-asunto/lappeenranta/pallo-tyysterniemi/kerrostalo/kaksio/483558?entryPoint=fromSearch&amp;rentalIndex=1297</t>
  </si>
  <si>
    <t>480341</t>
  </si>
  <si>
    <t>Lammasaarentie 4 B 28</t>
  </si>
  <si>
    <t>/vuokra-asunto/ylojarvi/kaihari/kerrostalo/yksio/480341?entryPoint=fromSearch&amp;rentalIndex=2840</t>
  </si>
  <si>
    <t>480745</t>
  </si>
  <si>
    <t>Pohjoisranta 14</t>
  </si>
  <si>
    <t>/vuokra-asunto/helsinki/kruununhaka/kerrostalo/kaksio/480745?entryPoint=fromSearch&amp;rentalIndex=2688</t>
  </si>
  <si>
    <t>303293</t>
  </si>
  <si>
    <t>/vuokra-asunto/helsinki/viikki/kerrostalo/kaksio/303293?entryPoint=fromSearch&amp;rentalIndex=1914</t>
  </si>
  <si>
    <t>484679</t>
  </si>
  <si>
    <t>/vuokra-asunto/kuopio/kerrostalo/kaksio/484679?entryPoint=fromSearch&amp;rentalIndex=395</t>
  </si>
  <si>
    <t>455759</t>
  </si>
  <si>
    <t>Demasöörintie</t>
  </si>
  <si>
    <t>29920</t>
  </si>
  <si>
    <t>Mökki 1h + tupa + parvi</t>
  </si>
  <si>
    <t>/vuokra-asunto/merikarvia/riispyy/omakotitalo/kaksio/455759?entryPoint=fromSearch&amp;rentalIndex=5955</t>
  </si>
  <si>
    <t>420528</t>
  </si>
  <si>
    <t>Kirvuntie 18 C-D</t>
  </si>
  <si>
    <t>/vuokra-asunto/espoo/laajalahti/kerrostalo/kaksio/420528?entryPoint=fromSearch&amp;rentalIndex=3076</t>
  </si>
  <si>
    <t>436145</t>
  </si>
  <si>
    <t>/vuokra-asunto/espoo/laajalahti/kerrostalo/kaksio/436145?entryPoint=fromSearch&amp;rentalIndex=2681</t>
  </si>
  <si>
    <t>484817</t>
  </si>
  <si>
    <t>Rahakamarinkatu 4 A</t>
  </si>
  <si>
    <t>3h + k + kph + wc + vh + lasit</t>
  </si>
  <si>
    <t>/vuokra-asunto/helsinki/lansi-pasila/kerrostalo/kolmio/484817?entryPoint=fromSearch&amp;rentalIndex=271</t>
  </si>
  <si>
    <t>478344</t>
  </si>
  <si>
    <t>Arinatie 20 B</t>
  </si>
  <si>
    <t>2 h + keittotila + s + lasitet</t>
  </si>
  <si>
    <t>/vuokra-asunto/vantaa/kartanonkoski/kerrostalo/kaksio/478344?entryPoint=fromSearch&amp;rentalIndex=3520</t>
  </si>
  <si>
    <t>434779</t>
  </si>
  <si>
    <t>Parolantie 21</t>
  </si>
  <si>
    <t>/vuokra-asunto/hameenlinna/kauriala/kerrostalo/kaksio/434779?entryPoint=fromSearch&amp;rentalIndex=3959</t>
  </si>
  <si>
    <t>482499</t>
  </si>
  <si>
    <t>Agronominkatu 1</t>
  </si>
  <si>
    <t>/vuokra-asunto/helsinki/viikki/kerrostalo/kaksio/482499?entryPoint=fromSearch&amp;rentalIndex=1917</t>
  </si>
  <si>
    <t>919621</t>
  </si>
  <si>
    <t>h + tupak terassi + terassipih</t>
  </si>
  <si>
    <t>/vuokra-asunto/helsinki/viikki/kerrostalo/yksio/919621?entryPoint=fromSearch&amp;rentalIndex=2870</t>
  </si>
  <si>
    <t>469957</t>
  </si>
  <si>
    <t>/vuokra-asunto/nurmijarvi/kerrostalo/kaksio/469957?entryPoint=fromSearch&amp;rentalIndex=5131</t>
  </si>
  <si>
    <t>482268</t>
  </si>
  <si>
    <t>Pietarinkatu 11 C</t>
  </si>
  <si>
    <t>1h + k + kph + wc</t>
  </si>
  <si>
    <t>/vuokra-asunto/helsinki/ullanlinna/kerrostalo/yksio/482268?entryPoint=fromSearch&amp;rentalIndex=2033</t>
  </si>
  <si>
    <t>984702</t>
  </si>
  <si>
    <t>/vuokra-asunto/espoo/tuomarila/kerrostalo/kaksio/984702?entryPoint=fromSearch&amp;rentalIndex=3913</t>
  </si>
  <si>
    <t>984720</t>
  </si>
  <si>
    <t>Kulovalkeantie 17 B</t>
  </si>
  <si>
    <t>/vuokra-asunto/espoo/tuomarila/kerrostalo/kaksio/984720?entryPoint=fromSearch&amp;rentalIndex=1070</t>
  </si>
  <si>
    <t>929222</t>
  </si>
  <si>
    <t>Pohjanaho 1</t>
  </si>
  <si>
    <t>/vuokra-asunto/jyvaskyla/kuokkala/kerrostalo/kaksio/929222?entryPoint=fromSearch&amp;rentalIndex=4928</t>
  </si>
  <si>
    <t>995447</t>
  </si>
  <si>
    <t>Santakuopankuja 9</t>
  </si>
  <si>
    <t>Asokodit</t>
  </si>
  <si>
    <t>/vuokra-asunto/tuusula/paijala/rivitalo/4h/995447?entryPoint=fromSearch&amp;rentalIndex=6249</t>
  </si>
  <si>
    <t>474369</t>
  </si>
  <si>
    <t>Peitsitie 12</t>
  </si>
  <si>
    <t>2h+k+kh+vh+parv</t>
  </si>
  <si>
    <t>/vuokra-asunto/vantaa/kivisto/kerrostalo/kaksio/474369?entryPoint=fromSearch&amp;rentalIndex=4454</t>
  </si>
  <si>
    <t>456311</t>
  </si>
  <si>
    <t>Kankurinkatu 19</t>
  </si>
  <si>
    <t>6h+k+3wc+kph+s+2työh.+var.+at</t>
  </si>
  <si>
    <t>/vuokra-asunto/parainen/pappilanmalmi/omakotitalo/5h+/456311?entryPoint=fromSearch&amp;rentalIndex=5940</t>
  </si>
  <si>
    <t>407963</t>
  </si>
  <si>
    <t>Piilipuuntie 1 D 77</t>
  </si>
  <si>
    <t>/vuokra-asunto/espoo/suurpelto/kerrostalo/kaksio/407963?entryPoint=fromSearch&amp;rentalIndex=6539</t>
  </si>
  <si>
    <t>483420</t>
  </si>
  <si>
    <t>Ahterikatu 4</t>
  </si>
  <si>
    <t>2 h, kt, kph, sauna, lasit. p.</t>
  </si>
  <si>
    <t>/vuokra-asunto/turku/majakkaranta/kerrostalo/kaksio/483420?entryPoint=fromSearch&amp;rentalIndex=1377</t>
  </si>
  <si>
    <t>484888</t>
  </si>
  <si>
    <t>Kauppakatu 28</t>
  </si>
  <si>
    <t>/vuokra-asunto/seinajoki/marttila/kerrostalo/kaksio/484888?entryPoint=fromSearch&amp;rentalIndex=174</t>
  </si>
  <si>
    <t>483581</t>
  </si>
  <si>
    <t>Korppaanmäentie 2</t>
  </si>
  <si>
    <t>/vuokra-asunto/helsinki/kerrostalo/kaksio/483581?entryPoint=fromSearch&amp;rentalIndex=1283</t>
  </si>
  <si>
    <t>485034</t>
  </si>
  <si>
    <t>/vuokra-asunto/espoo/kerrostalo/kaksio/485034?entryPoint=fromSearch&amp;rentalIndex=61</t>
  </si>
  <si>
    <t>469231</t>
  </si>
  <si>
    <t>Frans Emilin katu 2 D</t>
  </si>
  <si>
    <t>/vuokra-asunto/tampere/vuores/rivitalo/4h/469231?entryPoint=fromSearch&amp;rentalIndex=5225</t>
  </si>
  <si>
    <t>484654</t>
  </si>
  <si>
    <t>Koverinkatu 1 A 1</t>
  </si>
  <si>
    <t>/vuokra-asunto/lappeenranta/huhtiniemi/kerrostalo/kolmio/484654?entryPoint=fromSearch&amp;rentalIndex=412</t>
  </si>
  <si>
    <t>483180</t>
  </si>
  <si>
    <t>Kiviparintie 2 F</t>
  </si>
  <si>
    <t>2h+kk+s+lasitettu parveke</t>
  </si>
  <si>
    <t>/vuokra-asunto/helsinki/myllypuro/kerrostalo/kaksio/483180?entryPoint=fromSearch&amp;rentalIndex=1534</t>
  </si>
  <si>
    <t>478314</t>
  </si>
  <si>
    <t>Gutzeitintie 15</t>
  </si>
  <si>
    <t>/vuokra-asunto/kotka/kotkansaari/kerrostalo/kaksio/478314?entryPoint=fromSearch&amp;rentalIndex=3525</t>
  </si>
  <si>
    <t>484916</t>
  </si>
  <si>
    <t>Kaislatie 13</t>
  </si>
  <si>
    <t>90160</t>
  </si>
  <si>
    <t>1h,kk,kh,vh</t>
  </si>
  <si>
    <t>/vuokra-asunto/oulu/lintula/kerrostalo/yksio/484916?entryPoint=fromSearch&amp;rentalIndex=160</t>
  </si>
  <si>
    <t>481808</t>
  </si>
  <si>
    <t>2 h+kk+s</t>
  </si>
  <si>
    <t>/vuokra-asunto/valkeakoski/roukko/kerrostalo/kaksio/481808?entryPoint=fromSearch&amp;rentalIndex=2244</t>
  </si>
  <si>
    <t>480388</t>
  </si>
  <si>
    <t>Tuulensuuntori 1 A 11</t>
  </si>
  <si>
    <t>3h+kk+sauna+lasitettu parveke</t>
  </si>
  <si>
    <t>/vuokra-asunto/helsinki/hermanni/kerrostalo/kolmio/480388?entryPoint=fromSearch&amp;rentalIndex=2825</t>
  </si>
  <si>
    <t>471767</t>
  </si>
  <si>
    <t>Näkki 1</t>
  </si>
  <si>
    <t>/vuokra-asunto/espoo/laurinlahti/paritalo/kolmio/471767?entryPoint=fromSearch&amp;rentalIndex=4919</t>
  </si>
  <si>
    <t>304874</t>
  </si>
  <si>
    <t>/vuokra-asunto/helsinki/vallila/kerrostalo/kaksio/304874?entryPoint=fromSearch&amp;rentalIndex=3705</t>
  </si>
  <si>
    <t>439601</t>
  </si>
  <si>
    <t>Peltokatu 24</t>
  </si>
  <si>
    <t>TPK+S</t>
  </si>
  <si>
    <t>/vuokra-asunto/oulu/etu-lyotty/kerrostalo/439601?entryPoint=fromSearch&amp;rentalIndex=74</t>
  </si>
  <si>
    <t>400214</t>
  </si>
  <si>
    <t>/vuokra-asunto/helsinki/viikki/kerrostalo/kaksio/400214?entryPoint=fromSearch&amp;rentalIndex=4915</t>
  </si>
  <si>
    <t>478686</t>
  </si>
  <si>
    <t>Sturenkatu 30 b</t>
  </si>
  <si>
    <t>2h + avok + vh</t>
  </si>
  <si>
    <t>/vuokra-asunto/helsinki/vallila/kerrostalo/kaksio/478686?entryPoint=fromSearch&amp;rentalIndex=3506</t>
  </si>
  <si>
    <t>437384</t>
  </si>
  <si>
    <t>Helatehtaankatu 3</t>
  </si>
  <si>
    <t>2h,kk,sauna,terassipiha</t>
  </si>
  <si>
    <t>/vuokra-asunto/helsinki/malmi/kerrostalo/kaksio/437384?entryPoint=fromSearch&amp;rentalIndex=2789</t>
  </si>
  <si>
    <t>477057</t>
  </si>
  <si>
    <t>2h,kk,sauna,parveke</t>
  </si>
  <si>
    <t>/vuokra-asunto/helsinki/malmi/kerrostalo/kaksio/477057?entryPoint=fromSearch&amp;rentalIndex=3889</t>
  </si>
  <si>
    <t>484625</t>
  </si>
  <si>
    <t>Kauniinilmankuja 3</t>
  </si>
  <si>
    <t>/vuokra-asunto/helsinki/aurinkolahti/kerrostalo/kaksio/484625?entryPoint=fromSearch&amp;rentalIndex=430</t>
  </si>
  <si>
    <t>479493</t>
  </si>
  <si>
    <t>Rovakatu 7</t>
  </si>
  <si>
    <t>/vuokra-asunto/rovaniemi/keskusta/kerrostalo/kaksio/479493?entryPoint=fromSearch&amp;rentalIndex=3115</t>
  </si>
  <si>
    <t>479854</t>
  </si>
  <si>
    <t>Riihimäenkatu 2</t>
  </si>
  <si>
    <t>/vuokra-asunto/hyvinkaa/kerrostalo/kaksio/479854?entryPoint=fromSearch&amp;rentalIndex=2970</t>
  </si>
  <si>
    <t>471840</t>
  </si>
  <si>
    <t>Meriusva 5</t>
  </si>
  <si>
    <t>/vuokra-asunto/espoo/kivenlahti/kerrostalo/kaksio/471840?entryPoint=fromSearch&amp;rentalIndex=4912</t>
  </si>
  <si>
    <t>354651</t>
  </si>
  <si>
    <t>/vuokra-asunto/vantaa/hiekkaharju/kerrostalo/kolmio/354651?entryPoint=fromSearch&amp;rentalIndex=1415</t>
  </si>
  <si>
    <t>479820</t>
  </si>
  <si>
    <t>Tumppi 6 A</t>
  </si>
  <si>
    <t>1h,avokeittiö,pihaterassi</t>
  </si>
  <si>
    <t>/vuokra-asunto/tampere/hervanta/kerrostalo/yksio/479820?entryPoint=fromSearch&amp;rentalIndex=3011</t>
  </si>
  <si>
    <t>475003</t>
  </si>
  <si>
    <t>Riihikedonkatu</t>
  </si>
  <si>
    <t>/vuokra-asunto/pori/uusikoivisto/omakotitalo/5h+/475003?entryPoint=fromSearch&amp;rentalIndex=4327</t>
  </si>
  <si>
    <t>480188</t>
  </si>
  <si>
    <t>Piispanpiha 4 D</t>
  </si>
  <si>
    <t>/vuokra-asunto/espoo/olari/kerrostalo/yksio/480188?entryPoint=fromSearch&amp;rentalIndex=2897</t>
  </si>
  <si>
    <t>481072</t>
  </si>
  <si>
    <t>Ruolankatu 16 A</t>
  </si>
  <si>
    <t>/vuokra-asunto/lahti/moysa/kerrostalo/kaksio/481072?entryPoint=fromSearch&amp;rentalIndex=2557</t>
  </si>
  <si>
    <t>483234</t>
  </si>
  <si>
    <t>Kulovalkeantie 12</t>
  </si>
  <si>
    <t>1h + alk + kk + s + parv</t>
  </si>
  <si>
    <t>/vuokra-asunto/espoo/tuomarila/kerrostalo/yksio/483234?entryPoint=fromSearch&amp;rentalIndex=1509</t>
  </si>
  <si>
    <t>437383</t>
  </si>
  <si>
    <t>/vuokra-asunto/helsinki/malmi/kerrostalo/kaksio/437383?entryPoint=fromSearch&amp;rentalIndex=4061</t>
  </si>
  <si>
    <t>476970</t>
  </si>
  <si>
    <t>/vuokra-asunto/kuopio/saaristokaupunki/kerrostalo/kolmio/476970?entryPoint=fromSearch&amp;rentalIndex=3923</t>
  </si>
  <si>
    <t>349458</t>
  </si>
  <si>
    <t>Kulmavuorenkatu 6</t>
  </si>
  <si>
    <t>/vuokra-asunto/helsinki/sornainen/kerrostalo/kolmio/349458?entryPoint=fromSearch&amp;rentalIndex=3709</t>
  </si>
  <si>
    <t>481334</t>
  </si>
  <si>
    <t>Lintuvaarantie 33 A5</t>
  </si>
  <si>
    <t>2H + avok+kh+parveke</t>
  </si>
  <si>
    <t>/vuokra-asunto/espoo/leppavaara/kerrostalo/kaksio/481334?entryPoint=fromSearch&amp;rentalIndex=2441</t>
  </si>
  <si>
    <t>464225</t>
  </si>
  <si>
    <t>Nordenskiöldinkatu 9</t>
  </si>
  <si>
    <t>2 h+avok+kph</t>
  </si>
  <si>
    <t>/vuokra-asunto/helsinki/taka-toolo/kerrostalo/kaksio/464225?entryPoint=fromSearch&amp;rentalIndex=5595</t>
  </si>
  <si>
    <t>409739</t>
  </si>
  <si>
    <t>Piilipuuntie 1 B 27</t>
  </si>
  <si>
    <t>/vuokra-asunto/espoo/suurpelto/kerrostalo/kaksio/409739?entryPoint=fromSearch&amp;rentalIndex=6534</t>
  </si>
  <si>
    <t>484910</t>
  </si>
  <si>
    <t>Rautionkatu 5 B</t>
  </si>
  <si>
    <t>2h,k,s,p(lasit)+ah-paikka</t>
  </si>
  <si>
    <t>/vuokra-asunto/oulu/etu-lyotty/kerrostalo/kaksio/484910?entryPoint=fromSearch&amp;rentalIndex=163</t>
  </si>
  <si>
    <t>434734</t>
  </si>
  <si>
    <t>Kuntotie 8</t>
  </si>
  <si>
    <t>/vuokra-asunto/nurmijarvi/klaukkala/kerrostalo/kolmio/434734?entryPoint=fromSearch&amp;rentalIndex=3556</t>
  </si>
  <si>
    <t>457337</t>
  </si>
  <si>
    <t>Meriusva 1 A</t>
  </si>
  <si>
    <t>/vuokra-asunto/espoo/kivenlahti/kerrostalo/kaksio/457337?entryPoint=fromSearch&amp;rentalIndex=5909</t>
  </si>
  <si>
    <t>484984</t>
  </si>
  <si>
    <t>Salpausseläntie 2-6 A</t>
  </si>
  <si>
    <t>3h + kk + p</t>
  </si>
  <si>
    <t>/vuokra-asunto/riihimaki/harjukyla/kerrostalo/kolmio/484984?entryPoint=fromSearch&amp;rentalIndex=109</t>
  </si>
  <si>
    <t>484798</t>
  </si>
  <si>
    <t>Petkeltie 8 A</t>
  </si>
  <si>
    <t>/vuokra-asunto/turku/hannunniittu/kerrostalo/kolmio/484798?entryPoint=fromSearch&amp;rentalIndex=283</t>
  </si>
  <si>
    <t>484953</t>
  </si>
  <si>
    <t>Vanha Hämeentie 120 A</t>
  </si>
  <si>
    <t>/vuokra-asunto/turku/hannunniittu/kerrostalo/kolmio/484953?entryPoint=fromSearch&amp;rentalIndex=138</t>
  </si>
  <si>
    <t>480142</t>
  </si>
  <si>
    <t>Piilipuuntie 25</t>
  </si>
  <si>
    <t>/vuokra-asunto/espoo/suurpelto/kerrostalo/kolmio/480142?entryPoint=fromSearch&amp;rentalIndex=2922</t>
  </si>
  <si>
    <t>479645</t>
  </si>
  <si>
    <t>Linnankatu 45 A</t>
  </si>
  <si>
    <t>/vuokra-asunto/turku/keskusta/kerrostalo/kaksio/479645?entryPoint=fromSearch&amp;rentalIndex=3061</t>
  </si>
  <si>
    <t>984646</t>
  </si>
  <si>
    <t>/vuokra-asunto/hameenlinna/katuma/kerrostalo/kolmio/984646?entryPoint=fromSearch&amp;rentalIndex=5517</t>
  </si>
  <si>
    <t>484720</t>
  </si>
  <si>
    <t>Hanuripolku 4</t>
  </si>
  <si>
    <t>/vuokra-asunto/helsinki/kannelmaki/kerrostalo/kolmio/484720?entryPoint=fromSearch&amp;rentalIndex=352</t>
  </si>
  <si>
    <t>399648</t>
  </si>
  <si>
    <t>Lähettilääntie 1 C</t>
  </si>
  <si>
    <t>/vuokra-asunto/vantaa/kartanonkoski/kerrostalo/kaksio/399648?entryPoint=fromSearch&amp;rentalIndex=5487</t>
  </si>
  <si>
    <t>482345</t>
  </si>
  <si>
    <t>Kiviparintie 2 H</t>
  </si>
  <si>
    <t>/vuokra-asunto/helsinki/myllypuro/kerrostalo/kaksio/482345?entryPoint=fromSearch&amp;rentalIndex=2002</t>
  </si>
  <si>
    <t>472607</t>
  </si>
  <si>
    <t>Klaneettitie 12</t>
  </si>
  <si>
    <t>3h+k+kph+wc+s+parv.</t>
  </si>
  <si>
    <t>/vuokra-asunto/helsinki/kannelmaki/kerrostalo/kolmio/472607?entryPoint=fromSearch&amp;rentalIndex=4832</t>
  </si>
  <si>
    <t>482739</t>
  </si>
  <si>
    <t>/vuokra-asunto/helsinki/etela-haaga/kerrostalo/5h+/482739?entryPoint=fromSearch&amp;rentalIndex=1787</t>
  </si>
  <si>
    <t>474096</t>
  </si>
  <si>
    <t>Ilmarisenkatu 31</t>
  </si>
  <si>
    <t>4 h+k+kph</t>
  </si>
  <si>
    <t>/vuokra-asunto/savonlinna/paaskylahti/kerrostalo/4h/474096?entryPoint=fromSearch&amp;rentalIndex=4506</t>
  </si>
  <si>
    <t>476890</t>
  </si>
  <si>
    <t>Portaantie 381</t>
  </si>
  <si>
    <t>3h+k+rantamökki jossa sauna</t>
  </si>
  <si>
    <t>Forssan OP-Kiinteistökeskus Oy, LKV</t>
  </si>
  <si>
    <t>/vuokra-asunto/tammela/porras/omakotitalo/kolmio/476890?entryPoint=fromSearch&amp;rentalIndex=3942</t>
  </si>
  <si>
    <t>484326</t>
  </si>
  <si>
    <t>Myllytie 6</t>
  </si>
  <si>
    <t>1h,alk,kk,kh, parveke</t>
  </si>
  <si>
    <t>/vuokra-asunto/oulu/tuira/kerrostalo/yksio/484326?entryPoint=fromSearch&amp;rentalIndex=716</t>
  </si>
  <si>
    <t>984700</t>
  </si>
  <si>
    <t>/vuokra-asunto/espoo/tuomarila/kerrostalo/kaksio/984700?entryPoint=fromSearch&amp;rentalIndex=5561</t>
  </si>
  <si>
    <t>464892</t>
  </si>
  <si>
    <t>Santakuopankuja 11</t>
  </si>
  <si>
    <t>/vuokra-asunto/tuusula/paijala/rivitalo/4h/464892?entryPoint=fromSearch&amp;rentalIndex=2066</t>
  </si>
  <si>
    <t>479120</t>
  </si>
  <si>
    <t>Käräjäkuja 1</t>
  </si>
  <si>
    <t>/vuokra-asunto/vantaa/pakkala/kerrostalo/kaksio/479120?entryPoint=fromSearch&amp;rentalIndex=3229</t>
  </si>
  <si>
    <t>457457</t>
  </si>
  <si>
    <t>Matinkallio 2 B</t>
  </si>
  <si>
    <t>2-3h + k + s + parveke</t>
  </si>
  <si>
    <t>/vuokra-asunto/espoo/matinkyla/kerrostalo/kolmio/457457?entryPoint=fromSearch&amp;rentalIndex=5906</t>
  </si>
  <si>
    <t>425701</t>
  </si>
  <si>
    <t>Aleksanterinkatu 48</t>
  </si>
  <si>
    <t>/vuokra-asunto/oulu/heinapaa/kerrostalo/kolmio/425701?entryPoint=fromSearch&amp;rentalIndex=1778</t>
  </si>
  <si>
    <t>982271</t>
  </si>
  <si>
    <t>LEHDOKKITIE 4 E</t>
  </si>
  <si>
    <t>/vuokra-asunto/vantaa/tikkurila/kerrostalo/kaksio/982271?entryPoint=fromSearch&amp;rentalIndex=316</t>
  </si>
  <si>
    <t>476440</t>
  </si>
  <si>
    <t>Hissikatu 4 A</t>
  </si>
  <si>
    <t>/vuokra-asunto/tampere/harmala/kerrostalo/4h/476440?entryPoint=fromSearch&amp;rentalIndex=4045</t>
  </si>
  <si>
    <t>483929</t>
  </si>
  <si>
    <t>Ahvenisjärventie 22 b 28</t>
  </si>
  <si>
    <t>3h+vh+k+parveke</t>
  </si>
  <si>
    <t>/vuokra-asunto/tampere/hervanta/kerrostalo/kolmio/483929?entryPoint=fromSearch&amp;rentalIndex=1199</t>
  </si>
  <si>
    <t>480042</t>
  </si>
  <si>
    <t>Piilipuuntie 9 A</t>
  </si>
  <si>
    <t>/vuokra-asunto/espoo/suurpelto/kerrostalo/yksio/480042?entryPoint=fromSearch&amp;rentalIndex=2935</t>
  </si>
  <si>
    <t>480345</t>
  </si>
  <si>
    <t>Lammasaarentie 4 C 49</t>
  </si>
  <si>
    <t>1h+kk+pieni mh+kph</t>
  </si>
  <si>
    <t>/vuokra-asunto/ylojarvi/kaihari/kerrostalo/yksio/480345?entryPoint=fromSearch&amp;rentalIndex=2839</t>
  </si>
  <si>
    <t>483864</t>
  </si>
  <si>
    <t>Rommakkokatu 30</t>
  </si>
  <si>
    <t>1h,k,kh</t>
  </si>
  <si>
    <t>/vuokra-asunto/oulu/heinapaa/kerrostalo/yksio/483864?entryPoint=fromSearch&amp;rentalIndex=1097</t>
  </si>
  <si>
    <t>484904</t>
  </si>
  <si>
    <t>Kalevankatu 18</t>
  </si>
  <si>
    <t>/vuokra-asunto/joensuu/keskusta/kerrostalo/kaksio/484904?entryPoint=fromSearch&amp;rentalIndex=215</t>
  </si>
  <si>
    <t>483462</t>
  </si>
  <si>
    <t>Kumpukatu 10</t>
  </si>
  <si>
    <t>/vuokra-asunto/kuopio/haapaniemi/kerrostalo/kaksio/483462?entryPoint=fromSearch&amp;rentalIndex=1364</t>
  </si>
  <si>
    <t>481366</t>
  </si>
  <si>
    <t>/vuokra-asunto/helsinki/vuosaari/kerrostalo/kaksio/481366?entryPoint=fromSearch&amp;rentalIndex=2428</t>
  </si>
  <si>
    <t>483724</t>
  </si>
  <si>
    <t>Hauenkalliontie 12-14</t>
  </si>
  <si>
    <t>2h, k, kph, parveke(lasitettu)</t>
  </si>
  <si>
    <t>/vuokra-asunto/espoo/haukilahti/kerrostalo/kaksio/483724?entryPoint=fromSearch&amp;rentalIndex=1187</t>
  </si>
  <si>
    <t>479552</t>
  </si>
  <si>
    <t>3 h, avok., vh, sauna, lasitet</t>
  </si>
  <si>
    <t>/vuokra-asunto/vantaa/kartanonkoski/kerrostalo/kolmio/479552?entryPoint=fromSearch&amp;rentalIndex=3101</t>
  </si>
  <si>
    <t>476968</t>
  </si>
  <si>
    <t>3+kk+s+parveke</t>
  </si>
  <si>
    <t>/vuokra-asunto/kuopio/saaristokaupunki/kerrostalo/kolmio/476968?entryPoint=fromSearch&amp;rentalIndex=3921</t>
  </si>
  <si>
    <t>398234</t>
  </si>
  <si>
    <t>/vuokra-asunto/espoo/tapiola/kerrostalo/kolmio/398234?entryPoint=fromSearch&amp;rentalIndex=3360</t>
  </si>
  <si>
    <t>478066</t>
  </si>
  <si>
    <t>Karjalankatu 26</t>
  </si>
  <si>
    <t>2h,kk,s,ranskalainen p</t>
  </si>
  <si>
    <t>/vuokra-asunto/lahti/moysa/kerrostalo/kaksio/478066?entryPoint=fromSearch&amp;rentalIndex=3620</t>
  </si>
  <si>
    <t>483051</t>
  </si>
  <si>
    <t>Eerikinkatu 44 A</t>
  </si>
  <si>
    <t>Kiinteistömaailma | Kamppi</t>
  </si>
  <si>
    <t>/vuokra-asunto/helsinki/kamppi/kerrostalo/yksio/483051?entryPoint=fromSearch&amp;rentalIndex=1608</t>
  </si>
  <si>
    <t>478771</t>
  </si>
  <si>
    <t>Heinjoenpolku 2 K-O</t>
  </si>
  <si>
    <t>/vuokra-asunto/espoo/laajalahti/kerrostalo/kaksio/478771?entryPoint=fromSearch&amp;rentalIndex=3395</t>
  </si>
  <si>
    <t>484150</t>
  </si>
  <si>
    <t>Linnustajantie 6</t>
  </si>
  <si>
    <t>/vuokra-asunto/espoo/lippajarvi/kerrostalo/4h/484150?entryPoint=fromSearch&amp;rentalIndex=870</t>
  </si>
  <si>
    <t>480172</t>
  </si>
  <si>
    <t>Varpushaukantie 3</t>
  </si>
  <si>
    <t>/vuokra-asunto/oulu/kaukovainio/kerrostalo/yksio/480172?entryPoint=fromSearch&amp;rentalIndex=2904</t>
  </si>
  <si>
    <t>481968</t>
  </si>
  <si>
    <t>/vuokra-asunto/oulu/kaukovainio/kerrostalo/yksio/481968?entryPoint=fromSearch&amp;rentalIndex=2162</t>
  </si>
  <si>
    <t>402332</t>
  </si>
  <si>
    <t>Piilipuuntie 1 C 54</t>
  </si>
  <si>
    <t>/vuokra-asunto/espoo/suurpelto/kerrostalo/kaksio/402332?entryPoint=fromSearch&amp;rentalIndex=6549</t>
  </si>
  <si>
    <t>435774</t>
  </si>
  <si>
    <t>Piilipuuntie 1 D</t>
  </si>
  <si>
    <t>/vuokra-asunto/espoo/suurpelto/kerrostalo/kaksio/435774?entryPoint=fromSearch&amp;rentalIndex=6361</t>
  </si>
  <si>
    <t>473292</t>
  </si>
  <si>
    <t>2h+k+s+parv</t>
  </si>
  <si>
    <t>/vuokra-asunto/espoo/matinkyla/kerrostalo/kaksio/473292?entryPoint=fromSearch&amp;rentalIndex=4640</t>
  </si>
  <si>
    <t>483409</t>
  </si>
  <si>
    <t>Eerikinkatu 42 A</t>
  </si>
  <si>
    <t>1h,avokeittiö, parvi, kph, eri</t>
  </si>
  <si>
    <t>/vuokra-asunto/helsinki/kamppi/kerrostalo/yksio/483409?entryPoint=fromSearch&amp;rentalIndex=1384</t>
  </si>
  <si>
    <t>445567</t>
  </si>
  <si>
    <t>RATSUKATU 4 B</t>
  </si>
  <si>
    <t>/vuokra-asunto/espoo/leppavaara/kerrostalo/kolmio/445567?entryPoint=fromSearch&amp;rentalIndex=211</t>
  </si>
  <si>
    <t>473509</t>
  </si>
  <si>
    <t>Viherkallionkuja</t>
  </si>
  <si>
    <t>3h+keittiö+sauna+kylpyhuone+WC</t>
  </si>
  <si>
    <t>/vuokra-asunto/espoo/viherkallio/kerrostalo/kolmio/473509?entryPoint=fromSearch&amp;rentalIndex=4608</t>
  </si>
  <si>
    <t>481113</t>
  </si>
  <si>
    <t>/vuokra-asunto/lahti/kerinkallio/kerrostalo/kolmio/481113?entryPoint=fromSearch&amp;rentalIndex=2529</t>
  </si>
  <si>
    <t>483049</t>
  </si>
  <si>
    <t>Teräskatu 8 B</t>
  </si>
  <si>
    <t>2h,k,p</t>
  </si>
  <si>
    <t>/vuokra-asunto/tampere/hervanta/kerrostalo/kaksio/483049?entryPoint=fromSearch&amp;rentalIndex=1611</t>
  </si>
  <si>
    <t>469258</t>
  </si>
  <si>
    <t>Niiralankatu 19</t>
  </si>
  <si>
    <t>/vuokra-asunto/kuopio/niirala/kerrostalo/kaksio/469258?entryPoint=fromSearch&amp;rentalIndex=5221</t>
  </si>
  <si>
    <t>479360</t>
  </si>
  <si>
    <t>Häkkilinnuntie 2 A 18</t>
  </si>
  <si>
    <t>Joensuun Asuntogalleria LKV</t>
  </si>
  <si>
    <t>/vuokra-asunto/joensuu/reijola/kerrostalo/kaksio/479360?entryPoint=fromSearch&amp;rentalIndex=3158</t>
  </si>
  <si>
    <t>481108</t>
  </si>
  <si>
    <t>Ahkiomaantie 6</t>
  </si>
  <si>
    <t>SKV Kiinteistönvälitys, Rovaniemi</t>
  </si>
  <si>
    <t>/vuokra-asunto/rovaniemi/viirinkangas/kerrostalo/yksio/481108?entryPoint=fromSearch&amp;rentalIndex=2541</t>
  </si>
  <si>
    <t>405529</t>
  </si>
  <si>
    <t>Kanjoninkatu 15</t>
  </si>
  <si>
    <t>/vuokra-asunto/tampere/hervanta/kerrostalo/kaksio/405529?entryPoint=fromSearch&amp;rentalIndex=3872</t>
  </si>
  <si>
    <t>483198</t>
  </si>
  <si>
    <t>/vuokra-asunto/helsinki/itakeskus/kerrostalo/kolmio/483198?entryPoint=fromSearch&amp;rentalIndex=1529</t>
  </si>
  <si>
    <t>480241</t>
  </si>
  <si>
    <t>Hämeenlinnantie 24 A</t>
  </si>
  <si>
    <t>/vuokra-asunto/lahti/sopenkorpi/kerrostalo/kaksio/480241?entryPoint=fromSearch&amp;rentalIndex=2876</t>
  </si>
  <si>
    <t>462821</t>
  </si>
  <si>
    <t>Abraham Wetterin tie 16A 2</t>
  </si>
  <si>
    <t>/vuokra-asunto/helsinki/herttoniemi/kerrostalo/kaksio/462821?entryPoint=fromSearch&amp;rentalIndex=5697</t>
  </si>
  <si>
    <t>478996</t>
  </si>
  <si>
    <t>Arinatie 16 A</t>
  </si>
  <si>
    <t>1h+kt+alkovi+s</t>
  </si>
  <si>
    <t>/vuokra-asunto/vantaa/kartanonkoski/kerrostalo/yksio/478996?entryPoint=fromSearch&amp;rentalIndex=3287</t>
  </si>
  <si>
    <t>476193</t>
  </si>
  <si>
    <t>Poutuntie 9</t>
  </si>
  <si>
    <t>/vuokra-asunto/helsinki/pohjois-haaga/kerrostalo/kaksio/476193?entryPoint=fromSearch&amp;rentalIndex=4117</t>
  </si>
  <si>
    <t>481621</t>
  </si>
  <si>
    <t>Puohitie 1</t>
  </si>
  <si>
    <t>/vuokra-asunto/oulu/talonpojankangas/kerrostalo/yksio/481621?entryPoint=fromSearch&amp;rentalIndex=2316</t>
  </si>
  <si>
    <t>477448</t>
  </si>
  <si>
    <t>Topeliuksenkatu 7 A</t>
  </si>
  <si>
    <t>2h + baarik + kph + lasitettu</t>
  </si>
  <si>
    <t>/vuokra-asunto/helsinki/toolo/kerrostalo/kaksio/477448?entryPoint=fromSearch&amp;rentalIndex=3790</t>
  </si>
  <si>
    <t>910172</t>
  </si>
  <si>
    <t>/vuokra-asunto/helsinki/vallila/kerrostalo/kaksio/910172?entryPoint=fromSearch&amp;rentalIndex=3368</t>
  </si>
  <si>
    <t>466339</t>
  </si>
  <si>
    <t>/vuokra-asunto/oulu/kaijonranta/kerrostalo/kaksio/466339?entryPoint=fromSearch&amp;rentalIndex=5452</t>
  </si>
  <si>
    <t>480296</t>
  </si>
  <si>
    <t>Hosakuja 1 A 12</t>
  </si>
  <si>
    <t>2h+tk+s</t>
  </si>
  <si>
    <t>/vuokra-asunto/pirkkala/kurikka/kerrostalo/kaksio/480296?entryPoint=fromSearch&amp;rentalIndex=2854</t>
  </si>
  <si>
    <t>931650</t>
  </si>
  <si>
    <t>/vuokra-asunto/vantaa/pakkala/kerrostalo/kolmio/931650?entryPoint=fromSearch&amp;rentalIndex=2306</t>
  </si>
  <si>
    <t>483131</t>
  </si>
  <si>
    <t>Harjapäänkatu 20</t>
  </si>
  <si>
    <t>2h+s+lasit.parv</t>
  </si>
  <si>
    <t>/vuokra-asunto/oulu/leveri/kerrostalo/kaksio/483131?entryPoint=fromSearch&amp;rentalIndex=1547</t>
  </si>
  <si>
    <t>402592</t>
  </si>
  <si>
    <t>Pohtolankatu 53</t>
  </si>
  <si>
    <t>/vuokra-asunto/tampere/pohtola/kerrostalo/kaksio/402592?entryPoint=fromSearch&amp;rentalIndex=2391</t>
  </si>
  <si>
    <t>975097</t>
  </si>
  <si>
    <t>/vuokra-asunto/espoo/niittymaa/kerrostalo/kaksio/975097?entryPoint=fromSearch&amp;rentalIndex=5468</t>
  </si>
  <si>
    <t>409326</t>
  </si>
  <si>
    <t>Suolaketie 3</t>
  </si>
  <si>
    <t>/vuokra-asunto/porvoo/gammelbacka/kerrostalo/kaksio/409326?entryPoint=fromSearch&amp;rentalIndex=651</t>
  </si>
  <si>
    <t>452603</t>
  </si>
  <si>
    <t>Visatie 5 B</t>
  </si>
  <si>
    <t>Ydinsato Oy</t>
  </si>
  <si>
    <t>/vuokra-asunto/pori/koivula/kerrostalo/kolmio/452603?entryPoint=fromSearch&amp;rentalIndex=6053</t>
  </si>
  <si>
    <t>481718</t>
  </si>
  <si>
    <t>Klanettipolku 7 A</t>
  </si>
  <si>
    <t>/vuokra-asunto/helsinki/kannelmaki/kerrostalo/kaksio/481718?entryPoint=fromSearch&amp;rentalIndex=2274</t>
  </si>
  <si>
    <t>981406</t>
  </si>
  <si>
    <t>Heinjoenpolku 2 A-J</t>
  </si>
  <si>
    <t>/vuokra-asunto/espoo/laajalahti/kerrostalo/kaksio/981406?entryPoint=fromSearch&amp;rentalIndex=4669</t>
  </si>
  <si>
    <t>481194</t>
  </si>
  <si>
    <t>Vuorimiehenkatu 23 b B</t>
  </si>
  <si>
    <t>2h + baarik + kph + wc</t>
  </si>
  <si>
    <t>/vuokra-asunto/helsinki/ullanlinna/kerrostalo/kaksio/481194?entryPoint=fromSearch&amp;rentalIndex=2499</t>
  </si>
  <si>
    <t>480609</t>
  </si>
  <si>
    <t>Kitimenpolku 22</t>
  </si>
  <si>
    <t>2h,kk,kh,parv</t>
  </si>
  <si>
    <t>/vuokra-asunto/oulu/tuira/kerrostalo/kaksio/480609?entryPoint=fromSearch&amp;rentalIndex=2735</t>
  </si>
  <si>
    <t>479513</t>
  </si>
  <si>
    <t>Uusikatu 10 A</t>
  </si>
  <si>
    <t>/vuokra-asunto/lahti/asemantausta/kerrostalo/kaksio/479513?entryPoint=fromSearch&amp;rentalIndex=3105</t>
  </si>
  <si>
    <t>483828</t>
  </si>
  <si>
    <t>Piilipuuntie 12</t>
  </si>
  <si>
    <t>/vuokra-asunto/espoo/suurpelto/rivitalo/kolmio/483828?entryPoint=fromSearch&amp;rentalIndex=1110</t>
  </si>
  <si>
    <t>483873</t>
  </si>
  <si>
    <t>/vuokra-asunto/espoo/suurpelto/rivitalo/kolmio/483873?entryPoint=fromSearch&amp;rentalIndex=1090</t>
  </si>
  <si>
    <t>484721</t>
  </si>
  <si>
    <t>Ruopionkatu 6 C</t>
  </si>
  <si>
    <t>1h, keittotila, alkovi, kph, r</t>
  </si>
  <si>
    <t>/vuokra-asunto/tampere/muotiala/luhtitalo/yksio/484721?entryPoint=fromSearch&amp;rentalIndex=371</t>
  </si>
  <si>
    <t>961638</t>
  </si>
  <si>
    <t>Nekalankulma 3</t>
  </si>
  <si>
    <t>/vuokra-asunto/tampere/nekala/kerrostalo/4h/961638?entryPoint=fromSearch&amp;rentalIndex=3703</t>
  </si>
  <si>
    <t>469901</t>
  </si>
  <si>
    <t>Tiilijärventie 5 B</t>
  </si>
  <si>
    <t>/vuokra-asunto/hollola/kerrostalo/kaksio/469901?entryPoint=fromSearch&amp;rentalIndex=5155</t>
  </si>
  <si>
    <t>450518</t>
  </si>
  <si>
    <t>Kerttusentie 14</t>
  </si>
  <si>
    <t>/vuokra-asunto/helsinki/tapaninkyla/kerrostalo/kaksio/450518?entryPoint=fromSearch&amp;rentalIndex=3380</t>
  </si>
  <si>
    <t>993871</t>
  </si>
  <si>
    <t>Mekaniikanpolku 14</t>
  </si>
  <si>
    <t>/vuokra-asunto/tampere/hervanta/kerrostalo/kaksio/993871?entryPoint=fromSearch&amp;rentalIndex=4409</t>
  </si>
  <si>
    <t>410767</t>
  </si>
  <si>
    <t>/vuokra-asunto/helsinki/vallila/kerrostalo/kaksio/410767?entryPoint=fromSearch&amp;rentalIndex=3370</t>
  </si>
  <si>
    <t>335163</t>
  </si>
  <si>
    <t>Heinjoenpolku 2 P-Y</t>
  </si>
  <si>
    <t>/vuokra-asunto/espoo/laajalahti/kerrostalo/kaksio/335163?entryPoint=fromSearch&amp;rentalIndex=4289</t>
  </si>
  <si>
    <t>484649</t>
  </si>
  <si>
    <t>/vuokra-asunto/tampere/kaukajarvi/kerrostalo/kolmio/484649?entryPoint=fromSearch&amp;rentalIndex=426</t>
  </si>
  <si>
    <t>482688</t>
  </si>
  <si>
    <t>Suoniemenkatu 5C</t>
  </si>
  <si>
    <t>k+oh+2mh+vh+kph/sauna+wc</t>
  </si>
  <si>
    <t>/vuokra-asunto/tampere/tohloppi/rivitalo/kolmio/482688?entryPoint=fromSearch&amp;rentalIndex=1816</t>
  </si>
  <si>
    <t>484893</t>
  </si>
  <si>
    <t>Pitkänsillankatu 20b</t>
  </si>
  <si>
    <t>SKV Kiinteistönvälitys, Kokkola</t>
  </si>
  <si>
    <t>/vuokra-asunto/kokkola/kokkola/kerrostalo/kolmio/484893?entryPoint=fromSearch&amp;rentalIndex=179</t>
  </si>
  <si>
    <t>484125</t>
  </si>
  <si>
    <t>Osmonraitti 6 A</t>
  </si>
  <si>
    <t>VTS-kodit</t>
  </si>
  <si>
    <t>/vuokra-asunto/tampere/tammela/kerrostalo/5h+/484125?entryPoint=fromSearch&amp;rentalIndex=880</t>
  </si>
  <si>
    <t>477440</t>
  </si>
  <si>
    <t>Mikonkatu 2</t>
  </si>
  <si>
    <t>2 h + k + wc / suihkuhuone</t>
  </si>
  <si>
    <t>/vuokra-asunto/tampere/harmala/kerrostalo/kaksio/477440?entryPoint=fromSearch&amp;rentalIndex=3794</t>
  </si>
  <si>
    <t>481650</t>
  </si>
  <si>
    <t>Myyräkuja 3 C</t>
  </si>
  <si>
    <t>/vuokra-asunto/vantaa/korso/kerrostalo/kaksio/481650?entryPoint=fromSearch&amp;rentalIndex=2298</t>
  </si>
  <si>
    <t>975061</t>
  </si>
  <si>
    <t>Kohmankaari 30</t>
  </si>
  <si>
    <t>/vuokra-asunto/tampere/ristimaki/kerrostalo/kaksio/975061?entryPoint=fromSearch&amp;rentalIndex=2530</t>
  </si>
  <si>
    <t>483452</t>
  </si>
  <si>
    <t>KIlonkuja 3 B</t>
  </si>
  <si>
    <t>2h+tupakeittiö+sauna+oma piha</t>
  </si>
  <si>
    <t>/vuokra-asunto/espoo/kilo/kerrostalo/kaksio/483452?entryPoint=fromSearch&amp;rentalIndex=1352</t>
  </si>
  <si>
    <t>480137</t>
  </si>
  <si>
    <t>Svinhufvudintie 8 C</t>
  </si>
  <si>
    <t>/vuokra-asunto/helsinki/kulosaari/kerrostalo/kaksio/480137?entryPoint=fromSearch&amp;rentalIndex=2990</t>
  </si>
  <si>
    <t>989931</t>
  </si>
  <si>
    <t>Naavankierto 14</t>
  </si>
  <si>
    <t>5H+K+S</t>
  </si>
  <si>
    <t>/vuokra-asunto/tuusula/rivitalo/5h+/989931?entryPoint=fromSearch&amp;rentalIndex=6197</t>
  </si>
  <si>
    <t>473263</t>
  </si>
  <si>
    <t>3h+k+s+parv</t>
  </si>
  <si>
    <t>/vuokra-asunto/espoo/suurpelto/kerrostalo/kolmio/473263?entryPoint=fromSearch&amp;rentalIndex=4642</t>
  </si>
  <si>
    <t>439505</t>
  </si>
  <si>
    <t>/vuokra-asunto/espoo/kerrostalo/kaksio/439505?entryPoint=fromSearch&amp;rentalIndex=2934</t>
  </si>
  <si>
    <t>968739</t>
  </si>
  <si>
    <t>Siestankuja 20</t>
  </si>
  <si>
    <t>Meidän Koti Oy LKV</t>
  </si>
  <si>
    <t>/vuokra-asunto/espoo/paritalo/5h+/968739?entryPoint=fromSearch&amp;rentalIndex=4549</t>
  </si>
  <si>
    <t>484990</t>
  </si>
  <si>
    <t>Nousiaistentie 2 A</t>
  </si>
  <si>
    <t>2h + avok + kph + p</t>
  </si>
  <si>
    <t>/vuokra-asunto/helsinki/ruskeasuo/kerrostalo/kaksio/484990?entryPoint=fromSearch&amp;rentalIndex=106</t>
  </si>
  <si>
    <t>476967</t>
  </si>
  <si>
    <t>/vuokra-asunto/kuopio/saaristokaupunki/kerrostalo/kolmio/476967?entryPoint=fromSearch&amp;rentalIndex=3920</t>
  </si>
  <si>
    <t>336883</t>
  </si>
  <si>
    <t>Hietapellontie 1</t>
  </si>
  <si>
    <t>/vuokra-asunto/kirkkonummi/ravals/rivitalo/kolmio/336883?entryPoint=fromSearch&amp;rentalIndex=205</t>
  </si>
  <si>
    <t>451617</t>
  </si>
  <si>
    <t>Laajametsänkuja 4</t>
  </si>
  <si>
    <t>3h+k+kph+vh+lasitettu parveke</t>
  </si>
  <si>
    <t>/vuokra-asunto/vantaa/martinlaakso/kerrostalo/kolmio/451617?entryPoint=fromSearch&amp;rentalIndex=6086</t>
  </si>
  <si>
    <t>484609</t>
  </si>
  <si>
    <t>Kulovalkeantie 22</t>
  </si>
  <si>
    <t>1h+kk+terassi</t>
  </si>
  <si>
    <t>/vuokra-asunto/espoo/tuomarila/kerrostalo/yksio/484609?entryPoint=fromSearch&amp;rentalIndex=438</t>
  </si>
  <si>
    <t>460320</t>
  </si>
  <si>
    <t>Rytyntie 4 B</t>
  </si>
  <si>
    <t>1 h + k + kph + alkovi + vk</t>
  </si>
  <si>
    <t>/vuokra-asunto/forssa/haudankorva/kerrostalo/yksio/460320?entryPoint=fromSearch&amp;rentalIndex=5784</t>
  </si>
  <si>
    <t>482674</t>
  </si>
  <si>
    <t>Lensunpolku 6 F</t>
  </si>
  <si>
    <t>Länsi-Suomen OP-Kiinteistökeskus Oy LKV, Rauma</t>
  </si>
  <si>
    <t>/vuokra-asunto/rauma/kerrostalo/yksio/482674?entryPoint=fromSearch&amp;rentalIndex=1829</t>
  </si>
  <si>
    <t>481695</t>
  </si>
  <si>
    <t>/vuokra-asunto/jyvaskyla/kerrostalo/kaksio/481695?entryPoint=fromSearch&amp;rentalIndex=2283</t>
  </si>
  <si>
    <t>910395</t>
  </si>
  <si>
    <t>Turtolankatu 10-12</t>
  </si>
  <si>
    <t>/vuokra-asunto/tampere/turtola/kerrostalo/kolmio/910395?entryPoint=fromSearch&amp;rentalIndex=4290</t>
  </si>
  <si>
    <t>960908</t>
  </si>
  <si>
    <t>/vuokra-asunto/tampere/turtola/kerrostalo/kolmio/960908?entryPoint=fromSearch&amp;rentalIndex=5506</t>
  </si>
  <si>
    <t>464554</t>
  </si>
  <si>
    <t>Klariksentie 2 D</t>
  </si>
  <si>
    <t>/vuokra-asunto/espoo/suurpelto/kerrostalo/kolmio/464554?entryPoint=fromSearch&amp;rentalIndex=5577</t>
  </si>
  <si>
    <t>483730</t>
  </si>
  <si>
    <t>/vuokra-asunto/lahti/kerinkallio/kerrostalo/kolmio/483730?entryPoint=fromSearch&amp;rentalIndex=1171</t>
  </si>
  <si>
    <t>484406</t>
  </si>
  <si>
    <t>Kalastajanmäki 8</t>
  </si>
  <si>
    <t>/vuokra-asunto/espoo/tiistila/kerrostalo/kolmio/484406?entryPoint=fromSearch&amp;rentalIndex=645</t>
  </si>
  <si>
    <t>483394</t>
  </si>
  <si>
    <t>Sammonkatu 17</t>
  </si>
  <si>
    <t>/vuokra-asunto/tampere/kaleva/kerrostalo/kaksio/483394?entryPoint=fromSearch&amp;rentalIndex=1407</t>
  </si>
  <si>
    <t>477246</t>
  </si>
  <si>
    <t>Sorvaajankatu 3 B 23</t>
  </si>
  <si>
    <t>/vuokra-asunto/helsinki/herttoniemi/kerrostalo/kaksio/477246?entryPoint=fromSearch&amp;rentalIndex=3838</t>
  </si>
  <si>
    <t>405638</t>
  </si>
  <si>
    <t>Sahratie 5</t>
  </si>
  <si>
    <t>/vuokra-asunto/hameenlinna/nummi/kerrostalo/kaksio/405638?entryPoint=fromSearch&amp;rentalIndex=6547</t>
  </si>
  <si>
    <t>483120</t>
  </si>
  <si>
    <t>Välenojankatu 2 B 27</t>
  </si>
  <si>
    <t>2 h, k, vh, p</t>
  </si>
  <si>
    <t>/vuokra-asunto/hyvinkaa/paavola/kerrostalo/kaksio/483120?entryPoint=fromSearch&amp;rentalIndex=1556</t>
  </si>
  <si>
    <t>326149</t>
  </si>
  <si>
    <t>Sähkökatu 3</t>
  </si>
  <si>
    <t>/vuokra-asunto/tampere/hervanta/kerrostalo/kaksio/326149?entryPoint=fromSearch&amp;rentalIndex=2637</t>
  </si>
  <si>
    <t>483959</t>
  </si>
  <si>
    <t>Ojoistenkatu 6</t>
  </si>
  <si>
    <t>/vuokra-asunto/hameenlinna/ojoinen/kerrostalo/kolmio/483959?entryPoint=fromSearch&amp;rentalIndex=1002</t>
  </si>
  <si>
    <t>485033</t>
  </si>
  <si>
    <t>/vuokra-asunto/espoo/piispansilta/kerrostalo/kaksio/485033?entryPoint=fromSearch&amp;rentalIndex=60</t>
  </si>
  <si>
    <t>479559</t>
  </si>
  <si>
    <t>Meriraumantie 17 C</t>
  </si>
  <si>
    <t>/vuokra-asunto/rauma/merirauma/kerrostalo/kolmio/479559?entryPoint=fromSearch&amp;rentalIndex=3082</t>
  </si>
  <si>
    <t>482067</t>
  </si>
  <si>
    <t>Linnankatu 33 B</t>
  </si>
  <si>
    <t>2h,k,s,p(lasit)</t>
  </si>
  <si>
    <t>/vuokra-asunto/oulu/keskusta/kerrostalo/kaksio/482067?entryPoint=fromSearch&amp;rentalIndex=2119</t>
  </si>
  <si>
    <t>481651</t>
  </si>
  <si>
    <t>Pohjoiskaari 8 B</t>
  </si>
  <si>
    <t>/vuokra-asunto/helsinki/lauttasaari/kerrostalo/yksio/481651?entryPoint=fromSearch&amp;rentalIndex=2299</t>
  </si>
  <si>
    <t>444395</t>
  </si>
  <si>
    <t>Lagerlöfinkatu 3 B 12</t>
  </si>
  <si>
    <t>1h+tk</t>
  </si>
  <si>
    <t>/vuokra-asunto/tampere/vuores/kerrostalo/yksio/444395?entryPoint=fromSearch&amp;rentalIndex=6259</t>
  </si>
  <si>
    <t>353822</t>
  </si>
  <si>
    <t>KILONKALLIONKUJA 5 B</t>
  </si>
  <si>
    <t>/vuokra-asunto/espoo/kilo/kerrostalo/yksio/353822?entryPoint=fromSearch&amp;rentalIndex=4829</t>
  </si>
  <si>
    <t>473497</t>
  </si>
  <si>
    <t>Inkerinkatu 16</t>
  </si>
  <si>
    <t>2h+k+kph+sauna+las.parv</t>
  </si>
  <si>
    <t>/vuokra-asunto/salo/keskusta/kerrostalo/kaksio/473497?entryPoint=fromSearch&amp;rentalIndex=4612</t>
  </si>
  <si>
    <t>482748</t>
  </si>
  <si>
    <t>Pursimiehenkatu 20 C</t>
  </si>
  <si>
    <t>/vuokra-asunto/helsinki/punavuori/kerrostalo/kaksio/482748?entryPoint=fromSearch&amp;rentalIndex=1775</t>
  </si>
  <si>
    <t>476969</t>
  </si>
  <si>
    <t>/vuokra-asunto/kuopio/saaristokaupunki/kerrostalo/kolmio/476969?entryPoint=fromSearch&amp;rentalIndex=3922</t>
  </si>
  <si>
    <t>481981</t>
  </si>
  <si>
    <t>Kalkkihiekantie 10</t>
  </si>
  <si>
    <t>/vuokra-asunto/helsinki/vuosaari/kerrostalo/yksio/481981?entryPoint=fromSearch&amp;rentalIndex=2157</t>
  </si>
  <si>
    <t>408471</t>
  </si>
  <si>
    <t>Piikuja 1</t>
  </si>
  <si>
    <t>/vuokra-asunto/vantaa/myyrmaki/kerrostalo/kolmio/408471?entryPoint=fromSearch&amp;rentalIndex=2054</t>
  </si>
  <si>
    <t>478768</t>
  </si>
  <si>
    <t>/vuokra-asunto/espoo/olari/kerrostalo/kaksio/478768?entryPoint=fromSearch&amp;rentalIndex=3392</t>
  </si>
  <si>
    <t>483146</t>
  </si>
  <si>
    <t>/vuokra-asunto/lappeenranta/pallo-tyysterniemi/kerrostalo/kolmio/483146?entryPoint=fromSearch&amp;rentalIndex=1538</t>
  </si>
  <si>
    <t>476064</t>
  </si>
  <si>
    <t>Meri-Rastilantie 21 B</t>
  </si>
  <si>
    <t>3h,k,kph</t>
  </si>
  <si>
    <t>/vuokra-asunto/helsinki/vuosaari/kerrostalo/kolmio/476064?entryPoint=fromSearch&amp;rentalIndex=4136</t>
  </si>
  <si>
    <t>484523</t>
  </si>
  <si>
    <t>Agronominraitti 6</t>
  </si>
  <si>
    <t>2 h, kk, sauna, terassiparveke</t>
  </si>
  <si>
    <t>/vuokra-asunto/helsinki/viikki/kerrostalo/kaksio/484523?entryPoint=fromSearch&amp;rentalIndex=525</t>
  </si>
  <si>
    <t>477913</t>
  </si>
  <si>
    <t>Kyöstintie 1 A</t>
  </si>
  <si>
    <t>/vuokra-asunto/pirkkala/kyosti/kerrostalo/yksio/477913?entryPoint=fromSearch&amp;rentalIndex=3671</t>
  </si>
  <si>
    <t>468234</t>
  </si>
  <si>
    <t>Valtatie 59</t>
  </si>
  <si>
    <t>2h,k,kh,sa,vh</t>
  </si>
  <si>
    <t>/vuokra-asunto/oulu/tuira/kerrostalo/kaksio/468234?entryPoint=fromSearch&amp;rentalIndex=5304</t>
  </si>
  <si>
    <t>483787</t>
  </si>
  <si>
    <t>Mäklöörinkatu 7 A 27</t>
  </si>
  <si>
    <t>2h+k+kh+parv</t>
  </si>
  <si>
    <t>/vuokra-asunto/lahti/mukkula/kerrostalo/kaksio/483787?entryPoint=fromSearch&amp;rentalIndex=1129</t>
  </si>
  <si>
    <t>984706</t>
  </si>
  <si>
    <t>/vuokra-asunto/espoo/tuomarila/kerrostalo/kolmio/984706?entryPoint=fromSearch&amp;rentalIndex=317</t>
  </si>
  <si>
    <t>476657</t>
  </si>
  <si>
    <t>Wolffintie 12 as</t>
  </si>
  <si>
    <t>Annala &amp;amp; Kurtén Kiinteistönvälitys LKV</t>
  </si>
  <si>
    <t>/vuokra-asunto/vaasa/palosaari/kerrostalo/kaksio/476657?entryPoint=fromSearch&amp;rentalIndex=3995</t>
  </si>
  <si>
    <t>900748</t>
  </si>
  <si>
    <t>/vuokra-asunto/vantaa/hiekkaharju/kerrostalo/kolmio/900748?entryPoint=fromSearch&amp;rentalIndex=6260</t>
  </si>
  <si>
    <t>476939</t>
  </si>
  <si>
    <t>Paasionkatu 5</t>
  </si>
  <si>
    <t>3-4h+k+kph+s+p</t>
  </si>
  <si>
    <t>/vuokra-asunto/tampere/lielahti/omakotitalo/4h/476939?entryPoint=fromSearch&amp;rentalIndex=3933</t>
  </si>
  <si>
    <t>462288</t>
  </si>
  <si>
    <t>Laitakuja 1 b 6</t>
  </si>
  <si>
    <t>2h+k+s+piha</t>
  </si>
  <si>
    <t>/vuokra-asunto/vantaa/ruskeasanta/kerrostalo/kaksio/462288?entryPoint=fromSearch&amp;rentalIndex=5724</t>
  </si>
  <si>
    <t>483291</t>
  </si>
  <si>
    <t>Matkajängäntie 3</t>
  </si>
  <si>
    <t>/vuokra-asunto/rovaniemi/ounasrinne/kerrostalo/yksio/483291?entryPoint=fromSearch&amp;rentalIndex=1475</t>
  </si>
  <si>
    <t>999655</t>
  </si>
  <si>
    <t>/vuokra-asunto/vantaa/myyrmaki/kerrostalo/kolmio/999655?entryPoint=fromSearch&amp;rentalIndex=4251</t>
  </si>
  <si>
    <t>483911</t>
  </si>
  <si>
    <t>2 h + kt + vh + kh</t>
  </si>
  <si>
    <t>/vuokra-asunto/helsinki/sornainen/kerrostalo/kaksio/483911?entryPoint=fromSearch&amp;rentalIndex=980</t>
  </si>
  <si>
    <t>480300</t>
  </si>
  <si>
    <t>Schaumanin puistotie 47</t>
  </si>
  <si>
    <t>/vuokra-asunto/jyvaskyla/lutakko/kerrostalo/kolmio/480300?entryPoint=fromSearch&amp;rentalIndex=2135</t>
  </si>
  <si>
    <t>406290</t>
  </si>
  <si>
    <t>/vuokra-asunto/jyvaskyla/pupuhuhta/kerrostalo/kaksio/406290?entryPoint=fromSearch&amp;rentalIndex=6544</t>
  </si>
  <si>
    <t>484094</t>
  </si>
  <si>
    <t>Pikisaarentie 1 E</t>
  </si>
  <si>
    <t>mh,oh,k,parvi</t>
  </si>
  <si>
    <t>Helmet LKV Oy</t>
  </si>
  <si>
    <t>/vuokra-asunto/oulu/pikisaari/kerrostalo/kaksio/484094?entryPoint=fromSearch&amp;rentalIndex=915</t>
  </si>
  <si>
    <t>482478</t>
  </si>
  <si>
    <t>Perhonkatu 5 D</t>
  </si>
  <si>
    <t>2h + k + kph + wc + alkovi</t>
  </si>
  <si>
    <t>/vuokra-asunto/helsinki/etu-toolo/kerrostalo/kaksio/482478?entryPoint=fromSearch&amp;rentalIndex=1932</t>
  </si>
  <si>
    <t>484623</t>
  </si>
  <si>
    <t>Ajomiehentie 8</t>
  </si>
  <si>
    <t>/vuokra-asunto/helsinki/konala/kerrostalo/kolmio/484623?entryPoint=fromSearch&amp;rentalIndex=431</t>
  </si>
  <si>
    <t>484810</t>
  </si>
  <si>
    <t>Humalistonkatu 7 A</t>
  </si>
  <si>
    <t>1h + kk + kph + alkovi + parvi</t>
  </si>
  <si>
    <t>/vuokra-asunto/helsinki/taka-toolo/kerrostalo/yksio/484810?entryPoint=fromSearch&amp;rentalIndex=276</t>
  </si>
  <si>
    <t>995972</t>
  </si>
  <si>
    <t>/vuokra-asunto/salo/ollikkala/kerrostalo/yksio/995972?entryPoint=fromSearch&amp;rentalIndex=1459</t>
  </si>
  <si>
    <t>474156</t>
  </si>
  <si>
    <t>Kivenhakkaajankatu 4 C</t>
  </si>
  <si>
    <t>5h + k + 2 parveketta</t>
  </si>
  <si>
    <t>/vuokra-asunto/turku/kerrostalo/5h+/474156?entryPoint=fromSearch&amp;rentalIndex=4498</t>
  </si>
  <si>
    <t>990081</t>
  </si>
  <si>
    <t>/vuokra-asunto/lahti/keskusta/kerrostalo/kolmio/990081?entryPoint=fromSearch&amp;rentalIndex=6574</t>
  </si>
  <si>
    <t>478183</t>
  </si>
  <si>
    <t>Hinaajakatu 5 A 32</t>
  </si>
  <si>
    <t>TA-Yhtymä Oy, Lahti</t>
  </si>
  <si>
    <t>/vuokra-asunto/lahti/ankkuri/kerrostalo/kaksio/478183?entryPoint=fromSearch&amp;rentalIndex=3578</t>
  </si>
  <si>
    <t>482436</t>
  </si>
  <si>
    <t>Ulvilantie 17a</t>
  </si>
  <si>
    <t>2h + k + kh + parveke + vaateh</t>
  </si>
  <si>
    <t>/vuokra-asunto/helsinki/munkkivuori/kerrostalo/kaksio/482436?entryPoint=fromSearch&amp;rentalIndex=1907</t>
  </si>
  <si>
    <t>460467</t>
  </si>
  <si>
    <t>Sahrantie 21</t>
  </si>
  <si>
    <t>/vuokra-asunto/pori/ruosniemi/rivitalo/kolmio/460467?entryPoint=fromSearch&amp;rentalIndex=5779</t>
  </si>
  <si>
    <t>409763</t>
  </si>
  <si>
    <t>/vuokra-asunto/espoo/espoon+keskus/kerrostalo/kaksio/409763?entryPoint=fromSearch&amp;rentalIndex=4013</t>
  </si>
  <si>
    <t>484695</t>
  </si>
  <si>
    <t>Mikonkatu 11 B</t>
  </si>
  <si>
    <t>4h+k+kph+s+wc+p+vh</t>
  </si>
  <si>
    <t>/vuokra-asunto/pori/keskusta/kerrostalo/4h/484695?entryPoint=fromSearch&amp;rentalIndex=380</t>
  </si>
  <si>
    <t>484621</t>
  </si>
  <si>
    <t>4h+kt+s+parveke</t>
  </si>
  <si>
    <t>/vuokra-asunto/helsinki/konala/kerrostalo/4h/484621?entryPoint=fromSearch&amp;rentalIndex=432</t>
  </si>
  <si>
    <t>949703</t>
  </si>
  <si>
    <t>/vuokra-asunto/kuopio/saaristokaupunki/kerrostalo/kaksio/949703?entryPoint=fromSearch&amp;rentalIndex=5189</t>
  </si>
  <si>
    <t>433937</t>
  </si>
  <si>
    <t>/vuokra-asunto/tampere/harmala/kerrostalo/kaksio/433937?entryPoint=fromSearch&amp;rentalIndex=3606</t>
  </si>
  <si>
    <t>305856</t>
  </si>
  <si>
    <t>Ratavallintie 8 C</t>
  </si>
  <si>
    <t>/vuokra-asunto/espoo/tuomarila/kerrostalo/kaksio/305856?entryPoint=fromSearch&amp;rentalIndex=6323</t>
  </si>
  <si>
    <t>305861</t>
  </si>
  <si>
    <t>/vuokra-asunto/espoo/tuomarila/kerrostalo/kaksio/305861?entryPoint=fromSearch&amp;rentalIndex=1414</t>
  </si>
  <si>
    <t>949583</t>
  </si>
  <si>
    <t>Satamakatu 15</t>
  </si>
  <si>
    <t>/vuokra-asunto/kotka/kotkansaari/kerrostalo/kaksio/949583?entryPoint=fromSearch&amp;rentalIndex=2140</t>
  </si>
  <si>
    <t>484809</t>
  </si>
  <si>
    <t>Isonvillasaarentie 3 E</t>
  </si>
  <si>
    <t>/vuokra-asunto/helsinki/vuosaari/kerrostalo/kaksio/484809?entryPoint=fromSearch&amp;rentalIndex=275</t>
  </si>
  <si>
    <t>984732</t>
  </si>
  <si>
    <t>/vuokra-asunto/espoo/tuomarila/kerrostalo/kolmio/984732?entryPoint=fromSearch&amp;rentalIndex=5231</t>
  </si>
  <si>
    <t>476808</t>
  </si>
  <si>
    <t>Kalasääksentie 3</t>
  </si>
  <si>
    <t>3h+k+lasitettuparveke</t>
  </si>
  <si>
    <t>/vuokra-asunto/espoo/karakallio/kerrostalo/kolmio/476808?entryPoint=fromSearch&amp;rentalIndex=3964</t>
  </si>
  <si>
    <t>483445</t>
  </si>
  <si>
    <t>Pohjolankatu 18</t>
  </si>
  <si>
    <t>1 h,kk</t>
  </si>
  <si>
    <t>/vuokra-asunto/mikkeli/siekkila/kerrostalo/yksio/483445?entryPoint=fromSearch&amp;rentalIndex=1355</t>
  </si>
  <si>
    <t>473234</t>
  </si>
  <si>
    <t>/vuokra-asunto/espoo/suurpelto/kerrostalo/kaksio/473234?entryPoint=fromSearch&amp;rentalIndex=4643</t>
  </si>
  <si>
    <t>483831</t>
  </si>
  <si>
    <t>pohjantie 1</t>
  </si>
  <si>
    <t>/vuokra-asunto/raasepori/pojodragsvik/kerrostalo/kaksio/483831?entryPoint=fromSearch&amp;rentalIndex=1109</t>
  </si>
  <si>
    <t>476484</t>
  </si>
  <si>
    <t>Pihlajatie 22</t>
  </si>
  <si>
    <t>1h+k+kh</t>
  </si>
  <si>
    <t>/vuokra-asunto/helsinki/meilahti/kerrostalo/yksio/476484?entryPoint=fromSearch&amp;rentalIndex=4070</t>
  </si>
  <si>
    <t>984453</t>
  </si>
  <si>
    <t>/vuokra-asunto/oulu/myllytulli/kerrostalo/kaksio/984453?entryPoint=fromSearch&amp;rentalIndex=3285</t>
  </si>
  <si>
    <t>991417</t>
  </si>
  <si>
    <t>Raamikatu 4</t>
  </si>
  <si>
    <t>/vuokra-asunto/lahti/ankkuri/kerrostalo/kaksio/991417?entryPoint=fromSearch&amp;rentalIndex=1162</t>
  </si>
  <si>
    <t>473012</t>
  </si>
  <si>
    <t>Tilanhoitajankaari 22</t>
  </si>
  <si>
    <t>/vuokra-asunto/helsinki/viikki/kerrostalo/kaksio/473012?entryPoint=fromSearch&amp;rentalIndex=4735</t>
  </si>
  <si>
    <t>484485</t>
  </si>
  <si>
    <t>Tapulikatu 19</t>
  </si>
  <si>
    <t>/vuokra-asunto/kerava/keskusta/kerrostalo/kaksio/484485?entryPoint=fromSearch&amp;rentalIndex=595</t>
  </si>
  <si>
    <t>482631</t>
  </si>
  <si>
    <t>Metsärinne 8</t>
  </si>
  <si>
    <t>1h+avok+kph+p</t>
  </si>
  <si>
    <t>/vuokra-asunto/kerava/ahjo/kerrostalo/yksio/482631?entryPoint=fromSearch&amp;rentalIndex=1810</t>
  </si>
  <si>
    <t>469237</t>
  </si>
  <si>
    <t>Lähderanta 19</t>
  </si>
  <si>
    <t>4h+k+kh+vh+2 erillistä wc+piha</t>
  </si>
  <si>
    <t>/vuokra-asunto/espoo/lahderanta/rivitalo/4h/469237?entryPoint=fromSearch&amp;rentalIndex=5224</t>
  </si>
  <si>
    <t>481066</t>
  </si>
  <si>
    <t>Keijukaistenpolku 1</t>
  </si>
  <si>
    <t>2h + kk + s + piha</t>
  </si>
  <si>
    <t>/vuokra-asunto/helsinki/roihuvuori/kerrostalo/kaksio/481066?entryPoint=fromSearch&amp;rentalIndex=2646</t>
  </si>
  <si>
    <t>468416</t>
  </si>
  <si>
    <t>/vuokra-asunto/turku/terasrautela/kerrostalo/kolmio/468416?entryPoint=fromSearch&amp;rentalIndex=5289</t>
  </si>
  <si>
    <t>442985</t>
  </si>
  <si>
    <t>Soukanahde 4</t>
  </si>
  <si>
    <t>/vuokra-asunto/espoo/soukka/kerrostalo/kaksio/442985?entryPoint=fromSearch&amp;rentalIndex=1929</t>
  </si>
  <si>
    <t>478390</t>
  </si>
  <si>
    <t>2h, avok, ransk.p</t>
  </si>
  <si>
    <t>/vuokra-asunto/turku/portsa/kerrostalo/kaksio/478390?entryPoint=fromSearch&amp;rentalIndex=3493</t>
  </si>
  <si>
    <t>999701</t>
  </si>
  <si>
    <t>Sairashuoneenkatu 6 B</t>
  </si>
  <si>
    <t>2h,k,kph,parv.</t>
  </si>
  <si>
    <t>/vuokra-asunto/turku/keskusta/kerrostalo/kaksio/999701?entryPoint=fromSearch&amp;rentalIndex=2286</t>
  </si>
  <si>
    <t>481218</t>
  </si>
  <si>
    <t>Kulovalkeantie 21</t>
  </si>
  <si>
    <t>2h,k,sauna,lasitettu parveke</t>
  </si>
  <si>
    <t>/vuokra-asunto/espoo/tuomarila/kerrostalo/kaksio/481218?entryPoint=fromSearch&amp;rentalIndex=2485</t>
  </si>
  <si>
    <t>484570</t>
  </si>
  <si>
    <t>Ilmarisentie 15 C</t>
  </si>
  <si>
    <t>Niiralan Kulma Oy</t>
  </si>
  <si>
    <t>/vuokra-asunto/kuopio/saarijarvi/kerrostalo/4h/484570?entryPoint=fromSearch&amp;rentalIndex=476</t>
  </si>
  <si>
    <t>484487</t>
  </si>
  <si>
    <t>Sipulitie 1</t>
  </si>
  <si>
    <t>/vuokra-asunto/vantaa/hiekkaharju/kerrostalo/yksio/484487?entryPoint=fromSearch&amp;rentalIndex=597</t>
  </si>
  <si>
    <t>483618</t>
  </si>
  <si>
    <t>5h+k+s+studio</t>
  </si>
  <si>
    <t>/vuokra-asunto/espoo/suurpelto/rivitalo/5h+/483618?entryPoint=fromSearch&amp;rentalIndex=1258</t>
  </si>
  <si>
    <t>484583</t>
  </si>
  <si>
    <t>Hallituskatu 26</t>
  </si>
  <si>
    <t>2h,kk,kh,2rp</t>
  </si>
  <si>
    <t>/vuokra-asunto/oulu/keskusta/kerrostalo/kaksio/484583?entryPoint=fromSearch&amp;rentalIndex=464</t>
  </si>
  <si>
    <t>472998</t>
  </si>
  <si>
    <t>Kääjäntie 7 B 9</t>
  </si>
  <si>
    <t>4h+k+parv</t>
  </si>
  <si>
    <t>Oriveden kaupunki/asumispalvelut</t>
  </si>
  <si>
    <t>/vuokra-asunto/orivesi/orivesi/kerrostalo/4h/472998?entryPoint=fromSearch&amp;rentalIndex=4738</t>
  </si>
  <si>
    <t>478144</t>
  </si>
  <si>
    <t>Haapaniemenkatu 13 A</t>
  </si>
  <si>
    <t>2h+k+s 60,5m2</t>
  </si>
  <si>
    <t>/vuokra-asunto/kuopio/keskusta/kerrostalo/kaksio/478144?entryPoint=fromSearch&amp;rentalIndex=3589</t>
  </si>
  <si>
    <t>484302</t>
  </si>
  <si>
    <t>Kiertotähdentie 6 F</t>
  </si>
  <si>
    <t>/vuokra-asunto/helsinki/siltamaki/kerrostalo/kaksio/484302?entryPoint=fromSearch&amp;rentalIndex=735</t>
  </si>
  <si>
    <t>484921</t>
  </si>
  <si>
    <t>Vaihdekatu 4 B 26</t>
  </si>
  <si>
    <t>2k + kk + sauna + aidattu piha</t>
  </si>
  <si>
    <t>/vuokra-asunto/kerava/paivolanlaakso/rivitalo/kaksio/484921?entryPoint=fromSearch&amp;rentalIndex=154</t>
  </si>
  <si>
    <t>479038</t>
  </si>
  <si>
    <t>/vuokra-asunto/helsinki/itakeskus/kerrostalo/kaksio/479038?entryPoint=fromSearch&amp;rentalIndex=3269</t>
  </si>
  <si>
    <t>483591</t>
  </si>
  <si>
    <t>/vuokra-asunto/kuopio/kerrostalo/kaksio/483591?entryPoint=fromSearch&amp;rentalIndex=1276</t>
  </si>
  <si>
    <t>484908</t>
  </si>
  <si>
    <t>Hämeentie 81-83 A</t>
  </si>
  <si>
    <t>/vuokra-asunto/helsinki/hermanni/kerrostalo/yksio/484908?entryPoint=fromSearch&amp;rentalIndex=164</t>
  </si>
  <si>
    <t>481783</t>
  </si>
  <si>
    <t>Hakapellonkatu 4-6 C</t>
  </si>
  <si>
    <t>2h+kk+kph+ransk.parv</t>
  </si>
  <si>
    <t>/vuokra-asunto/turku/nummi/kerrostalo/kaksio/481783?entryPoint=fromSearch&amp;rentalIndex=2250</t>
  </si>
  <si>
    <t>481225</t>
  </si>
  <si>
    <t>Kielotie 30-32 F 54</t>
  </si>
  <si>
    <t>3h+k+kph</t>
  </si>
  <si>
    <t>/vuokra-asunto/vantaa/tikkurila/kerrostalo/kolmio/481225?entryPoint=fromSearch&amp;rentalIndex=2483</t>
  </si>
  <si>
    <t>478743</t>
  </si>
  <si>
    <t>Peltolantie 12 c</t>
  </si>
  <si>
    <t>/vuokra-asunto/vantaa/tikkurila/kerrostalo/kaksio/478743?entryPoint=fromSearch&amp;rentalIndex=3387</t>
  </si>
  <si>
    <t>455562</t>
  </si>
  <si>
    <t>Tarhurintie 20 A</t>
  </si>
  <si>
    <t>/vuokra-asunto/vantaa/hiekkaharju/kerrostalo/kolmio/455562?entryPoint=fromSearch&amp;rentalIndex=4753</t>
  </si>
  <si>
    <t>484981</t>
  </si>
  <si>
    <t>Aarningonkatu 22 A</t>
  </si>
  <si>
    <t>1h, k</t>
  </si>
  <si>
    <t>/vuokra-asunto/rauma/nummi/rivitalo/yksio/484981?entryPoint=fromSearch&amp;rentalIndex=110</t>
  </si>
  <si>
    <t>479166</t>
  </si>
  <si>
    <t>Kaarenjalka 5</t>
  </si>
  <si>
    <t>/vuokra-asunto/helsinki/kontula/kerrostalo/kolmio/479166?entryPoint=fromSearch&amp;rentalIndex=3224</t>
  </si>
  <si>
    <t>483867</t>
  </si>
  <si>
    <t>Iso Roobertinkatu 42 A</t>
  </si>
  <si>
    <t>/vuokra-asunto/helsinki/punavuori/kerrostalo/yksio/483867?entryPoint=fromSearch&amp;rentalIndex=1094</t>
  </si>
  <si>
    <t>484174</t>
  </si>
  <si>
    <t>Hepokuja 7 B</t>
  </si>
  <si>
    <t>1h + k + kph + lasitettu p</t>
  </si>
  <si>
    <t>/vuokra-asunto/vantaa/hakunila/kerrostalo/yksio/484174?entryPoint=fromSearch&amp;rentalIndex=829</t>
  </si>
  <si>
    <t>476182</t>
  </si>
  <si>
    <t>Otantie 15 D</t>
  </si>
  <si>
    <t>4h, k, s</t>
  </si>
  <si>
    <t>/vuokra-asunto/rauma/rivitalo/4h/476182?entryPoint=fromSearch&amp;rentalIndex=4113</t>
  </si>
  <si>
    <t>466772</t>
  </si>
  <si>
    <t>Pukkilantie 2</t>
  </si>
  <si>
    <t>/vuokra-asunto/helsinki/verajamaki/kerrostalo/kaksio/466772?entryPoint=fromSearch&amp;rentalIndex=5416</t>
  </si>
  <si>
    <t>484241</t>
  </si>
  <si>
    <t>2 h, kk, s, terassi</t>
  </si>
  <si>
    <t>/vuokra-asunto/helsinki/aurinkolahti/kerrostalo/kaksio/484241?entryPoint=fromSearch&amp;rentalIndex=794</t>
  </si>
  <si>
    <t>482856</t>
  </si>
  <si>
    <t>/vuokra-asunto/lahti/keskusta/kerrostalo/4h/482856?entryPoint=fromSearch&amp;rentalIndex=1314</t>
  </si>
  <si>
    <t>320074</t>
  </si>
  <si>
    <t>/vuokra-asunto/kuopio/saaristokaupunki/kerrostalo/kaksio/320074?entryPoint=fromSearch&amp;rentalIndex=4395</t>
  </si>
  <si>
    <t>326224</t>
  </si>
  <si>
    <t>/vuokra-asunto/kuopio/saaristokaupunki/kerrostalo/kaksio/326224?entryPoint=fromSearch&amp;rentalIndex=326</t>
  </si>
  <si>
    <t>454556</t>
  </si>
  <si>
    <t>/vuokra-asunto/espoo/suurpelto/rivitalo/5h+/454556?entryPoint=fromSearch&amp;rentalIndex=5999</t>
  </si>
  <si>
    <t>483201</t>
  </si>
  <si>
    <t>1h+kk+p+s+autohallipaikka</t>
  </si>
  <si>
    <t>/vuokra-asunto/vaasa/keskusta/kerrostalo/yksio/483201?entryPoint=fromSearch&amp;rentalIndex=1548</t>
  </si>
  <si>
    <t>473109</t>
  </si>
  <si>
    <t>Ruotsinpiha 1</t>
  </si>
  <si>
    <t>/vuokra-asunto/vantaa/kartanonkoski/kerrostalo/kaksio/473109?entryPoint=fromSearch&amp;rentalIndex=4720</t>
  </si>
  <si>
    <t>480579</t>
  </si>
  <si>
    <t>Eteläinen Hesperiankatu 12 B</t>
  </si>
  <si>
    <t>1,5 h + kph, avokeittiö</t>
  </si>
  <si>
    <t>/vuokra-asunto/helsinki/etu-toolo/kerrostalo/yksio/480579?entryPoint=fromSearch&amp;rentalIndex=2752</t>
  </si>
  <si>
    <t>976001</t>
  </si>
  <si>
    <t>Polkkakuja 5 A</t>
  </si>
  <si>
    <t>/vuokra-asunto/jyvaskyla/kuokkala/kerrostalo/kaksio/976001?entryPoint=fromSearch&amp;rentalIndex=4068</t>
  </si>
  <si>
    <t>480046</t>
  </si>
  <si>
    <t>Ketarantie 24</t>
  </si>
  <si>
    <t>3h + k + s + p</t>
  </si>
  <si>
    <t>Etelä-Suomen Kiinteistönvälittäjät LKV Oy</t>
  </si>
  <si>
    <t>/vuokra-asunto/turku/keskusta/kerrostalo/kolmio/480046?entryPoint=fromSearch&amp;rentalIndex=2931</t>
  </si>
  <si>
    <t>483269</t>
  </si>
  <si>
    <t>Torpantie 90</t>
  </si>
  <si>
    <t>/vuokra-asunto/oulu/kastelli/kerrostalo/kaksio/483269?entryPoint=fromSearch&amp;rentalIndex=1483</t>
  </si>
  <si>
    <t>477587</t>
  </si>
  <si>
    <t>/vuokra-asunto/espoo/tuomarila/kerrostalo/kaksio/477587?entryPoint=fromSearch&amp;rentalIndex=3768</t>
  </si>
  <si>
    <t>483227</t>
  </si>
  <si>
    <t>Uitontie 10</t>
  </si>
  <si>
    <t>/vuokra-asunto/kajaani/linnantaus/kerrostalo/yksio/483227?entryPoint=fromSearch&amp;rentalIndex=1512</t>
  </si>
  <si>
    <t>481905</t>
  </si>
  <si>
    <t>Kokkokallionkatu 13</t>
  </si>
  <si>
    <t>3h,k,kph,p</t>
  </si>
  <si>
    <t>/vuokra-asunto/lahti/kokkokallio/kerrostalo/kolmio/481905?entryPoint=fromSearch&amp;rentalIndex=2191</t>
  </si>
  <si>
    <t>475848</t>
  </si>
  <si>
    <t>Gutzeitintie 11</t>
  </si>
  <si>
    <t>/vuokra-asunto/kotka/kotkansaari/kerrostalo/yksio/475848?entryPoint=fromSearch&amp;rentalIndex=4166</t>
  </si>
  <si>
    <t>480411</t>
  </si>
  <si>
    <t>Tornipolku 14 as 18</t>
  </si>
  <si>
    <t>2h+keittiö+kylpyhuone+eteinen</t>
  </si>
  <si>
    <t>/vuokra-asunto/oulu/intio/kerrostalo/kaksio/480411?entryPoint=fromSearch&amp;rentalIndex=2883</t>
  </si>
  <si>
    <t>484488</t>
  </si>
  <si>
    <t>Papinniitynkatu 5</t>
  </si>
  <si>
    <t>2h+k+kph+vaatehuone</t>
  </si>
  <si>
    <t>/vuokra-asunto/raasepori/keskusta/kerrostalo/kaksio/484488?entryPoint=fromSearch&amp;rentalIndex=549</t>
  </si>
  <si>
    <t>438282</t>
  </si>
  <si>
    <t>/vuokra-asunto/helsinki/kerrostalo/kolmio/438282?entryPoint=fromSearch&amp;rentalIndex=4446</t>
  </si>
  <si>
    <t>466527</t>
  </si>
  <si>
    <t>/vuokra-asunto/helsinki/puotila/kerrostalo/kolmio/466527?entryPoint=fromSearch&amp;rentalIndex=4478</t>
  </si>
  <si>
    <t>480165</t>
  </si>
  <si>
    <t>Gallen-Kallelankatu 6 C</t>
  </si>
  <si>
    <t>4h+kk+s+rp</t>
  </si>
  <si>
    <t>/vuokra-asunto/pori/keskusta/kerrostalo/4h/480165?entryPoint=fromSearch&amp;rentalIndex=2905</t>
  </si>
  <si>
    <t>482539</t>
  </si>
  <si>
    <t>Lammaslammentie 16 F</t>
  </si>
  <si>
    <t>/vuokra-asunto/vantaa/pahkinarinne/kerrostalo/kaksio/482539?entryPoint=fromSearch&amp;rentalIndex=1898</t>
  </si>
  <si>
    <t>483747</t>
  </si>
  <si>
    <t>/vuokra-asunto/espoo/suurpelto/kerrostalo/kaksio/483747?entryPoint=fromSearch&amp;rentalIndex=1160</t>
  </si>
  <si>
    <t>484576</t>
  </si>
  <si>
    <t>Salpakankaantie 5 A</t>
  </si>
  <si>
    <t>/vuokra-asunto/hollola/kerrostalo/yksio/484576?entryPoint=fromSearch&amp;rentalIndex=469</t>
  </si>
  <si>
    <t>922936</t>
  </si>
  <si>
    <t>KILONKALLIONKUJA 5 C</t>
  </si>
  <si>
    <t>/vuokra-asunto/espoo/kilo/kerrostalo/kaksio/922936?entryPoint=fromSearch&amp;rentalIndex=323</t>
  </si>
  <si>
    <t>479131</t>
  </si>
  <si>
    <t>Tervalankatu 6</t>
  </si>
  <si>
    <t>/vuokra-asunto/jyvaskyla/keljo/kerrostalo/kaksio/479131?entryPoint=fromSearch&amp;rentalIndex=3234</t>
  </si>
  <si>
    <t>473727</t>
  </si>
  <si>
    <t>Kuriirikuja 6 A</t>
  </si>
  <si>
    <t>3h+k+s+vh+p</t>
  </si>
  <si>
    <t>/vuokra-asunto/vantaa/koivuhaka/kerrostalo/kolmio/473727?entryPoint=fromSearch&amp;rentalIndex=4570</t>
  </si>
  <si>
    <t>467571</t>
  </si>
  <si>
    <t>Harankatu 1 B 43</t>
  </si>
  <si>
    <t>1h+kt+s</t>
  </si>
  <si>
    <t>Pirkanmaan Ammatti-Isännöinti Oy</t>
  </si>
  <si>
    <t>/vuokra-asunto/tampere/hakametsa/kerrostalo/yksio/467571?entryPoint=fromSearch&amp;rentalIndex=5359</t>
  </si>
  <si>
    <t>480669</t>
  </si>
  <si>
    <t>Keihäsniementie 10 B</t>
  </si>
  <si>
    <t>2h,k,kph,sauna,piha</t>
  </si>
  <si>
    <t>/vuokra-asunto/ylojarvi/kirkonseutu/kerrostalo/kaksio/480669?entryPoint=fromSearch&amp;rentalIndex=2713</t>
  </si>
  <si>
    <t>469898</t>
  </si>
  <si>
    <t>/vuokra-asunto/hollola/kerrostalo/kaksio/469898?entryPoint=fromSearch&amp;rentalIndex=5153</t>
  </si>
  <si>
    <t>481904</t>
  </si>
  <si>
    <t>Hemmintie 2</t>
  </si>
  <si>
    <t>2 h, kt</t>
  </si>
  <si>
    <t>/vuokra-asunto/mantsala/kerrostalo/kaksio/481904?entryPoint=fromSearch&amp;rentalIndex=2190</t>
  </si>
  <si>
    <t>479301</t>
  </si>
  <si>
    <t>Kuusitie 16</t>
  </si>
  <si>
    <t>Oh, 2 mh, k, rt, s</t>
  </si>
  <si>
    <t>/vuokra-asunto/sipoo/nikkila/omakotitalo/4h/479301?entryPoint=fromSearch&amp;rentalIndex=3195</t>
  </si>
  <si>
    <t>475027</t>
  </si>
  <si>
    <t>Voimapolku 4</t>
  </si>
  <si>
    <t>3 h+k+s</t>
  </si>
  <si>
    <t>Kiinteistönvälitys Timo Helander Ky</t>
  </si>
  <si>
    <t>/vuokra-asunto/vihti/nummela/kerrostalo/kolmio/475027?entryPoint=fromSearch&amp;rentalIndex=4321</t>
  </si>
  <si>
    <t>478366</t>
  </si>
  <si>
    <t>Jussilankatu 11 H</t>
  </si>
  <si>
    <t>/vuokra-asunto/hyvinkaa/paavola/kerrostalo/kaksio/478366?entryPoint=fromSearch&amp;rentalIndex=3510</t>
  </si>
  <si>
    <t>479592</t>
  </si>
  <si>
    <t>Haapaniemenkatu 13</t>
  </si>
  <si>
    <t>2h+k+s, 51m2</t>
  </si>
  <si>
    <t>/vuokra-asunto/kuopio/keskusta/kerrostalo/kaksio/479592?entryPoint=fromSearch&amp;rentalIndex=3071</t>
  </si>
  <si>
    <t>480368</t>
  </si>
  <si>
    <t>Rauhankatu 1 b B</t>
  </si>
  <si>
    <t>/vuokra-asunto/turku/kerrostalo/kaksio/480368?entryPoint=fromSearch&amp;rentalIndex=2835</t>
  </si>
  <si>
    <t>484509</t>
  </si>
  <si>
    <t>Kelokatu 4</t>
  </si>
  <si>
    <t>/vuokra-asunto/jyvaskyla/seppala/kerrostalo/kaksio/484509?entryPoint=fromSearch&amp;rentalIndex=511</t>
  </si>
  <si>
    <t>484016</t>
  </si>
  <si>
    <t>Kauppiaankatu 4</t>
  </si>
  <si>
    <t>3h + keittiö</t>
  </si>
  <si>
    <t>/vuokra-asunto/helsinki/katajanokka/kerrostalo/kolmio/484016?entryPoint=fromSearch&amp;rentalIndex=1022</t>
  </si>
  <si>
    <t>484744</t>
  </si>
  <si>
    <t>/vuokra-asunto/espoo/suurpelto/rivitalo/5h+/484744?entryPoint=fromSearch&amp;rentalIndex=346</t>
  </si>
  <si>
    <t>477207</t>
  </si>
  <si>
    <t>Pohjoisviitta 1 A</t>
  </si>
  <si>
    <t>2h + k + s + terassi</t>
  </si>
  <si>
    <t>/vuokra-asunto/espoo/saunalahti/kerrostalo/kaksio/477207?entryPoint=fromSearch&amp;rentalIndex=3850</t>
  </si>
  <si>
    <t>476966</t>
  </si>
  <si>
    <t>/vuokra-asunto/kuopio/saaristokaupunki/kerrostalo/kolmio/476966?entryPoint=fromSearch&amp;rentalIndex=3919</t>
  </si>
  <si>
    <t>482349</t>
  </si>
  <si>
    <t>Tulisuonkuja 1 I</t>
  </si>
  <si>
    <t>Row-house; 5r,s, yard, parking</t>
  </si>
  <si>
    <t>/vuokra-asunto/helsinki/marjaniemi/rivitalo/5h+/482349?entryPoint=fromSearch&amp;rentalIndex=2001</t>
  </si>
  <si>
    <t>920593</t>
  </si>
  <si>
    <t>Narsissikuja 9</t>
  </si>
  <si>
    <t>/vuokra-asunto/turku/runosmaki/rivitalo/kolmio/920593?entryPoint=fromSearch&amp;rentalIndex=3654</t>
  </si>
  <si>
    <t>943776</t>
  </si>
  <si>
    <t>/vuokra-asunto/turku/runosmaki/rivitalo/kolmio/943776?entryPoint=fromSearch&amp;rentalIndex=1225</t>
  </si>
  <si>
    <t>479631</t>
  </si>
  <si>
    <t>/vuokra-asunto/jyvaskyla/keskusta/kerrostalo/kolmio/479631?entryPoint=fromSearch&amp;rentalIndex=3064</t>
  </si>
  <si>
    <t>484973</t>
  </si>
  <si>
    <t>Ylästöntie 16 E 85</t>
  </si>
  <si>
    <t>/vuokra-asunto/vantaa/kartanonkoski/kerrostalo/kaksio/484973?entryPoint=fromSearch&amp;rentalIndex=117</t>
  </si>
  <si>
    <t>483633</t>
  </si>
  <si>
    <t>Naapurintie 10 B</t>
  </si>
  <si>
    <t>2h+k+kph+wc+p</t>
  </si>
  <si>
    <t>/vuokra-asunto/helsinki/kontula/kerrostalo/kaksio/483633?entryPoint=fromSearch&amp;rentalIndex=1256</t>
  </si>
  <si>
    <t>471129</t>
  </si>
  <si>
    <t>3h+kt+p</t>
  </si>
  <si>
    <t>/vuokra-asunto/hollola/kerrostalo/kolmio/471129?entryPoint=fromSearch&amp;rentalIndex=4985</t>
  </si>
  <si>
    <t>469967</t>
  </si>
  <si>
    <t>Nurmilinnuntie 2</t>
  </si>
  <si>
    <t>4 h,k,sauna</t>
  </si>
  <si>
    <t>/vuokra-asunto/espoo/rastaspuisto/rivitalo/4h/469967?entryPoint=fromSearch&amp;rentalIndex=5132</t>
  </si>
  <si>
    <t>482907</t>
  </si>
  <si>
    <t>Tammirannantie 9 A</t>
  </si>
  <si>
    <t>/vuokra-asunto/siilinjarvi/vuorela/kerrostalo/kolmio/482907?entryPoint=fromSearch&amp;rentalIndex=1702</t>
  </si>
  <si>
    <t>484525</t>
  </si>
  <si>
    <t>Työnjohtajankatu 1</t>
  </si>
  <si>
    <t>2h, kt, s, las.parv.</t>
  </si>
  <si>
    <t>/vuokra-asunto/turku/malikkala/kerrostalo/kaksio/484525?entryPoint=fromSearch&amp;rentalIndex=527</t>
  </si>
  <si>
    <t>481099</t>
  </si>
  <si>
    <t>/vuokra-asunto/helsinki/itakeskus/kerrostalo/kolmio/481099?entryPoint=fromSearch&amp;rentalIndex=2552</t>
  </si>
  <si>
    <t>479450</t>
  </si>
  <si>
    <t>Hallituskatu 38</t>
  </si>
  <si>
    <t>2h+kk+ph+vh+parveke</t>
  </si>
  <si>
    <t>/vuokra-asunto/kouvola/kouvola/kerrostalo/kaksio/479450?entryPoint=fromSearch&amp;rentalIndex=3196</t>
  </si>
  <si>
    <t>484111</t>
  </si>
  <si>
    <t>Kirkkokatu 56</t>
  </si>
  <si>
    <t>/vuokra-asunto/oulu/heinapaa/kerrostalo/kaksio/484111?entryPoint=fromSearch&amp;rentalIndex=902</t>
  </si>
  <si>
    <t>377682</t>
  </si>
  <si>
    <t>HENRIKINTIE 7 D</t>
  </si>
  <si>
    <t>/vuokra-asunto/helsinki/pitajanmaki/kerrostalo/yksio/377682?entryPoint=fromSearch&amp;rentalIndex=665</t>
  </si>
  <si>
    <t>910667</t>
  </si>
  <si>
    <t>Laivalahdenkaari 8</t>
  </si>
  <si>
    <t>/vuokra-asunto/helsinki/herttoniemi/kerrostalo/kolmio/910667?entryPoint=fromSearch&amp;rentalIndex=3075</t>
  </si>
  <si>
    <t>482913</t>
  </si>
  <si>
    <t>Rajapirtintie 3 B 9</t>
  </si>
  <si>
    <t>1h+k+kk</t>
  </si>
  <si>
    <t>/vuokra-asunto/janakkala/tervakoski/kerrostalo/yksio/482913?entryPoint=fromSearch&amp;rentalIndex=1698</t>
  </si>
  <si>
    <t>424662</t>
  </si>
  <si>
    <t>Kasvitarhanpolku 7</t>
  </si>
  <si>
    <t>/vuokra-asunto/rauma/lajo/kerrostalo/yksio/424662?entryPoint=fromSearch&amp;rentalIndex=89</t>
  </si>
  <si>
    <t>473672</t>
  </si>
  <si>
    <t>Sairaalanrinne 4 H</t>
  </si>
  <si>
    <t>/vuokra-asunto/oulu/kontinkangas/kerrostalo/kolmio/473672?entryPoint=fromSearch&amp;rentalIndex=4586</t>
  </si>
  <si>
    <t>473725</t>
  </si>
  <si>
    <t>/vuokra-asunto/vantaa/koivuhaka/kerrostalo/kolmio/473725?entryPoint=fromSearch&amp;rentalIndex=4568</t>
  </si>
  <si>
    <t>408912</t>
  </si>
  <si>
    <t>/vuokra-asunto/jyvaskyla/ainola/kerrostalo/4h/408912?entryPoint=fromSearch&amp;rentalIndex=3465</t>
  </si>
  <si>
    <t>467114</t>
  </si>
  <si>
    <t>Viides Linja 1 B</t>
  </si>
  <si>
    <t>/vuokra-asunto/helsinki/kallio/kerrostalo/yksio/467114?entryPoint=fromSearch&amp;rentalIndex=5373</t>
  </si>
  <si>
    <t>476285</t>
  </si>
  <si>
    <t>Niiralankatu 17 A</t>
  </si>
  <si>
    <t>/vuokra-asunto/kuopio/niirala/kerrostalo/kaksio/476285?entryPoint=fromSearch&amp;rentalIndex=4095</t>
  </si>
  <si>
    <t>484986</t>
  </si>
  <si>
    <t>Itäinen Pitkäkatu 43 B</t>
  </si>
  <si>
    <t>/vuokra-asunto/turku/keskusta+itainen/kerrostalo/kaksio/484986?entryPoint=fromSearch&amp;rentalIndex=107</t>
  </si>
  <si>
    <t>478529</t>
  </si>
  <si>
    <t>Kivimäentie 8</t>
  </si>
  <si>
    <t>SEMI-DETACHED; 5r, s, yard</t>
  </si>
  <si>
    <t>/vuokra-asunto/vantaa/kivimaki/paritalo/5h+/478529?entryPoint=fromSearch&amp;rentalIndex=3462</t>
  </si>
  <si>
    <t>476884</t>
  </si>
  <si>
    <t>/vuokra-asunto/espoo/tuomarila/kerrostalo/kaksio/476884?entryPoint=fromSearch&amp;rentalIndex=3943</t>
  </si>
  <si>
    <t>981356</t>
  </si>
  <si>
    <t>Lukonmäenkatu 3</t>
  </si>
  <si>
    <t>/vuokra-asunto/tampere/lukonmaki/kerrostalo/kolmio/981356?entryPoint=fromSearch&amp;rentalIndex=5840</t>
  </si>
  <si>
    <t>481041</t>
  </si>
  <si>
    <t>Ratapihankatu 38 B</t>
  </si>
  <si>
    <t>2h+k+kph+lp</t>
  </si>
  <si>
    <t>/vuokra-asunto/turku/keskusta/kerrostalo/kaksio/481041?entryPoint=fromSearch&amp;rentalIndex=2579</t>
  </si>
  <si>
    <t>481051</t>
  </si>
  <si>
    <t>Ratapihankatu 38 A</t>
  </si>
  <si>
    <t>/vuokra-asunto/turku/keskusta/kerrostalo/kaksio/481051?entryPoint=fromSearch&amp;rentalIndex=2573</t>
  </si>
  <si>
    <t>484490</t>
  </si>
  <si>
    <t>Kauppakatu 26</t>
  </si>
  <si>
    <t>2h+kk+s+lasip</t>
  </si>
  <si>
    <t>/vuokra-asunto/seinajoki/keskusta/kerrostalo/kaksio/484490?entryPoint=fromSearch&amp;rentalIndex=547</t>
  </si>
  <si>
    <t>484514</t>
  </si>
  <si>
    <t>Pohjoinen Liipolankatu 13-15</t>
  </si>
  <si>
    <t>2h,kk,kph,p</t>
  </si>
  <si>
    <t>/vuokra-asunto/lahti/liipola/kerrostalo/kaksio/484514?entryPoint=fromSearch&amp;rentalIndex=516</t>
  </si>
  <si>
    <t>447131</t>
  </si>
  <si>
    <t>Sorvaajankatu 1 C 38</t>
  </si>
  <si>
    <t>/vuokra-asunto/helsinki/herttoniemi/kerrostalo/kaksio/447131?entryPoint=fromSearch&amp;rentalIndex=6194</t>
  </si>
  <si>
    <t>468144</t>
  </si>
  <si>
    <t>Abraham Wetterin tie 14 C 55</t>
  </si>
  <si>
    <t>/vuokra-asunto/helsinki/herttoniemi/kerrostalo/kaksio/468144?entryPoint=fromSearch&amp;rentalIndex=5308</t>
  </si>
  <si>
    <t>473832</t>
  </si>
  <si>
    <t>Rakentajantie 6</t>
  </si>
  <si>
    <t>/vuokra-asunto/hollola/kuntakeskus/kerrostalo/kaksio/473832?entryPoint=fromSearch&amp;rentalIndex=4544</t>
  </si>
  <si>
    <t>479124</t>
  </si>
  <si>
    <t>2 h, k, s, p</t>
  </si>
  <si>
    <t>/vuokra-asunto/turku/pohjola/kerrostalo/kaksio/479124?entryPoint=fromSearch&amp;rentalIndex=3230</t>
  </si>
  <si>
    <t>481010</t>
  </si>
  <si>
    <t>Halkoniemenkatu 2 B</t>
  </si>
  <si>
    <t>/vuokra-asunto/tampere/lentavanniemi/kerrostalo/kaksio/481010?entryPoint=fromSearch&amp;rentalIndex=2588</t>
  </si>
  <si>
    <t>483776</t>
  </si>
  <si>
    <t>/vuokra-asunto/tampere/hervanta/kerrostalo/kaksio/483776?entryPoint=fromSearch&amp;rentalIndex=1140</t>
  </si>
  <si>
    <t>479369</t>
  </si>
  <si>
    <t>Arinatie 20 D</t>
  </si>
  <si>
    <t>/vuokra-asunto/vantaa/kartanonkoski/kerrostalo/kaksio/479369?entryPoint=fromSearch&amp;rentalIndex=3157</t>
  </si>
  <si>
    <t>962692</t>
  </si>
  <si>
    <t>Tervaraitti 2</t>
  </si>
  <si>
    <t>/vuokra-asunto/oulu/keskusta/kerrostalo/kolmio/962692?entryPoint=fromSearch&amp;rentalIndex=3950</t>
  </si>
  <si>
    <t>469645</t>
  </si>
  <si>
    <t>/vuokra-asunto/helsinki/kannelmaki/kerrostalo/kolmio/469645?entryPoint=fromSearch&amp;rentalIndex=5180</t>
  </si>
  <si>
    <t>476142</t>
  </si>
  <si>
    <t>Rusthollinpolku 5 B</t>
  </si>
  <si>
    <t>/vuokra-asunto/helsinki/puotila/kerrostalo/kaksio/476142?entryPoint=fromSearch&amp;rentalIndex=4120</t>
  </si>
  <si>
    <t>482784</t>
  </si>
  <si>
    <t>Valurinkuja 1 A</t>
  </si>
  <si>
    <t>/vuokra-asunto/oulu/vartto/kerrostalo/kaksio/482784?entryPoint=fromSearch&amp;rentalIndex=1749</t>
  </si>
  <si>
    <t>482787</t>
  </si>
  <si>
    <t>Rantatie 19</t>
  </si>
  <si>
    <t>Rakennusliike Hjulberg Oy</t>
  </si>
  <si>
    <t>/vuokra-asunto/keminmaa/kirkonkyla/kerrostalo/yksio/482787?entryPoint=fromSearch&amp;rentalIndex=1748</t>
  </si>
  <si>
    <t>483099</t>
  </si>
  <si>
    <t>Tallitie 3 B</t>
  </si>
  <si>
    <t>1h, kk, alkovi, wc/kph, vh, ra</t>
  </si>
  <si>
    <t>/vuokra-asunto/hattula/kerrostalo/yksio/483099?entryPoint=fromSearch&amp;rentalIndex=1571</t>
  </si>
  <si>
    <t>479783</t>
  </si>
  <si>
    <t>LANSANTIE 3 B</t>
  </si>
  <si>
    <t>1H+TUPAK</t>
  </si>
  <si>
    <t>/vuokra-asunto/espoo/kilo/kerrostalo/yksio/479783?entryPoint=fromSearch&amp;rentalIndex=3026</t>
  </si>
  <si>
    <t>935425</t>
  </si>
  <si>
    <t>LANSANTIE 3 C</t>
  </si>
  <si>
    <t>/vuokra-asunto/espoo/kilo/kerrostalo/yksio/935425?entryPoint=fromSearch&amp;rentalIndex=4851</t>
  </si>
  <si>
    <t>468051</t>
  </si>
  <si>
    <t>/vuokra-asunto/jyvaskyla/pupuhuhta/kerrostalo/kolmio/468051?entryPoint=fromSearch&amp;rentalIndex=5317</t>
  </si>
  <si>
    <t>370760</t>
  </si>
  <si>
    <t>Kyyhkysmäki 9 C</t>
  </si>
  <si>
    <t>/vuokra-asunto/espoo/lintuvaara/kerrostalo/kaksio/370760?entryPoint=fromSearch&amp;rentalIndex=5624</t>
  </si>
  <si>
    <t>484340</t>
  </si>
  <si>
    <t>Aleksanterinkatu 31</t>
  </si>
  <si>
    <t>/vuokra-asunto/tampere/keskusta/kerrostalo/kaksio/484340?entryPoint=fromSearch&amp;rentalIndex=699</t>
  </si>
  <si>
    <t>478844</t>
  </si>
  <si>
    <t>4h + k + s + parv</t>
  </si>
  <si>
    <t>/vuokra-asunto/espoo/matinkyla/kerrostalo/4h/478844?entryPoint=fromSearch&amp;rentalIndex=3333</t>
  </si>
  <si>
    <t>474495</t>
  </si>
  <si>
    <t>/vuokra-asunto/tampere/pohtola/kerrostalo/kolmio/474495?entryPoint=fromSearch&amp;rentalIndex=1631</t>
  </si>
  <si>
    <t>475506</t>
  </si>
  <si>
    <t>/vuokra-asunto/tampere/pohtola/kerrostalo/kolmio/475506?entryPoint=fromSearch&amp;rentalIndex=4244</t>
  </si>
  <si>
    <t>473473</t>
  </si>
  <si>
    <t>Viimankatu 1 B 30 (Rantaperkiö-Härmälä alueella)</t>
  </si>
  <si>
    <t>2-3h + k+ s+ khh + 2 las.p</t>
  </si>
  <si>
    <t>Uudenmaan Vuokra-Asunnot</t>
  </si>
  <si>
    <t>/vuokra-asunto/tampere/harmala/kerrostalo/kolmio/473473?entryPoint=fromSearch&amp;rentalIndex=4618</t>
  </si>
  <si>
    <t>472033</t>
  </si>
  <si>
    <t>Valtterintie 2</t>
  </si>
  <si>
    <t>/vuokra-asunto/jyvaskyla/saynatsalo/kerrostalo/yksio/472033?entryPoint=fromSearch&amp;rentalIndex=4863</t>
  </si>
  <si>
    <t>476639</t>
  </si>
  <si>
    <t>/vuokra-asunto/jyvaskyla/saynatsalo/kerrostalo/kaksio/476639?entryPoint=fromSearch&amp;rentalIndex=3997</t>
  </si>
  <si>
    <t>483388</t>
  </si>
  <si>
    <t>3h + kk + s + parveke</t>
  </si>
  <si>
    <t>/vuokra-asunto/espoo/suurpelto/kerrostalo/kolmio/483388?entryPoint=fromSearch&amp;rentalIndex=1409</t>
  </si>
  <si>
    <t>483620</t>
  </si>
  <si>
    <t>Lapintie 32</t>
  </si>
  <si>
    <t>2h, k, s, ph, p, ransk. p</t>
  </si>
  <si>
    <t>/vuokra-asunto/tampere/armonkallio/kerrostalo/kaksio/483620?entryPoint=fromSearch&amp;rentalIndex=892</t>
  </si>
  <si>
    <t>469713</t>
  </si>
  <si>
    <t>Kokkokallionkatu 7 B</t>
  </si>
  <si>
    <t>/vuokra-asunto/lahti/tonttila/kerrostalo/kolmio/469713?entryPoint=fromSearch&amp;rentalIndex=5169</t>
  </si>
  <si>
    <t>381165</t>
  </si>
  <si>
    <t>Tamppikuja 1 A</t>
  </si>
  <si>
    <t>/vuokra-asunto/tampere/hervanta/kerrostalo/kaksio/381165?entryPoint=fromSearch&amp;rentalIndex=1417</t>
  </si>
  <si>
    <t>956824</t>
  </si>
  <si>
    <t>/vuokra-asunto/tampere/hervanta/kerrostalo/kaksio/956824?entryPoint=fromSearch&amp;rentalIndex=1419</t>
  </si>
  <si>
    <t>483223</t>
  </si>
  <si>
    <t>Suomenlahdentie 1</t>
  </si>
  <si>
    <t>/vuokra-asunto/espoo/matinkyla/kerrostalo/kolmio/483223?entryPoint=fromSearch&amp;rentalIndex=1511</t>
  </si>
  <si>
    <t>416714</t>
  </si>
  <si>
    <t>Puutarhakatu 12 as 20</t>
  </si>
  <si>
    <t>/vuokra-asunto/turku/keskusta/kerrostalo/kolmio/416714?entryPoint=fromSearch&amp;rentalIndex=5797</t>
  </si>
  <si>
    <t>484874</t>
  </si>
  <si>
    <t>/vuokra-asunto/hollola/kuntakeskus/kerrostalo/kaksio/484874?entryPoint=fromSearch&amp;rentalIndex=194</t>
  </si>
  <si>
    <t>484486</t>
  </si>
  <si>
    <t>Väinö Tannerin tie 15</t>
  </si>
  <si>
    <t>/vuokra-asunto/vantaa/pakkala/kerrostalo/kaksio/484486?entryPoint=fromSearch&amp;rentalIndex=596</t>
  </si>
  <si>
    <t>465044</t>
  </si>
  <si>
    <t>Viherkummuntie 2</t>
  </si>
  <si>
    <t>/vuokra-asunto/vantaa/vantaanlaakso/paritalo/5h+/465044?entryPoint=fromSearch&amp;rentalIndex=5551</t>
  </si>
  <si>
    <t>484894</t>
  </si>
  <si>
    <t>/vuokra-asunto/kokkola/kokkola/kerrostalo/kolmio/484894?entryPoint=fromSearch&amp;rentalIndex=180</t>
  </si>
  <si>
    <t>477452</t>
  </si>
  <si>
    <t>Näyttelijäntie 5-7 D</t>
  </si>
  <si>
    <t>/vuokra-asunto/helsinki/pohjois-haaga/kerrostalo/kaksio/477452?entryPoint=fromSearch&amp;rentalIndex=3789</t>
  </si>
  <si>
    <t>481094</t>
  </si>
  <si>
    <t>4 h, k, sauna,</t>
  </si>
  <si>
    <t>/vuokra-asunto/espoo/rastaspuisto/rivitalo/4h/481094?entryPoint=fromSearch&amp;rentalIndex=2548</t>
  </si>
  <si>
    <t>455698</t>
  </si>
  <si>
    <t>2h,kt,sauna,lasitettu parveke</t>
  </si>
  <si>
    <t>/vuokra-asunto/espoo/tuomarila/kerrostalo/kaksio/455698?entryPoint=fromSearch&amp;rentalIndex=5958</t>
  </si>
  <si>
    <t>481096</t>
  </si>
  <si>
    <t>/vuokra-asunto/espoo/tuomarila/kerrostalo/kaksio/481096?entryPoint=fromSearch&amp;rentalIndex=2549</t>
  </si>
  <si>
    <t>484676</t>
  </si>
  <si>
    <t>/vuokra-asunto/tampere/hatanpaa/kerrostalo/kaksio/484676?entryPoint=fromSearch&amp;rentalIndex=392</t>
  </si>
  <si>
    <t>901806</t>
  </si>
  <si>
    <t>/vuokra-asunto/kuopio/saaristokaupunki/kerrostalo/kolmio/901806?entryPoint=fromSearch&amp;rentalIndex=1248</t>
  </si>
  <si>
    <t>396565</t>
  </si>
  <si>
    <t>/vuokra-asunto/helsinki/sornainen/kerrostalo/kolmio/396565?entryPoint=fromSearch&amp;rentalIndex=3804</t>
  </si>
  <si>
    <t>477374</t>
  </si>
  <si>
    <t>Maalinauhantie 4</t>
  </si>
  <si>
    <t>3h + k + kph + s + vh + piha</t>
  </si>
  <si>
    <t>/vuokra-asunto/vantaa/rajakyla/rivitalo/kolmio/477374?entryPoint=fromSearch&amp;rentalIndex=3800</t>
  </si>
  <si>
    <t>414110</t>
  </si>
  <si>
    <t>Osuuskunnankatu 3</t>
  </si>
  <si>
    <t>Kaukajärviosuuskunta</t>
  </si>
  <si>
    <t>/vuokra-asunto/tampere/kaukajarvi/kerrostalo/kaksio/414110?entryPoint=fromSearch&amp;rentalIndex=6518</t>
  </si>
  <si>
    <t>455488</t>
  </si>
  <si>
    <t>Vähälinnankatu 21 A 5</t>
  </si>
  <si>
    <t>2h+K+S</t>
  </si>
  <si>
    <t>/vuokra-asunto/pori/keskusta/kerrostalo/kaksio/455488?entryPoint=fromSearch&amp;rentalIndex=5963</t>
  </si>
  <si>
    <t>442360</t>
  </si>
  <si>
    <t>Arinatie 16 B</t>
  </si>
  <si>
    <t>/vuokra-asunto/vantaa/kartanonkoski/kerrostalo/kaksio/442360?entryPoint=fromSearch&amp;rentalIndex=6284</t>
  </si>
  <si>
    <t>478078</t>
  </si>
  <si>
    <t>Sairashuoneenkatu 6</t>
  </si>
  <si>
    <t>2h, k, kph, parveke</t>
  </si>
  <si>
    <t>/vuokra-asunto/turku/kerrostalo/kaksio/478078?entryPoint=fromSearch&amp;rentalIndex=3627</t>
  </si>
  <si>
    <t>479161</t>
  </si>
  <si>
    <t>Pihkatie 5</t>
  </si>
  <si>
    <t>/vuokra-asunto/helsinki/malminkartano/kerrostalo/kaksio/479161?entryPoint=fromSearch&amp;rentalIndex=3223</t>
  </si>
  <si>
    <t>484770</t>
  </si>
  <si>
    <t>PITÄJÄNMÄENTIE 35 F</t>
  </si>
  <si>
    <t>/vuokra-asunto/helsinki/pitajanmaki/kerrostalo/kolmio/484770?entryPoint=fromSearch&amp;rentalIndex=331</t>
  </si>
  <si>
    <t>469892</t>
  </si>
  <si>
    <t>/vuokra-asunto/hollola/kerrostalo/kaksio/469892?entryPoint=fromSearch&amp;rentalIndex=5147</t>
  </si>
  <si>
    <t>479506</t>
  </si>
  <si>
    <t>/vuokra-asunto/vantaa/kartanonkoski/kerrostalo/kolmio/479506?entryPoint=fromSearch&amp;rentalIndex=3111</t>
  </si>
  <si>
    <t>472535</t>
  </si>
  <si>
    <t>Lehtikuusentie 1</t>
  </si>
  <si>
    <t>/vuokra-asunto/rauma/lajo/kerrostalo/4h/472535?entryPoint=fromSearch&amp;rentalIndex=4805</t>
  </si>
  <si>
    <t>319537</t>
  </si>
  <si>
    <t>Uudenmaankatu 18 as</t>
  </si>
  <si>
    <t>/vuokra-asunto/turku/kerrostalo/kaksio/319537?entryPoint=fromSearch&amp;rentalIndex=4489</t>
  </si>
  <si>
    <t>478870</t>
  </si>
  <si>
    <t>Tornipolku 8</t>
  </si>
  <si>
    <t>2h,k,vh,kh,lasit.parv</t>
  </si>
  <si>
    <t>/vuokra-asunto/oulu/intio/kerrostalo/kaksio/478870?entryPoint=fromSearch&amp;rentalIndex=3324</t>
  </si>
  <si>
    <t>473726</t>
  </si>
  <si>
    <t>/vuokra-asunto/vantaa/koivuhaka/kerrostalo/kolmio/473726?entryPoint=fromSearch&amp;rentalIndex=4569</t>
  </si>
  <si>
    <t>483114</t>
  </si>
  <si>
    <t>Klariksentie 2 B</t>
  </si>
  <si>
    <t>/vuokra-asunto/espoo/suurpelto/kerrostalo/kaksio/483114?entryPoint=fromSearch&amp;rentalIndex=1564</t>
  </si>
  <si>
    <t>479826</t>
  </si>
  <si>
    <t>Kalliomäki 38 A</t>
  </si>
  <si>
    <t>/vuokra-asunto/siuntio/pikkala/kerrostalo/kaksio/479826?entryPoint=fromSearch&amp;rentalIndex=3000</t>
  </si>
  <si>
    <t>485065</t>
  </si>
  <si>
    <t>Joukahaisentie 7</t>
  </si>
  <si>
    <t>/vuokra-asunto/porvoo/kevatkumpu/kerrostalo/kolmio/485065?entryPoint=fromSearch&amp;rentalIndex=39</t>
  </si>
  <si>
    <t>483745</t>
  </si>
  <si>
    <t>/vuokra-asunto/espoo/suurpelto/kerrostalo/kaksio/483745?entryPoint=fromSearch&amp;rentalIndex=1161</t>
  </si>
  <si>
    <t>482683</t>
  </si>
  <si>
    <t>Ulvilantie 17 a F</t>
  </si>
  <si>
    <t>/vuokra-asunto/helsinki/munkkivuori/kerrostalo/yksio/482683?entryPoint=fromSearch&amp;rentalIndex=1824</t>
  </si>
  <si>
    <t>482032</t>
  </si>
  <si>
    <t>Keskuspuistokatu 4 A</t>
  </si>
  <si>
    <t>1h,k</t>
  </si>
  <si>
    <t>Kemin OP-Kiinteistökeskus Oy, LKV</t>
  </si>
  <si>
    <t>/vuokra-asunto/kemi/sauvosaari/kerrostalo/yksio/482032?entryPoint=fromSearch&amp;rentalIndex=2129</t>
  </si>
  <si>
    <t>473790</t>
  </si>
  <si>
    <t>Tornitaso 7 A</t>
  </si>
  <si>
    <t>Kiinteistömaailma | Espoo, Tapiola Ykkösneliöt Oy LKV</t>
  </si>
  <si>
    <t>/vuokra-asunto/espoo/tapiola/kerrostalo/yksio/473790?entryPoint=fromSearch&amp;rentalIndex=4553</t>
  </si>
  <si>
    <t>484103</t>
  </si>
  <si>
    <t>Kerttulinkatu 3 A</t>
  </si>
  <si>
    <t>3h + k + kph + lasitettu p</t>
  </si>
  <si>
    <t>/vuokra-asunto/turku/keskusta/kerrostalo/kolmio/484103?entryPoint=fromSearch&amp;rentalIndex=908</t>
  </si>
  <si>
    <t>391327</t>
  </si>
  <si>
    <t>Kalliotie 15</t>
  </si>
  <si>
    <t>/vuokra-asunto/oulu/tuira/kerrostalo/kaksio/391327?entryPoint=fromSearch&amp;rentalIndex=3145</t>
  </si>
  <si>
    <t>312643</t>
  </si>
  <si>
    <t>Lentävänniemenkatu 4</t>
  </si>
  <si>
    <t>/vuokra-asunto/tampere/lentavanniemi/kerrostalo/kaksio/312643?entryPoint=fromSearch&amp;rentalIndex=3869</t>
  </si>
  <si>
    <t>484114</t>
  </si>
  <si>
    <t>Lentävänniemenkatu 4 A</t>
  </si>
  <si>
    <t>/vuokra-asunto/tampere/lentavanniemi/kerrostalo/kaksio/484114?entryPoint=fromSearch&amp;rentalIndex=897</t>
  </si>
  <si>
    <t>477236</t>
  </si>
  <si>
    <t>Sorvaajankatu 1 C 43</t>
  </si>
  <si>
    <t>/vuokra-asunto/helsinki/herttoniemi/kerrostalo/kaksio/477236?entryPoint=fromSearch&amp;rentalIndex=3840</t>
  </si>
  <si>
    <t>481068</t>
  </si>
  <si>
    <t>1h+tpk+s+p</t>
  </si>
  <si>
    <t>/vuokra-asunto/tampere/lentavanniemi/kerrostalo/yksio/481068?entryPoint=fromSearch&amp;rentalIndex=2560</t>
  </si>
  <si>
    <t>475387</t>
  </si>
  <si>
    <t>Liisankatu 9</t>
  </si>
  <si>
    <t>2 h, k, kh, vh</t>
  </si>
  <si>
    <t>/vuokra-asunto/helsinki/kruununhaka/kerrostalo/kaksio/475387?entryPoint=fromSearch&amp;rentalIndex=4254</t>
  </si>
  <si>
    <t>481282</t>
  </si>
  <si>
    <t>Suursuontie 14 A</t>
  </si>
  <si>
    <t>3H+K+KPH+P</t>
  </si>
  <si>
    <t>/vuokra-asunto/helsinki/oulunkyla/kerrostalo/kolmio/481282?entryPoint=fromSearch&amp;rentalIndex=2459</t>
  </si>
  <si>
    <t>482170</t>
  </si>
  <si>
    <t>/vuokra-asunto/helsinki/oulunkyla/kerrostalo/kolmio/482170?entryPoint=fromSearch&amp;rentalIndex=2090</t>
  </si>
  <si>
    <t>417764</t>
  </si>
  <si>
    <t>/vuokra-asunto/kajaani/linnantaus/kerrostalo/yksio/417764?entryPoint=fromSearch&amp;rentalIndex=774</t>
  </si>
  <si>
    <t>461704</t>
  </si>
  <si>
    <t>Tarhurintie 11</t>
  </si>
  <si>
    <t>AVAIN Asumisoikeus Oy</t>
  </si>
  <si>
    <t>/vuokra-asunto/vantaa/hiekkaharju/luhtitalo/5h+/461704?entryPoint=fromSearch&amp;rentalIndex=5748</t>
  </si>
  <si>
    <t>474381</t>
  </si>
  <si>
    <t>Hennala rak 92C</t>
  </si>
  <si>
    <t>/vuokra-asunto/lahti/hennala/kerrostalo/kolmio/474381?entryPoint=fromSearch&amp;rentalIndex=4452</t>
  </si>
  <si>
    <t>481502</t>
  </si>
  <si>
    <t>Valtakatu 18 A 24</t>
  </si>
  <si>
    <t>2h, kk</t>
  </si>
  <si>
    <t>Kiinteistönvälitys Alagroup Oy LKV</t>
  </si>
  <si>
    <t>/vuokra-asunto/kemi/sauvosaari/kerrostalo/kaksio/481502?entryPoint=fromSearch&amp;rentalIndex=2217</t>
  </si>
  <si>
    <t>479910</t>
  </si>
  <si>
    <t>Markkinakatu 2</t>
  </si>
  <si>
    <t>/vuokra-asunto/espoo/matinkyla/kerrostalo/kaksio/479910?entryPoint=fromSearch&amp;rentalIndex=2954</t>
  </si>
  <si>
    <t>480575</t>
  </si>
  <si>
    <t>Perennakatu 22</t>
  </si>
  <si>
    <t>/vuokra-asunto/turku/runosmaki/rivitalo/4h/480575?entryPoint=fromSearch&amp;rentalIndex=2755</t>
  </si>
  <si>
    <t>476857</t>
  </si>
  <si>
    <t>2h + kk + s</t>
  </si>
  <si>
    <t>/vuokra-asunto/turku/keskusta/kerrostalo/kaksio/476857?entryPoint=fromSearch&amp;rentalIndex=3948</t>
  </si>
  <si>
    <t>476972</t>
  </si>
  <si>
    <t>Messuportinkatu 8 a</t>
  </si>
  <si>
    <t>2h+kk+s+parveke</t>
  </si>
  <si>
    <t>/vuokra-asunto/kuopio/saaristokaupunki/kerrostalo/kaksio/476972?entryPoint=fromSearch&amp;rentalIndex=3925</t>
  </si>
  <si>
    <t>470164</t>
  </si>
  <si>
    <t>Nortamonkatu 26</t>
  </si>
  <si>
    <t>/vuokra-asunto/rauma/keskusta/kerrostalo/kolmio/470164?entryPoint=fromSearch&amp;rentalIndex=5113</t>
  </si>
  <si>
    <t>475591</t>
  </si>
  <si>
    <t>Peukaloisentie 8 E</t>
  </si>
  <si>
    <t>6 h + k + kph + wc + parveke</t>
  </si>
  <si>
    <t>/vuokra-asunto/helsinki/roihuvuori/kerrostalo/5h+/475591?entryPoint=fromSearch&amp;rentalIndex=4225</t>
  </si>
  <si>
    <t>474610</t>
  </si>
  <si>
    <t>Haukitie 6</t>
  </si>
  <si>
    <t>1 h,kk, alk, vh, kph ja piha</t>
  </si>
  <si>
    <t>SKV Kiinteistönvälitys, Kouvola</t>
  </si>
  <si>
    <t>/vuokra-asunto/kouvola/lehtomaki/kerrostalo/yksio/474610?entryPoint=fromSearch&amp;rentalIndex=4411</t>
  </si>
  <si>
    <t>464009</t>
  </si>
  <si>
    <t>/vuokra-asunto/tampere/kaukajarvi/kerrostalo/kolmio/464009?entryPoint=fromSearch&amp;rentalIndex=5612</t>
  </si>
  <si>
    <t>484851</t>
  </si>
  <si>
    <t>Inkilänmäenkatu 27</t>
  </si>
  <si>
    <t>/vuokra-asunto/kuopio/inkilanmaki/kerrostalo/kaksio/484851?entryPoint=fromSearch&amp;rentalIndex=242</t>
  </si>
  <si>
    <t>476957</t>
  </si>
  <si>
    <t>/vuokra-asunto/kuopio/saaristokaupunki/kerrostalo/kaksio/476957?entryPoint=fromSearch&amp;rentalIndex=1019</t>
  </si>
  <si>
    <t>476958</t>
  </si>
  <si>
    <t>/vuokra-asunto/kuopio/saaristokaupunki/kerrostalo/kaksio/476958?entryPoint=fromSearch&amp;rentalIndex=328</t>
  </si>
  <si>
    <t>482442</t>
  </si>
  <si>
    <t>Lensunkalliontie 12</t>
  </si>
  <si>
    <t>/vuokra-asunto/rauma/kourujarvi/kerrostalo/kaksio/482442?entryPoint=fromSearch&amp;rentalIndex=1961</t>
  </si>
  <si>
    <t>483246</t>
  </si>
  <si>
    <t>Hiihtomäentie 6 B</t>
  </si>
  <si>
    <t>Suur-Savon OP-Kiinteistökeskus Oy, LKV/Mikkeli</t>
  </si>
  <si>
    <t>/vuokra-asunto/mikkeli/laajalampi/kerrostalo/kaksio/483246?entryPoint=fromSearch&amp;rentalIndex=1498</t>
  </si>
  <si>
    <t>484859</t>
  </si>
  <si>
    <t>Herttuantie 2</t>
  </si>
  <si>
    <t>/vuokra-asunto/vantaa/kartanonkoski/kerrostalo/kaksio/484859?entryPoint=fromSearch&amp;rentalIndex=250</t>
  </si>
  <si>
    <t>473723</t>
  </si>
  <si>
    <t>/vuokra-asunto/vantaa/koivuhaka/kerrostalo/kolmio/473723?entryPoint=fromSearch&amp;rentalIndex=4566</t>
  </si>
  <si>
    <t>484586</t>
  </si>
  <si>
    <t>Vanha Saunalahdentie</t>
  </si>
  <si>
    <t>2h + avok + s + p</t>
  </si>
  <si>
    <t>/vuokra-asunto/espoo/saunalahti/kerrostalo/kaksio/484586?entryPoint=fromSearch&amp;rentalIndex=467</t>
  </si>
  <si>
    <t>478667</t>
  </si>
  <si>
    <t>Koskitie 21</t>
  </si>
  <si>
    <t>2h,k,kh</t>
  </si>
  <si>
    <t>/vuokra-asunto/oulu/tuira/kerrostalo/kaksio/478667?entryPoint=fromSearch&amp;rentalIndex=3421</t>
  </si>
  <si>
    <t>479750</t>
  </si>
  <si>
    <t>Piilipuuntie 21 B</t>
  </si>
  <si>
    <t>3 h + kk + s + lasitettu parve</t>
  </si>
  <si>
    <t>/vuokra-asunto/espoo/suurpelto/kerrostalo/kolmio/479750?entryPoint=fromSearch&amp;rentalIndex=3032</t>
  </si>
  <si>
    <t>484194</t>
  </si>
  <si>
    <t>Rauhankatu 6 A</t>
  </si>
  <si>
    <t>2 h, kk, kph, sauna, rp</t>
  </si>
  <si>
    <t>/vuokra-asunto/turku/keskusta/kerrostalo/kaksio/484194?entryPoint=fromSearch&amp;rentalIndex=810</t>
  </si>
  <si>
    <t>479285</t>
  </si>
  <si>
    <t>Väinöläntie 29</t>
  </si>
  <si>
    <t>1 H, KK, S, P</t>
  </si>
  <si>
    <t>/vuokra-asunto/jyvaskyla/jyska/rivitalo/yksio/479285?entryPoint=fromSearch&amp;rentalIndex=3187</t>
  </si>
  <si>
    <t>479705</t>
  </si>
  <si>
    <t>Norolantie 20</t>
  </si>
  <si>
    <t>/vuokra-asunto/jyvaskyla/heinamaki/rivitalo/kaksio/479705?entryPoint=fromSearch&amp;rentalIndex=3040</t>
  </si>
  <si>
    <t>470599</t>
  </si>
  <si>
    <t>Saunalahdenkatu 16</t>
  </si>
  <si>
    <t>/vuokra-asunto/espoo/saunalahti/kerrostalo/kolmio/470599?entryPoint=fromSearch&amp;rentalIndex=5063</t>
  </si>
  <si>
    <t>469899</t>
  </si>
  <si>
    <t>/vuokra-asunto/hollola/kerrostalo/kolmio/469899?entryPoint=fromSearch&amp;rentalIndex=5154</t>
  </si>
  <si>
    <t>478358</t>
  </si>
  <si>
    <t>Lindforsinkatu 12 A 29</t>
  </si>
  <si>
    <t>2h+k+wc+vh+parveke</t>
  </si>
  <si>
    <t>/vuokra-asunto/tampere/hervanta/kerrostalo/kaksio/478358?entryPoint=fromSearch&amp;rentalIndex=3517</t>
  </si>
  <si>
    <t>483316</t>
  </si>
  <si>
    <t>Onnelantie 40 A 1</t>
  </si>
  <si>
    <t>2H+K+P</t>
  </si>
  <si>
    <t>/vuokra-asunto/lappeenranta/tirila/kerrostalo/kaksio/483316?entryPoint=fromSearch&amp;rentalIndex=1455</t>
  </si>
  <si>
    <t>483712</t>
  </si>
  <si>
    <t>Aurinkokatu 7</t>
  </si>
  <si>
    <t>1h,k,s,p</t>
  </si>
  <si>
    <t>/vuokra-asunto/hameenlinna/keinusaari/kerrostalo/yksio/483712?entryPoint=fromSearch&amp;rentalIndex=1178</t>
  </si>
  <si>
    <t>473748</t>
  </si>
  <si>
    <t>Kuriirikuja 6 B</t>
  </si>
  <si>
    <t>/vuokra-asunto/vantaa/koivuhaka/kerrostalo/kolmio/473748?entryPoint=fromSearch&amp;rentalIndex=4582</t>
  </si>
  <si>
    <t>397535</t>
  </si>
  <si>
    <t>Tamppikuja 1 B</t>
  </si>
  <si>
    <t>/vuokra-asunto/tampere/hervanta/kerrostalo/kaksio/397535?entryPoint=fromSearch&amp;rentalIndex=5625</t>
  </si>
  <si>
    <t>484295</t>
  </si>
  <si>
    <t>Isokatu 70</t>
  </si>
  <si>
    <t>2h,k,kh,las.parv</t>
  </si>
  <si>
    <t>/vuokra-asunto/oulu/heinapaa/kerrostalo/kaksio/484295?entryPoint=fromSearch&amp;rentalIndex=749</t>
  </si>
  <si>
    <t>964427</t>
  </si>
  <si>
    <t>Tilketori 4</t>
  </si>
  <si>
    <t>/vuokra-asunto/helsinki/malmi/kerrostalo/kolmio/964427?entryPoint=fromSearch&amp;rentalIndex=68</t>
  </si>
  <si>
    <t>484409</t>
  </si>
  <si>
    <t>Adolf Lindforsin tie 1 A</t>
  </si>
  <si>
    <t>/vuokra-asunto/helsinki/pohjois-haaga/kerrostalo/yksio/484409?entryPoint=fromSearch&amp;rentalIndex=650</t>
  </si>
  <si>
    <t>469896</t>
  </si>
  <si>
    <t>/vuokra-asunto/hollola/kerrostalo/kaksio/469896?entryPoint=fromSearch&amp;rentalIndex=5151</t>
  </si>
  <si>
    <t>976005</t>
  </si>
  <si>
    <t>KOKKOKALLIONTIE 1 B</t>
  </si>
  <si>
    <t>/vuokra-asunto/helsinki/pitajanmaki/kerrostalo/kaksio/976005?entryPoint=fromSearch&amp;rentalIndex=3917</t>
  </si>
  <si>
    <t>473663</t>
  </si>
  <si>
    <t>Sairaalanrinne 4 F</t>
  </si>
  <si>
    <t>/vuokra-asunto/oulu/kontinkangas/kerrostalo/kolmio/473663?entryPoint=fromSearch&amp;rentalIndex=4590</t>
  </si>
  <si>
    <t>473684</t>
  </si>
  <si>
    <t>Sairaalanrinne 4 I</t>
  </si>
  <si>
    <t>/vuokra-asunto/oulu/kontinkangas/kerrostalo/kolmio/473684?entryPoint=fromSearch&amp;rentalIndex=4584</t>
  </si>
  <si>
    <t>484116</t>
  </si>
  <si>
    <t>Järvensivuntie 17 B</t>
  </si>
  <si>
    <t>2 h, avokeittiö, sauna, kph, p</t>
  </si>
  <si>
    <t>/vuokra-asunto/tampere/jarvensivu/kerrostalo/kaksio/484116?entryPoint=fromSearch&amp;rentalIndex=899</t>
  </si>
  <si>
    <t>481262</t>
  </si>
  <si>
    <t>Verkatehtaankatu 7 as</t>
  </si>
  <si>
    <t>2 h + k + s + vh + lasitettu p</t>
  </si>
  <si>
    <t>/vuokra-asunto/turku/kerrostalo/kaksio/481262?entryPoint=fromSearch&amp;rentalIndex=2472</t>
  </si>
  <si>
    <t>477214</t>
  </si>
  <si>
    <t>3h+kk+pihaterassi</t>
  </si>
  <si>
    <t>/vuokra-asunto/espoo/suurpelto/kerrostalo/kolmio/477214?entryPoint=fromSearch&amp;rentalIndex=3847</t>
  </si>
  <si>
    <t>483383</t>
  </si>
  <si>
    <t>3h + kk + pihaterassi</t>
  </si>
  <si>
    <t>/vuokra-asunto/espoo/suurpelto/kerrostalo/kolmio/483383?entryPoint=fromSearch&amp;rentalIndex=1411</t>
  </si>
  <si>
    <t>479334</t>
  </si>
  <si>
    <t>/vuokra-asunto/vantaa/kartanonkoski/kerrostalo/kolmio/479334?entryPoint=fromSearch&amp;rentalIndex=3171</t>
  </si>
  <si>
    <t>481476</t>
  </si>
  <si>
    <t>Vesijärvenkatu 23 C</t>
  </si>
  <si>
    <t>2 h,k,kh,sauna,lasit.p</t>
  </si>
  <si>
    <t>/vuokra-asunto/lahti/keskusta/kerrostalo/kaksio/481476?entryPoint=fromSearch&amp;rentalIndex=2378</t>
  </si>
  <si>
    <t>483961</t>
  </si>
  <si>
    <t>Tumppi 4</t>
  </si>
  <si>
    <t>tk,kph,p</t>
  </si>
  <si>
    <t>/vuokra-asunto/tampere/hervanta/kerrostalo/yksio/483961?entryPoint=fromSearch&amp;rentalIndex=1004</t>
  </si>
  <si>
    <t>484982</t>
  </si>
  <si>
    <t>Aarningonkatu 22 B</t>
  </si>
  <si>
    <t>/vuokra-asunto/rauma/nummi/rivitalo/yksio/484982?entryPoint=fromSearch&amp;rentalIndex=111</t>
  </si>
  <si>
    <t>482253</t>
  </si>
  <si>
    <t>Mannerheimintie 114 B</t>
  </si>
  <si>
    <t>Habicum LKV Oy</t>
  </si>
  <si>
    <t>/vuokra-asunto/helsinki/toolo/kerrostalo/kaksio/482253?entryPoint=fromSearch&amp;rentalIndex=2038</t>
  </si>
  <si>
    <t>483565</t>
  </si>
  <si>
    <t>/vuokra-asunto/espoo/matinkyla/kerrostalo/kaksio/483565?entryPoint=fromSearch&amp;rentalIndex=1291</t>
  </si>
  <si>
    <t>481942</t>
  </si>
  <si>
    <t>Ilkanrinne 2 A</t>
  </si>
  <si>
    <t>/vuokra-asunto/turku/martti/kerrostalo/kaksio/481942?entryPoint=fromSearch&amp;rentalIndex=2172</t>
  </si>
  <si>
    <t>481040</t>
  </si>
  <si>
    <t>/vuokra-asunto/turku/keskusta/kerrostalo/kaksio/481040?entryPoint=fromSearch&amp;rentalIndex=2578</t>
  </si>
  <si>
    <t>484764</t>
  </si>
  <si>
    <t>Kala-Maija 3</t>
  </si>
  <si>
    <t>/vuokra-asunto/espoo/matinkyla/kerrostalo/kaksio/484764?entryPoint=fromSearch&amp;rentalIndex=335</t>
  </si>
  <si>
    <t>483758</t>
  </si>
  <si>
    <t>Papinkuja 3</t>
  </si>
  <si>
    <t>/vuokra-asunto/kuopio/kerrostalo/kaksio/483758?entryPoint=fromSearch&amp;rentalIndex=1157</t>
  </si>
  <si>
    <t>484807</t>
  </si>
  <si>
    <t>Töölönkatu 2 B</t>
  </si>
  <si>
    <t>4h + k + kph + wc + p</t>
  </si>
  <si>
    <t>/vuokra-asunto/helsinki/etu-toolo/kerrostalo/4h/484807?entryPoint=fromSearch&amp;rentalIndex=273</t>
  </si>
  <si>
    <t>484856</t>
  </si>
  <si>
    <t>Palokorvenkatu 14</t>
  </si>
  <si>
    <t>/vuokra-asunto/kerava/jaakkola/kerrostalo/kaksio/484856?entryPoint=fromSearch&amp;rentalIndex=247</t>
  </si>
  <si>
    <t>443161</t>
  </si>
  <si>
    <t>Kiviniemenkatu 3</t>
  </si>
  <si>
    <t>/vuokra-asunto/tampere/kalkku/kerrostalo/kolmio/443161?entryPoint=fromSearch&amp;rentalIndex=6268</t>
  </si>
  <si>
    <t>479152</t>
  </si>
  <si>
    <t>/vuokra-asunto/oulu/kerrostalo/kolmio/479152?entryPoint=fromSearch&amp;rentalIndex=3218</t>
  </si>
  <si>
    <t>479153</t>
  </si>
  <si>
    <t>/vuokra-asunto/oulu/kerrostalo/kolmio/479153?entryPoint=fromSearch&amp;rentalIndex=3219</t>
  </si>
  <si>
    <t>475451</t>
  </si>
  <si>
    <t>Mäntytie 34</t>
  </si>
  <si>
    <t>3-4h + k (autotalli + muut)</t>
  </si>
  <si>
    <t>/vuokra-asunto/salo/salo/omakotitalo/kolmio/475451?entryPoint=fromSearch&amp;rentalIndex=4250</t>
  </si>
  <si>
    <t>476359</t>
  </si>
  <si>
    <t>Ojavainionkatu 18</t>
  </si>
  <si>
    <t>/vuokra-asunto/tampere/kaukajarvi/rivitalo/kaksio/476359?entryPoint=fromSearch&amp;rentalIndex=4066</t>
  </si>
  <si>
    <t>424467</t>
  </si>
  <si>
    <t>Haapalinnanraitti 4</t>
  </si>
  <si>
    <t>/vuokra-asunto/tampere/haapalinna/kerrostalo/kaksio/424467?entryPoint=fromSearch&amp;rentalIndex=3376</t>
  </si>
  <si>
    <t>429539</t>
  </si>
  <si>
    <t>/vuokra-asunto/espoo/soukka/kerrostalo/kolmio/429539?entryPoint=fromSearch&amp;rentalIndex=741</t>
  </si>
  <si>
    <t>473745</t>
  </si>
  <si>
    <t>/vuokra-asunto/vantaa/koivuhaka/kerrostalo/kolmio/473745?entryPoint=fromSearch&amp;rentalIndex=4581</t>
  </si>
  <si>
    <t>482188</t>
  </si>
  <si>
    <t>Talonpojankatu 25 c25</t>
  </si>
  <si>
    <t>Kokkolan OP-Kiinteistökeskus Oy, LKV</t>
  </si>
  <si>
    <t>/vuokra-asunto/kokkola/kerrostalo/kaksio/482188?entryPoint=fromSearch&amp;rentalIndex=2080</t>
  </si>
  <si>
    <t>482903</t>
  </si>
  <si>
    <t>Talonpojankatu 25 c21</t>
  </si>
  <si>
    <t>/vuokra-asunto/kokkola/kerrostalo/kaksio/482903?entryPoint=fromSearch&amp;rentalIndex=1705</t>
  </si>
  <si>
    <t>447184</t>
  </si>
  <si>
    <t>Soukansyrjä 3 A</t>
  </si>
  <si>
    <t>4-5h+k+rt+khh+vh+s+varastot</t>
  </si>
  <si>
    <t>/vuokra-asunto/espoo/erillistalo/4h/447184?entryPoint=fromSearch&amp;rentalIndex=1339</t>
  </si>
  <si>
    <t>478770</t>
  </si>
  <si>
    <t>Kaskenkaatajantie 5</t>
  </si>
  <si>
    <t>/vuokra-asunto/espoo/tapiola/kerrostalo/yksio/478770?entryPoint=fromSearch&amp;rentalIndex=3394</t>
  </si>
  <si>
    <t>482569</t>
  </si>
  <si>
    <t>Pikisaarenkatu 27</t>
  </si>
  <si>
    <t>3h+k+s+2 parveketta</t>
  </si>
  <si>
    <t>/vuokra-asunto/lappeenranta/pikisaari/kerrostalo/kolmio/482569?entryPoint=fromSearch&amp;rentalIndex=1885</t>
  </si>
  <si>
    <t>465193</t>
  </si>
  <si>
    <t>/vuokra-asunto/jyvaskyla/lutakko/kerrostalo/kolmio/465193?entryPoint=fromSearch&amp;rentalIndex=5537</t>
  </si>
  <si>
    <t>966619</t>
  </si>
  <si>
    <t>Juorumäenkuja 5</t>
  </si>
  <si>
    <t>/vuokra-asunto/helsinki/puotila/kerrostalo/kolmio/966619?entryPoint=fromSearch&amp;rentalIndex=3601</t>
  </si>
  <si>
    <t>482045</t>
  </si>
  <si>
    <t>Asemakatu 10</t>
  </si>
  <si>
    <t>3h,k,kh,p</t>
  </si>
  <si>
    <t>/vuokra-asunto/oulu/keskusta/kerrostalo/kolmio/482045?entryPoint=fromSearch&amp;rentalIndex=2123</t>
  </si>
  <si>
    <t>986975</t>
  </si>
  <si>
    <t>Tieteenkatu 8</t>
  </si>
  <si>
    <t>/vuokra-asunto/tampere/hervanta/kerrostalo/kaksio/986975?entryPoint=fromSearch&amp;rentalIndex=494</t>
  </si>
  <si>
    <t>310006</t>
  </si>
  <si>
    <t>/vuokra-asunto/lahti/ankkuri/kerrostalo/kaksio/310006?entryPoint=fromSearch&amp;rentalIndex=353</t>
  </si>
  <si>
    <t>457860</t>
  </si>
  <si>
    <t>/vuokra-asunto/tampere/haapalinna/kerrostalo/kaksio/457860?entryPoint=fromSearch&amp;rentalIndex=3078</t>
  </si>
  <si>
    <t>468052</t>
  </si>
  <si>
    <t>/vuokra-asunto/jyvaskyla/pupuhuhta/kerrostalo/kolmio/468052?entryPoint=fromSearch&amp;rentalIndex=5316</t>
  </si>
  <si>
    <t>476973</t>
  </si>
  <si>
    <t>Tarhurintie 14 B</t>
  </si>
  <si>
    <t>/vuokra-asunto/vantaa/hiekkaharju/kerrostalo/kolmio/476973?entryPoint=fromSearch&amp;rentalIndex=3926</t>
  </si>
  <si>
    <t>476974</t>
  </si>
  <si>
    <t>/vuokra-asunto/vantaa/hiekkaharju/kerrostalo/kolmio/476974?entryPoint=fromSearch&amp;rentalIndex=3927</t>
  </si>
  <si>
    <t>476978</t>
  </si>
  <si>
    <t>Tarhurintie 14 C</t>
  </si>
  <si>
    <t>/vuokra-asunto/vantaa/hiekkaharju/kerrostalo/kolmio/476978?entryPoint=fromSearch&amp;rentalIndex=3929</t>
  </si>
  <si>
    <t>476979</t>
  </si>
  <si>
    <t>/vuokra-asunto/vantaa/hiekkaharju/kerrostalo/kolmio/476979?entryPoint=fromSearch&amp;rentalIndex=3930</t>
  </si>
  <si>
    <t>476965</t>
  </si>
  <si>
    <t>/vuokra-asunto/kuopio/saaristokaupunki/kerrostalo/kolmio/476965?entryPoint=fromSearch&amp;rentalIndex=3918</t>
  </si>
  <si>
    <t>482677</t>
  </si>
  <si>
    <t>Koskenhaantie 22 D</t>
  </si>
  <si>
    <t>2h + avok + kph + s + p</t>
  </si>
  <si>
    <t>/vuokra-asunto/helsinki/vesala/kerrostalo/kaksio/482677?entryPoint=fromSearch&amp;rentalIndex=1826</t>
  </si>
  <si>
    <t>472590</t>
  </si>
  <si>
    <t>Lepolantie 84 B</t>
  </si>
  <si>
    <t>5H+K+KPH+S+2WC+P</t>
  </si>
  <si>
    <t>/vuokra-asunto/helsinki/pakila/rivitalo/5h+/472590?entryPoint=fromSearch&amp;rentalIndex=4605</t>
  </si>
  <si>
    <t>463597</t>
  </si>
  <si>
    <t>Långgatan 9</t>
  </si>
  <si>
    <t>/vuokra-asunto/raasepori/kerrostalo/kolmio/463597?entryPoint=fromSearch&amp;rentalIndex=5643</t>
  </si>
  <si>
    <t>473560</t>
  </si>
  <si>
    <t>Caloniuksenkatu 7 B</t>
  </si>
  <si>
    <t>/vuokra-asunto/helsinki/etu-toolo/kerrostalo/kaksio/473560?entryPoint=fromSearch&amp;rentalIndex=4601</t>
  </si>
  <si>
    <t>480478</t>
  </si>
  <si>
    <t>Raudikkokuja 10</t>
  </si>
  <si>
    <t>/vuokra-asunto/vantaa/hakunila/kerrostalo/kolmio/480478?entryPoint=fromSearch&amp;rentalIndex=2782</t>
  </si>
  <si>
    <t>482485</t>
  </si>
  <si>
    <t>Rajalantie 12</t>
  </si>
  <si>
    <t>/vuokra-asunto/pori/impola/kerrostalo/yksio/482485?entryPoint=fromSearch&amp;rentalIndex=1930</t>
  </si>
  <si>
    <t>394563</t>
  </si>
  <si>
    <t>/vuokra-asunto/tampere/pohtola/kerrostalo/kaksio/394563?entryPoint=fromSearch&amp;rentalIndex=5000</t>
  </si>
  <si>
    <t>483060</t>
  </si>
  <si>
    <t>Aittakarinkatu 1 as</t>
  </si>
  <si>
    <t>1h, avokeittiö, saunaos.</t>
  </si>
  <si>
    <t>/vuokra-asunto/rauma/kerrostalo/yksio/483060?entryPoint=fromSearch&amp;rentalIndex=1602</t>
  </si>
  <si>
    <t>484303</t>
  </si>
  <si>
    <t>Iskoskuja 1 B</t>
  </si>
  <si>
    <t>2h + kk + kph + s + p</t>
  </si>
  <si>
    <t>/vuokra-asunto/vantaa/myyrmaki/kerrostalo/kaksio/484303?entryPoint=fromSearch&amp;rentalIndex=736</t>
  </si>
  <si>
    <t>473724</t>
  </si>
  <si>
    <t>/vuokra-asunto/vantaa/koivuhaka/kerrostalo/kolmio/473724?entryPoint=fromSearch&amp;rentalIndex=4567</t>
  </si>
  <si>
    <t>478877</t>
  </si>
  <si>
    <t>Höyhenkuja 7</t>
  </si>
  <si>
    <t>1h+kk+kh+sa+parv</t>
  </si>
  <si>
    <t>/vuokra-asunto/oulu/kaakkuri/kerrostalo/yksio/478877?entryPoint=fromSearch&amp;rentalIndex=3327</t>
  </si>
  <si>
    <t>484790</t>
  </si>
  <si>
    <t>1h,kk,kh,sa,parv</t>
  </si>
  <si>
    <t>/vuokra-asunto/oulu/kaakkuri/kerrostalo/yksio/484790?entryPoint=fromSearch&amp;rentalIndex=289</t>
  </si>
  <si>
    <t>405238</t>
  </si>
  <si>
    <t>Varpushaukantie 2</t>
  </si>
  <si>
    <t>/vuokra-asunto/oulu/kaukovainio/kerrostalo/kaksio/405238?entryPoint=fromSearch&amp;rentalIndex=4241</t>
  </si>
  <si>
    <t>483921</t>
  </si>
  <si>
    <t>Mateenmutka 18 as 2</t>
  </si>
  <si>
    <t>/vuokra-asunto/kuopio/sarkilahti/rivitalo/kaksio/483921?entryPoint=fromSearch&amp;rentalIndex=1045</t>
  </si>
  <si>
    <t>484571</t>
  </si>
  <si>
    <t>Topeliuksenkatu</t>
  </si>
  <si>
    <t>2 h + k + kph + parveke</t>
  </si>
  <si>
    <t>/vuokra-asunto/helsinki/toolo/kerrostalo/kolmio/484571?entryPoint=fromSearch&amp;rentalIndex=473</t>
  </si>
  <si>
    <t>479272</t>
  </si>
  <si>
    <t>Vaajakoskentie 20</t>
  </si>
  <si>
    <t>/vuokra-asunto/jyvaskyla/kivisto/kerrostalo/kolmio/479272?entryPoint=fromSearch&amp;rentalIndex=3191</t>
  </si>
  <si>
    <t>479274</t>
  </si>
  <si>
    <t>/vuokra-asunto/jyvaskyla/kivisto/kerrostalo/kolmio/479274?entryPoint=fromSearch&amp;rentalIndex=3190</t>
  </si>
  <si>
    <t>484754</t>
  </si>
  <si>
    <t>/vuokra-asunto/jyvaskyla/kivisto/kerrostalo/kolmio/484754?entryPoint=fromSearch&amp;rentalIndex=338</t>
  </si>
  <si>
    <t>468569</t>
  </si>
  <si>
    <t>Herttuantie 1</t>
  </si>
  <si>
    <t>/vuokra-asunto/vantaa/kartanonkoski/kerrostalo/kaksio/468569?entryPoint=fromSearch&amp;rentalIndex=5274</t>
  </si>
  <si>
    <t>484160</t>
  </si>
  <si>
    <t>Toistalontie 2 F</t>
  </si>
  <si>
    <t>1 h + k</t>
  </si>
  <si>
    <t>/vuokra-asunto/turku/suikkila/kerrostalo/yksio/484160?entryPoint=fromSearch&amp;rentalIndex=845</t>
  </si>
  <si>
    <t>468990</t>
  </si>
  <si>
    <t>/vuokra-asunto/turku/runosmaki/rivitalo/4h/468990?entryPoint=fromSearch&amp;rentalIndex=5243</t>
  </si>
  <si>
    <t>483734</t>
  </si>
  <si>
    <t>Matinkallio 2</t>
  </si>
  <si>
    <t>2h + k + s + parveke</t>
  </si>
  <si>
    <t>/vuokra-asunto/espoo/martinkyla/kerrostalo/kaksio/483734?entryPoint=fromSearch&amp;rentalIndex=1168</t>
  </si>
  <si>
    <t>469824</t>
  </si>
  <si>
    <t>Humalistonkatu 15b D</t>
  </si>
  <si>
    <t>/vuokra-asunto/turku/kerrostalo/kaksio/469824?entryPoint=fromSearch&amp;rentalIndex=5160</t>
  </si>
  <si>
    <t>453024</t>
  </si>
  <si>
    <t>Kaivopuistontie 1</t>
  </si>
  <si>
    <t>23h + keittiö- ja pesutilat</t>
  </si>
  <si>
    <t>/vuokra-asunto/rauma/syvarauma/kerrostalo/5h+/453024?entryPoint=fromSearch&amp;rentalIndex=6039</t>
  </si>
  <si>
    <t>483078</t>
  </si>
  <si>
    <t>Hissikatu 4 B</t>
  </si>
  <si>
    <t>/vuokra-asunto/tampere/harmala/kerrostalo/kaksio/483078?entryPoint=fromSearch&amp;rentalIndex=1587</t>
  </si>
  <si>
    <t>472736</t>
  </si>
  <si>
    <t>/vuokra-asunto/rauma/sinisaari/kerrostalo/kolmio/472736?entryPoint=fromSearch&amp;rentalIndex=4768</t>
  </si>
  <si>
    <t>479681</t>
  </si>
  <si>
    <t>Petäjistönkatu</t>
  </si>
  <si>
    <t>/vuokra-asunto/mikkeli/urpola/kerrostalo/kaksio/479681?entryPoint=fromSearch&amp;rentalIndex=3049</t>
  </si>
  <si>
    <t>420547</t>
  </si>
  <si>
    <t>Antinkatu 14</t>
  </si>
  <si>
    <t>/vuokra-asunto/pori/keskusta/kerrostalo/kolmio/420547?entryPoint=fromSearch&amp;rentalIndex=72</t>
  </si>
  <si>
    <t>472762</t>
  </si>
  <si>
    <t>Juhaninkatu 5 B</t>
  </si>
  <si>
    <t>1H+KK+KPH+PARVEKE</t>
  </si>
  <si>
    <t>/vuokra-asunto/kankaanpaa/myllymaki/kerrostalo/yksio/472762?entryPoint=fromSearch&amp;rentalIndex=4766</t>
  </si>
  <si>
    <t>463196</t>
  </si>
  <si>
    <t>/vuokra-asunto/vantaa/kartanonkoski/kerrostalo/kolmio/463196?entryPoint=fromSearch&amp;rentalIndex=5667</t>
  </si>
  <si>
    <t>480743</t>
  </si>
  <si>
    <t>Sepänkatu 3-5</t>
  </si>
  <si>
    <t>/vuokra-asunto/helsinki/punavuori/kerrostalo/yksio/480743?entryPoint=fromSearch&amp;rentalIndex=2687</t>
  </si>
  <si>
    <t>484584</t>
  </si>
  <si>
    <t>Ampuhaukantie 7</t>
  </si>
  <si>
    <t>1h,kk,kh,l.parv</t>
  </si>
  <si>
    <t>/vuokra-asunto/oulu/kaukovainio/kerrostalo/yksio/484584?entryPoint=fromSearch&amp;rentalIndex=465</t>
  </si>
  <si>
    <t>447779</t>
  </si>
  <si>
    <t>Vaasankatu 3</t>
  </si>
  <si>
    <t>/vuokra-asunto/jyvaskyla/keskusta/kerrostalo/kolmio/447779?entryPoint=fromSearch&amp;rentalIndex=4834</t>
  </si>
  <si>
    <t>400960</t>
  </si>
  <si>
    <t>/vuokra-asunto/oulu/keskusta/kerrostalo/kolmio/400960?entryPoint=fromSearch&amp;rentalIndex=3870</t>
  </si>
  <si>
    <t>333017</t>
  </si>
  <si>
    <t>Hatanpään puistokuja 28</t>
  </si>
  <si>
    <t>/vuokra-asunto/tampere/hatanpaa/kerrostalo/kolmio/333017?entryPoint=fromSearch&amp;rentalIndex=3646</t>
  </si>
  <si>
    <t>484531</t>
  </si>
  <si>
    <t>/vuokra-asunto/turku/pohjola/kerrostalo/kaksio/484531?entryPoint=fromSearch&amp;rentalIndex=533</t>
  </si>
  <si>
    <t>482242</t>
  </si>
  <si>
    <t>Konepajakatu 3</t>
  </si>
  <si>
    <t>2hh+kk</t>
  </si>
  <si>
    <t>/vuokra-asunto/vaasa/voyrinkaupunki/kerrostalo/yksio/482242?entryPoint=fromSearch&amp;rentalIndex=2041</t>
  </si>
  <si>
    <t>483140</t>
  </si>
  <si>
    <t>Urheilukatu  4  A</t>
  </si>
  <si>
    <t>/vuokra-asunto/helsinki/toolo/kerrostalo/kaksio/483140?entryPoint=fromSearch&amp;rentalIndex=1543</t>
  </si>
  <si>
    <t>479302</t>
  </si>
  <si>
    <t>Teekkarinkatu 19 C</t>
  </si>
  <si>
    <t>/vuokra-asunto/tampere/hervanta/kerrostalo/kaksio/479302?entryPoint=fromSearch&amp;rentalIndex=3183</t>
  </si>
  <si>
    <t>475651</t>
  </si>
  <si>
    <t>Kaivokatu 10</t>
  </si>
  <si>
    <t>1 h, tpk, s, p</t>
  </si>
  <si>
    <t>/vuokra-asunto/turku/kerrostalo/yksio/475651?entryPoint=fromSearch&amp;rentalIndex=4211</t>
  </si>
  <si>
    <t>411781</t>
  </si>
  <si>
    <t>/vuokra-asunto/helsinki/itakeskus/kerrostalo/kaksio/411781?entryPoint=fromSearch&amp;rentalIndex=4953</t>
  </si>
  <si>
    <t>963830</t>
  </si>
  <si>
    <t>YLISKYLÄNTIE 2 B</t>
  </si>
  <si>
    <t>/vuokra-asunto/helsinki/laajasalo/kerrostalo/kaksio/963830?entryPoint=fromSearch&amp;rentalIndex=210</t>
  </si>
  <si>
    <t>473721</t>
  </si>
  <si>
    <t>/vuokra-asunto/vantaa/koivuhaka/kerrostalo/kolmio/473721?entryPoint=fromSearch&amp;rentalIndex=4564</t>
  </si>
  <si>
    <t>484930</t>
  </si>
  <si>
    <t>Arvinkatu 1 as.38</t>
  </si>
  <si>
    <t>1h ja keittiö</t>
  </si>
  <si>
    <t>/vuokra-asunto/turku/portsa/puutalo-osake/kaksio/484930?entryPoint=fromSearch&amp;rentalIndex=136</t>
  </si>
  <si>
    <t>476258</t>
  </si>
  <si>
    <t>Kahilaisentie 4	 B 15</t>
  </si>
  <si>
    <t>/vuokra-asunto/karkkila/huhti/kerrostalo/kolmio/476258?entryPoint=fromSearch&amp;rentalIndex=4101</t>
  </si>
  <si>
    <t>483731</t>
  </si>
  <si>
    <t>Tunnelitie 6</t>
  </si>
  <si>
    <t>5h + k + kph + wc + lasitettu</t>
  </si>
  <si>
    <t>/vuokra-asunto/kauniainen/kerrostalo/5h+/483731?entryPoint=fromSearch&amp;rentalIndex=1169</t>
  </si>
  <si>
    <t>481350</t>
  </si>
  <si>
    <t>Sahrakuja 6</t>
  </si>
  <si>
    <t>3 mh+k+oh+th+kph+at</t>
  </si>
  <si>
    <t>/vuokra-asunto/kangasala/pikkola/omakotitalo/5h+/481350?entryPoint=fromSearch&amp;rentalIndex=2438</t>
  </si>
  <si>
    <t>984709</t>
  </si>
  <si>
    <t>/vuokra-asunto/espoo/tuomarila/kerrostalo/4h/984709?entryPoint=fromSearch&amp;rentalIndex=4849</t>
  </si>
  <si>
    <t>456063</t>
  </si>
  <si>
    <t>Klariksentie 2 A</t>
  </si>
  <si>
    <t>/vuokra-asunto/espoo/suurpelto/kerrostalo/yksio/456063?entryPoint=fromSearch&amp;rentalIndex=3691</t>
  </si>
  <si>
    <t>365781</t>
  </si>
  <si>
    <t>/vuokra-asunto/espoo/niittymaa/kerrostalo/yksio/365781?entryPoint=fromSearch&amp;rentalIndex=3074</t>
  </si>
  <si>
    <t>484331</t>
  </si>
  <si>
    <t>Vehmarotie 6 A</t>
  </si>
  <si>
    <t>2h.kk,kph</t>
  </si>
  <si>
    <t>/vuokra-asunto/turku/hannunniittu/kerrostalo/kaksio/484331?entryPoint=fromSearch&amp;rentalIndex=713</t>
  </si>
  <si>
    <t>484527</t>
  </si>
  <si>
    <t>2h, avok, s, ransk.p</t>
  </si>
  <si>
    <t>/vuokra-asunto/turku/portsa/kerrostalo/kaksio/484527?entryPoint=fromSearch&amp;rentalIndex=529</t>
  </si>
  <si>
    <t>334898</t>
  </si>
  <si>
    <t>KALAONNENTIE 3 D</t>
  </si>
  <si>
    <t>/vuokra-asunto/espoo/tiistila/kerrostalo/kaksio/334898?entryPoint=fromSearch&amp;rentalIndex=664</t>
  </si>
  <si>
    <t>478405</t>
  </si>
  <si>
    <t>/vuokra-asunto/espoo/rastaspuisto/kerrostalo/4h/478405?entryPoint=fromSearch&amp;rentalIndex=3499</t>
  </si>
  <si>
    <t>476975</t>
  </si>
  <si>
    <t>/vuokra-asunto/vantaa/hiekkaharju/kerrostalo/kolmio/476975?entryPoint=fromSearch&amp;rentalIndex=3928</t>
  </si>
  <si>
    <t>483940</t>
  </si>
  <si>
    <t>Inkiläntie 4</t>
  </si>
  <si>
    <t>/vuokra-asunto/kuopio/inkilanmaki/kerrostalo/kaksio/483940?entryPoint=fromSearch&amp;rentalIndex=1030</t>
  </si>
  <si>
    <t>478800</t>
  </si>
  <si>
    <t>Ruukinkatu 1 a</t>
  </si>
  <si>
    <t>/vuokra-asunto/turku/itaharju/kerrostalo/kaksio/478800?entryPoint=fromSearch&amp;rentalIndex=3404</t>
  </si>
  <si>
    <t>483239</t>
  </si>
  <si>
    <t>2 h + kk + pihaterassi</t>
  </si>
  <si>
    <t>/vuokra-asunto/espoo/suurpelto/kerrostalo/kaksio/483239?entryPoint=fromSearch&amp;rentalIndex=1501</t>
  </si>
  <si>
    <t>410195</t>
  </si>
  <si>
    <t>/vuokra-asunto/tampere/turtola/kerrostalo/4h/410195?entryPoint=fromSearch&amp;rentalIndex=2531</t>
  </si>
  <si>
    <t>305829</t>
  </si>
  <si>
    <t>Ratavallintie 8 A</t>
  </si>
  <si>
    <t>1h+tk+s</t>
  </si>
  <si>
    <t>/vuokra-asunto/espoo/tuomarila/kerrostalo/yksio/305829?entryPoint=fromSearch&amp;rentalIndex=1245</t>
  </si>
  <si>
    <t>484779</t>
  </si>
  <si>
    <t>Sairashuoneenkatu 14 B</t>
  </si>
  <si>
    <t>2 h + pienkeittiö + p</t>
  </si>
  <si>
    <t>/vuokra-asunto/turku/kerrostalo/kaksio/484779?entryPoint=fromSearch&amp;rentalIndex=308</t>
  </si>
  <si>
    <t>984570</t>
  </si>
  <si>
    <t>Kaitoväylä 36</t>
  </si>
  <si>
    <t>/vuokra-asunto/oulu/kaijonharju/kerrostalo/yksio/984570?entryPoint=fromSearch&amp;rentalIndex=206</t>
  </si>
  <si>
    <t>469915</t>
  </si>
  <si>
    <t>Stenbäckinkatu 6 A</t>
  </si>
  <si>
    <t>My House Oy LKV</t>
  </si>
  <si>
    <t>/vuokra-asunto/helsinki/toolo/kerrostalo/yksio/469915?entryPoint=fromSearch&amp;rentalIndex=5136</t>
  </si>
  <si>
    <t>439658</t>
  </si>
  <si>
    <t>/vuokra-asunto/jyvaskyla/keskusta/kerrostalo/kolmio/439658?entryPoint=fromSearch&amp;rentalIndex=1421</t>
  </si>
  <si>
    <t>943103</t>
  </si>
  <si>
    <t>/vuokra-asunto/jyvaskyla/keskusta/kerrostalo/kolmio/943103?entryPoint=fromSearch&amp;rentalIndex=3553</t>
  </si>
  <si>
    <t>437809</t>
  </si>
  <si>
    <t>/vuokra-asunto/tampere/kalkku/kerrostalo/kolmio/437809?entryPoint=fromSearch&amp;rentalIndex=6338</t>
  </si>
  <si>
    <t>481473</t>
  </si>
  <si>
    <t>Tarhurintie 5 as</t>
  </si>
  <si>
    <t>KT: 1h,kk,ph</t>
  </si>
  <si>
    <t>Sp-Koti Kymen Asunto LKV Oy</t>
  </si>
  <si>
    <t>/vuokra-asunto/kotka/turvala/kerrostalo/yksio/481473?entryPoint=fromSearch&amp;rentalIndex=2379</t>
  </si>
  <si>
    <t>458888</t>
  </si>
  <si>
    <t>Varppaaja 3</t>
  </si>
  <si>
    <t>/vuokra-asunto/jyvaskyla/lutakko/kerrostalo/kaksio/458888?entryPoint=fromSearch&amp;rentalIndex=5842</t>
  </si>
  <si>
    <t>475590</t>
  </si>
  <si>
    <t>Kankaantaankatu 31 A</t>
  </si>
  <si>
    <t>4h+k+lasitettu parveke</t>
  </si>
  <si>
    <t>Kiinteistötoimisto Asuntonokia Oy LKV</t>
  </si>
  <si>
    <t>/vuokra-asunto/nokia/kankaantaka/kerrostalo/4h/475590?entryPoint=fromSearch&amp;rentalIndex=4224</t>
  </si>
  <si>
    <t>484230</t>
  </si>
  <si>
    <t>Vesijärvenkatu 59</t>
  </si>
  <si>
    <t>2h,k,kph,s,p</t>
  </si>
  <si>
    <t>/vuokra-asunto/lahti/ankkuri/kerrostalo/kaksio/484230?entryPoint=fromSearch&amp;rentalIndex=783</t>
  </si>
  <si>
    <t>484526</t>
  </si>
  <si>
    <t>Raunistulantie 33</t>
  </si>
  <si>
    <t>1h, tpk., s, las.parv.</t>
  </si>
  <si>
    <t>/vuokra-asunto/turku/raunistula/kerrostalo/yksio/484526?entryPoint=fromSearch&amp;rentalIndex=528</t>
  </si>
  <si>
    <t>483797</t>
  </si>
  <si>
    <t>Kasarminkatu 5</t>
  </si>
  <si>
    <t>2 - 3 h + k + ph + s</t>
  </si>
  <si>
    <t>Asuntovuokraus Avori LVV</t>
  </si>
  <si>
    <t>/vuokra-asunto/turku/puutalo-osake/483797?entryPoint=fromSearch&amp;rentalIndex=1127</t>
  </si>
  <si>
    <t>480471</t>
  </si>
  <si>
    <t>Uudenkaarlepyynkatu 6</t>
  </si>
  <si>
    <t>SKV Kiinteistönvälitys, Vaasa</t>
  </si>
  <si>
    <t>/vuokra-asunto/vaasa/suvilahti/kerrostalo/kolmio/480471?entryPoint=fromSearch&amp;rentalIndex=2785</t>
  </si>
  <si>
    <t>485049</t>
  </si>
  <si>
    <t>Karnaistenkatu 45 B 24</t>
  </si>
  <si>
    <t>3 H + K</t>
  </si>
  <si>
    <t>/vuokra-asunto/lohja/anttila/kerrostalo/kolmio/485049?entryPoint=fromSearch&amp;rentalIndex=51</t>
  </si>
  <si>
    <t>485087</t>
  </si>
  <si>
    <t>Karnaistenkatu 45 B 18</t>
  </si>
  <si>
    <t>/vuokra-asunto/lohja/anttila/kerrostalo/kolmio/485087?entryPoint=fromSearch&amp;rentalIndex=7</t>
  </si>
  <si>
    <t>482343</t>
  </si>
  <si>
    <t>2h+k+terassi</t>
  </si>
  <si>
    <t>/vuokra-asunto/helsinki/latokartano/kerrostalo/kaksio/482343?entryPoint=fromSearch&amp;rentalIndex=1958</t>
  </si>
  <si>
    <t>996520</t>
  </si>
  <si>
    <t>/vuokra-asunto/helsinki/herttoniemi/kerrostalo/kaksio/996520?entryPoint=fromSearch&amp;rentalIndex=3543</t>
  </si>
  <si>
    <t>483526</t>
  </si>
  <si>
    <t>Opiskelijankatu 30</t>
  </si>
  <si>
    <t>2h+k+vh+lasitettu parveke</t>
  </si>
  <si>
    <t>/vuokra-asunto/tampere/hervanta/kerrostalo/kaksio/483526?entryPoint=fromSearch&amp;rentalIndex=738</t>
  </si>
  <si>
    <t>442918</t>
  </si>
  <si>
    <t>Kippo 2 A 2</t>
  </si>
  <si>
    <t>4h+k+sauna+p+piha</t>
  </si>
  <si>
    <t>/vuokra-asunto/jyvaskyla/kuokkalanpelto/rivitalo/4h/442918?entryPoint=fromSearch&amp;rentalIndex=6274</t>
  </si>
  <si>
    <t>377676</t>
  </si>
  <si>
    <t>/vuokra-asunto/tampere/hervanta/kerrostalo/kaksio/377676?entryPoint=fromSearch&amp;rentalIndex=6424</t>
  </si>
  <si>
    <t>485066</t>
  </si>
  <si>
    <t>Peltolantie 17 A</t>
  </si>
  <si>
    <t>/vuokra-asunto/vantaa/tikkurila/kerrostalo/kaksio/485066?entryPoint=fromSearch&amp;rentalIndex=26</t>
  </si>
  <si>
    <t>473738</t>
  </si>
  <si>
    <t>2h+kt+s+vh+p</t>
  </si>
  <si>
    <t>/vuokra-asunto/vantaa/koivuhaka/kerrostalo/kaksio/473738?entryPoint=fromSearch&amp;rentalIndex=4577</t>
  </si>
  <si>
    <t>473739</t>
  </si>
  <si>
    <t>/vuokra-asunto/vantaa/koivuhaka/kerrostalo/kaksio/473739?entryPoint=fromSearch&amp;rentalIndex=4578</t>
  </si>
  <si>
    <t>476757</t>
  </si>
  <si>
    <t>Länsipuisto 19 B</t>
  </si>
  <si>
    <t>3h+k+s+erill.wc+lasit.p</t>
  </si>
  <si>
    <t>Asuntopiiri</t>
  </si>
  <si>
    <t>/vuokra-asunto/pori/keskusta/kerrostalo/kolmio/476757?entryPoint=fromSearch&amp;rentalIndex=3984</t>
  </si>
  <si>
    <t>456375</t>
  </si>
  <si>
    <t>Tarkinpuistokuja 14</t>
  </si>
  <si>
    <t>4h+k+takkah+saunat.+autotalli</t>
  </si>
  <si>
    <t>/vuokra-asunto/eura/panelia/omakotitalo/4h/456375?entryPoint=fromSearch&amp;rentalIndex=5939</t>
  </si>
  <si>
    <t>467754</t>
  </si>
  <si>
    <t>Rakentajaintie 22</t>
  </si>
  <si>
    <t>VILLA; 5r, sauna, garage</t>
  </si>
  <si>
    <t>/vuokra-asunto/espoo/kattilalaakso/omakotitalo/5h+/467754?entryPoint=fromSearch&amp;rentalIndex=5340</t>
  </si>
  <si>
    <t>477732</t>
  </si>
  <si>
    <t>Heimolantie 22</t>
  </si>
  <si>
    <t>8 h, k, kh, parveke ja piha, r</t>
  </si>
  <si>
    <t>/vuokra-asunto/espoo/saunalahti/omakotitalo/5h+/477732?entryPoint=fromSearch&amp;rentalIndex=3719</t>
  </si>
  <si>
    <t>378776</t>
  </si>
  <si>
    <t>Mustankiventie 3 B</t>
  </si>
  <si>
    <t>4h+ak+s+at</t>
  </si>
  <si>
    <t>Kiinteistönvälitysliike Asuntotuomarit Oy</t>
  </si>
  <si>
    <t>/vuokra-asunto/vantaa/kivisto/erillistalo/4h/378776?entryPoint=fromSearch&amp;rentalIndex=6289</t>
  </si>
  <si>
    <t>482392</t>
  </si>
  <si>
    <t>Rajakatu 5 A</t>
  </si>
  <si>
    <t>2-3 h,k,kh,wc,vh,las.p</t>
  </si>
  <si>
    <t>/vuokra-asunto/lahti/keskusta/kerrostalo/kolmio/482392?entryPoint=fromSearch&amp;rentalIndex=1985</t>
  </si>
  <si>
    <t>470159</t>
  </si>
  <si>
    <t>Sepänkatu 4 B 6</t>
  </si>
  <si>
    <t>/vuokra-asunto/rauma/keskusta/kerrostalo/kaksio/470159?entryPoint=fromSearch&amp;rentalIndex=5116</t>
  </si>
  <si>
    <t>468630</t>
  </si>
  <si>
    <t>Hakalankatu 6 B 5</t>
  </si>
  <si>
    <t>/vuokra-asunto/salo/palometsa/kerrostalo/yksio/468630?entryPoint=fromSearch&amp;rentalIndex=5267</t>
  </si>
  <si>
    <t>477348</t>
  </si>
  <si>
    <t>Aarnintie 5</t>
  </si>
  <si>
    <t>/vuokra-asunto/tornio/kerrostalo/yksio/477348?entryPoint=fromSearch&amp;rentalIndex=3810</t>
  </si>
  <si>
    <t>483919</t>
  </si>
  <si>
    <t>Töyryntie 10</t>
  </si>
  <si>
    <t>/vuokra-asunto/rauma/nurmi/kerrostalo/yksio/483919?entryPoint=fromSearch&amp;rentalIndex=1046</t>
  </si>
  <si>
    <t>478835</t>
  </si>
  <si>
    <t>Perustie 18</t>
  </si>
  <si>
    <t>/vuokra-asunto/helsinki/munkkiniemi/kerrostalo/yksio/478835?entryPoint=fromSearch&amp;rentalIndex=3335</t>
  </si>
  <si>
    <t>409502</t>
  </si>
  <si>
    <t>/vuokra-asunto/jyvaskyla/kuokkala/kerrostalo/kaksio/409502?entryPoint=fromSearch&amp;rentalIndex=2458</t>
  </si>
  <si>
    <t>419741</t>
  </si>
  <si>
    <t>/vuokra-asunto/tampere/lentavanniemi/kerrostalo/kaksio/419741?entryPoint=fromSearch&amp;rentalIndex=4676</t>
  </si>
  <si>
    <t>479702</t>
  </si>
  <si>
    <t>Itsenäisyydenkatu 38 a</t>
  </si>
  <si>
    <t>/vuokra-asunto/pori/riihiketo/kerrostalo/kaksio/479702?entryPoint=fromSearch&amp;rentalIndex=3041</t>
  </si>
  <si>
    <t>478331</t>
  </si>
  <si>
    <t>Taka-lyötyn katu</t>
  </si>
  <si>
    <t>1h,kk,kh,sa,las.parv</t>
  </si>
  <si>
    <t>/vuokra-asunto/oulu/taka-lyotty/kerrostalo/yksio/478331?entryPoint=fromSearch&amp;rentalIndex=3523</t>
  </si>
  <si>
    <t>987638</t>
  </si>
  <si>
    <t>KÄRÄJÄKUJA 2 B</t>
  </si>
  <si>
    <t>/vuokra-asunto/vantaa/pakkala/kerrostalo/kaksio/987638?entryPoint=fromSearch&amp;rentalIndex=5850</t>
  </si>
  <si>
    <t>473722</t>
  </si>
  <si>
    <t>/vuokra-asunto/vantaa/koivuhaka/kerrostalo/kolmio/473722?entryPoint=fromSearch&amp;rentalIndex=4565</t>
  </si>
  <si>
    <t>372632</t>
  </si>
  <si>
    <t>Vesirattaanmäki 1 A</t>
  </si>
  <si>
    <t>/vuokra-asunto/espoo/vesirattaanmaki/kerrostalo/kaksio/372632?entryPoint=fromSearch&amp;rentalIndex=4830</t>
  </si>
  <si>
    <t>479089</t>
  </si>
  <si>
    <t>Valmetinkatu 2 A</t>
  </si>
  <si>
    <t>2h, keittotila, sauna, lasitet</t>
  </si>
  <si>
    <t>/vuokra-asunto/tampere/harmala/kerrostalo/kaksio/479089?entryPoint=fromSearch&amp;rentalIndex=3254</t>
  </si>
  <si>
    <t>484386</t>
  </si>
  <si>
    <t>Kaivosvoudintie 4 D</t>
  </si>
  <si>
    <t>/vuokra-asunto/vantaa/kaivoksela/kerrostalo/kaksio/484386?entryPoint=fromSearch&amp;rentalIndex=662</t>
  </si>
  <si>
    <t>481391</t>
  </si>
  <si>
    <t>Mannerheimintie 56 D</t>
  </si>
  <si>
    <t>1h + k + kph + wc + alkovi</t>
  </si>
  <si>
    <t>/vuokra-asunto/helsinki/toolo/kerrostalo/yksio/481391?entryPoint=fromSearch&amp;rentalIndex=2419</t>
  </si>
  <si>
    <t>484923</t>
  </si>
  <si>
    <t>Poutamäentie 12 B</t>
  </si>
  <si>
    <t>/vuokra-asunto/helsinki/pajamaki/kerrostalo/yksio/484923?entryPoint=fromSearch&amp;rentalIndex=156</t>
  </si>
  <si>
    <t>942132</t>
  </si>
  <si>
    <t>Åströminkatu 9 A</t>
  </si>
  <si>
    <t>/vuokra-asunto/jyvaskyla/keljo/kerrostalo/kaksio/942132?entryPoint=fromSearch&amp;rentalIndex=1854</t>
  </si>
  <si>
    <t>991046</t>
  </si>
  <si>
    <t>/vuokra-asunto/vantaa/hakunila/kerrostalo/kolmio/991046?entryPoint=fromSearch&amp;rentalIndex=2421</t>
  </si>
  <si>
    <t>987370</t>
  </si>
  <si>
    <t>KERTTULINKUJA 3 A</t>
  </si>
  <si>
    <t>/vuokra-asunto/helsinki/herttoniemi/kerrostalo/kaksio/987370?entryPoint=fromSearch&amp;rentalIndex=4214</t>
  </si>
  <si>
    <t>478395</t>
  </si>
  <si>
    <t>/vuokra-asunto/jyvaskyla/keljo/kerrostalo/kaksio/478395?entryPoint=fromSearch&amp;rentalIndex=3495</t>
  </si>
  <si>
    <t>966783</t>
  </si>
  <si>
    <t>/vuokra-asunto/espoo/kilo/kerrostalo/kaksio/966783?entryPoint=fromSearch&amp;rentalIndex=5843</t>
  </si>
  <si>
    <t>996677</t>
  </si>
  <si>
    <t>LANSANTIE 3 A</t>
  </si>
  <si>
    <t>/vuokra-asunto/espoo/kilo/kerrostalo/kaksio/996677?entryPoint=fromSearch&amp;rentalIndex=5382</t>
  </si>
  <si>
    <t>471131</t>
  </si>
  <si>
    <t>/vuokra-asunto/hollola/kerrostalo/kolmio/471131?entryPoint=fromSearch&amp;rentalIndex=4986</t>
  </si>
  <si>
    <t>305076</t>
  </si>
  <si>
    <t>/vuokra-asunto/espoo/kilo/kerrostalo/yksio/305076?entryPoint=fromSearch&amp;rentalIndex=1071</t>
  </si>
  <si>
    <t>305280</t>
  </si>
  <si>
    <t>/vuokra-asunto/espoo/kilo/kerrostalo/yksio/305280?entryPoint=fromSearch&amp;rentalIndex=5188</t>
  </si>
  <si>
    <t>476272</t>
  </si>
  <si>
    <t>/vuokra-asunto/turku/kerrostalo/kaksio/476272?entryPoint=fromSearch&amp;rentalIndex=4096</t>
  </si>
  <si>
    <t>484976</t>
  </si>
  <si>
    <t>Seminaarinkatu 4 as</t>
  </si>
  <si>
    <t>2h, avokeittiö</t>
  </si>
  <si>
    <t>/vuokra-asunto/rauma/keskusta/kerrostalo/kaksio/484976?entryPoint=fromSearch&amp;rentalIndex=116</t>
  </si>
  <si>
    <t>469897</t>
  </si>
  <si>
    <t>/vuokra-asunto/hollola/kerrostalo/kolmio/469897?entryPoint=fromSearch&amp;rentalIndex=5152</t>
  </si>
  <si>
    <t>473731</t>
  </si>
  <si>
    <t>/vuokra-asunto/vantaa/koivuhaka/kerrostalo/kaksio/473731?entryPoint=fromSearch&amp;rentalIndex=4572</t>
  </si>
  <si>
    <t>483348</t>
  </si>
  <si>
    <t>Opiskelijankatu 9 B 40</t>
  </si>
  <si>
    <t>/vuokra-asunto/tampere/hervanta/kerrostalo/kaksio/483348?entryPoint=fromSearch&amp;rentalIndex=1432</t>
  </si>
  <si>
    <t>483350</t>
  </si>
  <si>
    <t>Opiskelijankatu 9 B 34</t>
  </si>
  <si>
    <t>/vuokra-asunto/tampere/hervanta/kerrostalo/kaksio/483350?entryPoint=fromSearch&amp;rentalIndex=1431</t>
  </si>
  <si>
    <t>483354</t>
  </si>
  <si>
    <t>Opiskelijankatu 9 A 19</t>
  </si>
  <si>
    <t>/vuokra-asunto/tampere/hervanta/kerrostalo/kaksio/483354?entryPoint=fromSearch&amp;rentalIndex=1429</t>
  </si>
  <si>
    <t>469273</t>
  </si>
  <si>
    <t>Korkalonkatu 8</t>
  </si>
  <si>
    <t>4h,k,s,p</t>
  </si>
  <si>
    <t>/vuokra-asunto/rovaniemi/keskusta/kerrostalo/4h/469273?entryPoint=fromSearch&amp;rentalIndex=5219</t>
  </si>
  <si>
    <t>483390</t>
  </si>
  <si>
    <t>Itsehallintotie 1 B</t>
  </si>
  <si>
    <t>/vuokra-asunto/espoo/leppavaara/kerrostalo/kaksio/483390?entryPoint=fromSearch&amp;rentalIndex=1408</t>
  </si>
  <si>
    <t>439771</t>
  </si>
  <si>
    <t>/vuokra-asunto/turku/kerrostalo/kaksio/439771?entryPoint=fromSearch&amp;rentalIndex=6320</t>
  </si>
  <si>
    <t>471126</t>
  </si>
  <si>
    <t>Honkaharjuntie 12</t>
  </si>
  <si>
    <t>/vuokra-asunto/jyvaskyla/kukkumaki/kerrostalo/kaksio/471126?entryPoint=fromSearch&amp;rentalIndex=4987</t>
  </si>
  <si>
    <t>475234</t>
  </si>
  <si>
    <t>Kilterinkaari 10</t>
  </si>
  <si>
    <t>2h,kt,vh,kh,parveke</t>
  </si>
  <si>
    <t>/vuokra-asunto/vantaa/myyrmaki/kerrostalo/kaksio/475234?entryPoint=fromSearch&amp;rentalIndex=4281</t>
  </si>
  <si>
    <t>930367</t>
  </si>
  <si>
    <t>/vuokra-asunto/oulu/keskusta/kerrostalo/kolmio/930367?entryPoint=fromSearch&amp;rentalIndex=5100</t>
  </si>
  <si>
    <t>476761</t>
  </si>
  <si>
    <t>Tarhurintie 20 C</t>
  </si>
  <si>
    <t>/vuokra-asunto/vantaa/hiekkaharju/kerrostalo/kolmio/476761?entryPoint=fromSearch&amp;rentalIndex=3983</t>
  </si>
  <si>
    <t>478067</t>
  </si>
  <si>
    <t>Ulappakatu 1</t>
  </si>
  <si>
    <t>2h, avok.,sauna,lasitettu parv</t>
  </si>
  <si>
    <t>/vuokra-asunto/espoo/espoonlahti/kerrostalo/kaksio/478067?entryPoint=fromSearch&amp;rentalIndex=3621</t>
  </si>
  <si>
    <t>469894</t>
  </si>
  <si>
    <t>/vuokra-asunto/hollola/kerrostalo/kaksio/469894?entryPoint=fromSearch&amp;rentalIndex=5149</t>
  </si>
  <si>
    <t>481528</t>
  </si>
  <si>
    <t>/vuokra-asunto/turku/runosmaki/rivitalo/4h/481528?entryPoint=fromSearch&amp;rentalIndex=2351</t>
  </si>
  <si>
    <t>941249</t>
  </si>
  <si>
    <t>/vuokra-asunto/turku/runosmaki/rivitalo/kolmio/941249?entryPoint=fromSearch&amp;rentalIndex=1058</t>
  </si>
  <si>
    <t>481039</t>
  </si>
  <si>
    <t>/vuokra-asunto/turku/keskusta/kerrostalo/kaksio/481039?entryPoint=fromSearch&amp;rentalIndex=2577</t>
  </si>
  <si>
    <t>447324</t>
  </si>
  <si>
    <t>Pursimiehenkatu 25-27</t>
  </si>
  <si>
    <t>/vuokra-asunto/vaasa/palosaari/kerrostalo/kaksio/447324?entryPoint=fromSearch&amp;rentalIndex=992</t>
  </si>
  <si>
    <t>463532</t>
  </si>
  <si>
    <t>Saarijärventie 3 D 60</t>
  </si>
  <si>
    <t>SP-Sijoitus Oy</t>
  </si>
  <si>
    <t>/vuokra-asunto/kuopio/saarijarvi/kerrostalo/kaksio/463532?entryPoint=fromSearch&amp;rentalIndex=5647</t>
  </si>
  <si>
    <t>451755</t>
  </si>
  <si>
    <t>Pajamäentie 6</t>
  </si>
  <si>
    <t>/vuokra-asunto/helsinki/pajamaki/kerrostalo/kaksio/451755?entryPoint=fromSearch&amp;rentalIndex=3806</t>
  </si>
  <si>
    <t>454736</t>
  </si>
  <si>
    <t>Rypysuontie 55</t>
  </si>
  <si>
    <t>/vuokra-asunto/kuopio/rypysuo/kerrostalo/kolmio/454736?entryPoint=fromSearch&amp;rentalIndex=390</t>
  </si>
  <si>
    <t>477595</t>
  </si>
  <si>
    <t>/vuokra-asunto/kuopio/rypysuo/kerrostalo/kolmio/477595?entryPoint=fromSearch&amp;rentalIndex=3766</t>
  </si>
  <si>
    <t>484508</t>
  </si>
  <si>
    <t>Polttolinja 27</t>
  </si>
  <si>
    <t>2h, kk. p</t>
  </si>
  <si>
    <t>/vuokra-asunto/jyvaskyla/kuokkala/kerrostalo/kaksio/484508?entryPoint=fromSearch&amp;rentalIndex=510</t>
  </si>
  <si>
    <t>476916</t>
  </si>
  <si>
    <t>/vuokra-asunto/espoo/suurpelto/kerrostalo/kaksio/476916?entryPoint=fromSearch&amp;rentalIndex=3936</t>
  </si>
  <si>
    <t>479402</t>
  </si>
  <si>
    <t>Peltolantie 6 A</t>
  </si>
  <si>
    <t>2 h, kk, s, vh, parveke</t>
  </si>
  <si>
    <t>Mäntsälän OP-Kiinteistökeskus Oy, LKV</t>
  </si>
  <si>
    <t>/vuokra-asunto/mantsala/kerrostalo/kaksio/479402?entryPoint=fromSearch&amp;rentalIndex=3149</t>
  </si>
  <si>
    <t>483410</t>
  </si>
  <si>
    <t>2 huonetta, tupakeittiö, sauna</t>
  </si>
  <si>
    <t>/vuokra-asunto/tampere/niemenranta/kerrostalo/kaksio/483410?entryPoint=fromSearch&amp;rentalIndex=1385</t>
  </si>
  <si>
    <t>473129</t>
  </si>
  <si>
    <t>/vuokra-asunto/espoo/karakallio/kerrostalo/kolmio/473129?entryPoint=fromSearch&amp;rentalIndex=4728</t>
  </si>
  <si>
    <t>483258</t>
  </si>
  <si>
    <t>Huovarinkatu 1  G</t>
  </si>
  <si>
    <t>3h + k + kph + wc + s + vh + p</t>
  </si>
  <si>
    <t>/vuokra-asunto/tampere/hyhky/kerrostalo/kolmio/483258?entryPoint=fromSearch&amp;rentalIndex=1492</t>
  </si>
  <si>
    <t>414662</t>
  </si>
  <si>
    <t>/vuokra-asunto/tampere/hervanta/kerrostalo/kaksio/414662?entryPoint=fromSearch&amp;rentalIndex=6511</t>
  </si>
  <si>
    <t>428770</t>
  </si>
  <si>
    <t>Tamppikuja 1 C</t>
  </si>
  <si>
    <t>/vuokra-asunto/tampere/hervanta/kerrostalo/kaksio/428770?entryPoint=fromSearch&amp;rentalIndex=6440</t>
  </si>
  <si>
    <t>902831</t>
  </si>
  <si>
    <t>/vuokra-asunto/tampere/hervanta/kerrostalo/kaksio/902831?entryPoint=fromSearch&amp;rentalIndex=5381</t>
  </si>
  <si>
    <t>468097</t>
  </si>
  <si>
    <t>Meri-Hanikka 5</t>
  </si>
  <si>
    <t>Oh+k+ruokasali+ateljee-huone+2</t>
  </si>
  <si>
    <t>/vuokra-asunto/espoo/erillistalo/5h+/468097?entryPoint=fromSearch&amp;rentalIndex=5311</t>
  </si>
  <si>
    <t>478363</t>
  </si>
  <si>
    <t>Likolahdentie 70 A</t>
  </si>
  <si>
    <t>4h+k+khh+s+ph</t>
  </si>
  <si>
    <t>/vuokra-asunto/siilinjarvi/aappola/paritalo/4h/478363?entryPoint=fromSearch&amp;rentalIndex=3511</t>
  </si>
  <si>
    <t>481849</t>
  </si>
  <si>
    <t>Ostoskatu 24 A</t>
  </si>
  <si>
    <t>4h + k + kph + wc + vh + lasit</t>
  </si>
  <si>
    <t>/vuokra-asunto/lahti/liipola/kerrostalo/4h/481849?entryPoint=fromSearch&amp;rentalIndex=2228</t>
  </si>
  <si>
    <t>463439</t>
  </si>
  <si>
    <t>Poppelipolku 3</t>
  </si>
  <si>
    <t>3h+k+kh+wc+vh</t>
  </si>
  <si>
    <t>/vuokra-asunto/lahti/saksala/kerrostalo/kolmio/463439?entryPoint=fromSearch&amp;rentalIndex=5654</t>
  </si>
  <si>
    <t>930934</t>
  </si>
  <si>
    <t>Kalliotie 17</t>
  </si>
  <si>
    <t>/vuokra-asunto/oulu/tuira/kerrostalo/kaksio/930934?entryPoint=fromSearch&amp;rentalIndex=4430</t>
  </si>
  <si>
    <t>483024</t>
  </si>
  <si>
    <t>Elinantie 2 D</t>
  </si>
  <si>
    <t>/vuokra-asunto/turku/nummi/kerrostalo/kaksio/483024?entryPoint=fromSearch&amp;rentalIndex=1694</t>
  </si>
  <si>
    <t>481778</t>
  </si>
  <si>
    <t>1h+KK+KPH</t>
  </si>
  <si>
    <t>/vuokra-asunto/kuusamo/rivitalo/yksio/481778?entryPoint=fromSearch&amp;rentalIndex=2251</t>
  </si>
  <si>
    <t>479741</t>
  </si>
  <si>
    <t>Liisantie 7 L</t>
  </si>
  <si>
    <t>/vuokra-asunto/oulu/koskela/kerrostalo/yksio/479741?entryPoint=fromSearch&amp;rentalIndex=3030</t>
  </si>
  <si>
    <t>483912</t>
  </si>
  <si>
    <t>Meripuistokatu 15 B</t>
  </si>
  <si>
    <t>/vuokra-asunto/kemi/sauvosaari/kerrostalo/yksio/483912?entryPoint=fromSearch&amp;rentalIndex=1055</t>
  </si>
  <si>
    <t>457220</t>
  </si>
  <si>
    <t>/vuokra-asunto/turku/keskusta/kerrostalo/kolmio/457220?entryPoint=fromSearch&amp;rentalIndex=75</t>
  </si>
  <si>
    <t>455298</t>
  </si>
  <si>
    <t>KERTTULINKUJA 3 C</t>
  </si>
  <si>
    <t>/vuokra-asunto/helsinki/herttoniemi/kerrostalo/kaksio/455298?entryPoint=fromSearch&amp;rentalIndex=5972</t>
  </si>
  <si>
    <t>483137</t>
  </si>
  <si>
    <t>Niittaajankatu 1 C 49</t>
  </si>
  <si>
    <t>/vuokra-asunto/helsinki/herttoniemenranta/kerrostalo/kolmio/483137?entryPoint=fromSearch&amp;rentalIndex=1545</t>
  </si>
  <si>
    <t>477743</t>
  </si>
  <si>
    <t>Lapinkaari 3</t>
  </si>
  <si>
    <t>/vuokra-asunto/tampere/lapinniemi/kerrostalo/kaksio/477743?entryPoint=fromSearch&amp;rentalIndex=3723</t>
  </si>
  <si>
    <t>970300</t>
  </si>
  <si>
    <t>Nahkatehtaankatu 10</t>
  </si>
  <si>
    <t>/vuokra-asunto/oulu/myllytulli/kerrostalo/kaksio/970300?entryPoint=fromSearch&amp;rentalIndex=3704</t>
  </si>
  <si>
    <t>482582</t>
  </si>
  <si>
    <t>Porvarinkatu 16-20 as 6</t>
  </si>
  <si>
    <t>5h+k+t</t>
  </si>
  <si>
    <t>/vuokra-asunto/vaasa/kotiranta/paritalo/5h+/482582?entryPoint=fromSearch&amp;rentalIndex=1880</t>
  </si>
  <si>
    <t>484252</t>
  </si>
  <si>
    <t>Jousitie 16</t>
  </si>
  <si>
    <t>/vuokra-asunto/vantaa/rajakyla/luhtitalo/kaksio/484252?entryPoint=fromSearch&amp;rentalIndex=768</t>
  </si>
  <si>
    <t>481412</t>
  </si>
  <si>
    <t>Puntaritie 5</t>
  </si>
  <si>
    <t>/vuokra-asunto/espoo/matinkyla/kerrostalo/kaksio/481412?entryPoint=fromSearch&amp;rentalIndex=2407</t>
  </si>
  <si>
    <t>482534</t>
  </si>
  <si>
    <t>Itsehallintotie 1 G</t>
  </si>
  <si>
    <t>/vuokra-asunto/espoo/leppavaara/kerrostalo/kaksio/482534?entryPoint=fromSearch&amp;rentalIndex=1897</t>
  </si>
  <si>
    <t>483256</t>
  </si>
  <si>
    <t>Talonpojankatu 25 C</t>
  </si>
  <si>
    <t>Kokkolan Asuntomarkkinointi Oy</t>
  </si>
  <si>
    <t>/vuokra-asunto/kokkola/hakalahti/kerrostalo/kaksio/483256?entryPoint=fromSearch&amp;rentalIndex=1477</t>
  </si>
  <si>
    <t>481012</t>
  </si>
  <si>
    <t>/vuokra-asunto/tampere/lentavanniemi/kerrostalo/kaksio/481012?entryPoint=fromSearch&amp;rentalIndex=2589</t>
  </si>
  <si>
    <t>408918</t>
  </si>
  <si>
    <t>Ullantorpantie 1</t>
  </si>
  <si>
    <t>/vuokra-asunto/espoo/ymmersta/kerrostalo/kaksio/408918?entryPoint=fromSearch&amp;rentalIndex=3308</t>
  </si>
  <si>
    <t>483749</t>
  </si>
  <si>
    <t>Hallituskatu 31</t>
  </si>
  <si>
    <t>/vuokra-asunto/lappeenranta/lauritsala/kerrostalo/kaksio/483749?entryPoint=fromSearch&amp;rentalIndex=1158</t>
  </si>
  <si>
    <t>467975</t>
  </si>
  <si>
    <t>2 h, kk, sauna, parveke</t>
  </si>
  <si>
    <t>/vuokra-asunto/espoo/saunalahti/kerrostalo/kaksio/467975?entryPoint=fromSearch&amp;rentalIndex=5324</t>
  </si>
  <si>
    <t>481686</t>
  </si>
  <si>
    <t>Vänrikinkatu 4</t>
  </si>
  <si>
    <t>2h+ks+s+p</t>
  </si>
  <si>
    <t>/vuokra-asunto/turku/keskusta+itainen/kerrostalo/kaksio/481686?entryPoint=fromSearch&amp;rentalIndex=2285</t>
  </si>
  <si>
    <t>485105</t>
  </si>
  <si>
    <t>karnaistenkatu 45 B 30</t>
  </si>
  <si>
    <t>/vuokra-asunto/lohja/anttila/kerrostalo/kolmio/485105?entryPoint=fromSearch&amp;rentalIndex=1</t>
  </si>
  <si>
    <t>372653</t>
  </si>
  <si>
    <t>Vesirattaanmäki 1 B</t>
  </si>
  <si>
    <t>/vuokra-asunto/espoo/vesirattaanmaki/kerrostalo/kaksio/372653?entryPoint=fromSearch&amp;rentalIndex=3544</t>
  </si>
  <si>
    <t>462273</t>
  </si>
  <si>
    <t>Pohtolankatu 55</t>
  </si>
  <si>
    <t>/vuokra-asunto/tampere/pohtola/kerrostalo/kolmio/462273?entryPoint=fromSearch&amp;rentalIndex=2392</t>
  </si>
  <si>
    <t>928047</t>
  </si>
  <si>
    <t>Aittolammentie 17</t>
  </si>
  <si>
    <t>/vuokra-asunto/kuopio/jynkka/rivitalo/kolmio/928047?entryPoint=fromSearch&amp;rentalIndex=1152</t>
  </si>
  <si>
    <t>455174</t>
  </si>
  <si>
    <t>Urpuviita 1 B</t>
  </si>
  <si>
    <t>/vuokra-asunto/seinajoki/kasperi/kerrostalo/kolmio/455174?entryPoint=fromSearch&amp;rentalIndex=5975</t>
  </si>
  <si>
    <t>446213</t>
  </si>
  <si>
    <t>Opiskelijankatu 15</t>
  </si>
  <si>
    <t>/vuokra-asunto/tampere/hervanta/kerrostalo/kolmio/446213?entryPoint=fromSearch&amp;rentalIndex=6207</t>
  </si>
  <si>
    <t>484244</t>
  </si>
  <si>
    <t>Solkikatu 11 E</t>
  </si>
  <si>
    <t>/vuokra-asunto/tampere/kaukajarvi/kerrostalo/4h/484244?entryPoint=fromSearch&amp;rentalIndex=773</t>
  </si>
  <si>
    <t>472973</t>
  </si>
  <si>
    <t>2h,avok.,sauna,lasitettu parve</t>
  </si>
  <si>
    <t>/vuokra-asunto/espoo/espoonlahti/kerrostalo/kaksio/472973?entryPoint=fromSearch&amp;rentalIndex=4743</t>
  </si>
  <si>
    <t>467942</t>
  </si>
  <si>
    <t>Kustaantie 2a</t>
  </si>
  <si>
    <t>/vuokra-asunto/vantaa/rekola/erillistalo/5h+/467942?entryPoint=fromSearch&amp;rentalIndex=5328</t>
  </si>
  <si>
    <t>479521</t>
  </si>
  <si>
    <t>Kurjenkaivonkenttä 3</t>
  </si>
  <si>
    <t>2 h, kk, s, parv.</t>
  </si>
  <si>
    <t>/vuokra-asunto/turku/kerrostalo/kaksio/479521?entryPoint=fromSearch&amp;rentalIndex=3088</t>
  </si>
  <si>
    <t>484177</t>
  </si>
  <si>
    <t>Isotalontie 3 A</t>
  </si>
  <si>
    <t>/vuokra-asunto/naantali/kerrostalo/kaksio/484177?entryPoint=fromSearch&amp;rentalIndex=822</t>
  </si>
  <si>
    <t>484631</t>
  </si>
  <si>
    <t>/vuokra-asunto/kerava/keskusta/kerrostalo/4h/484631?entryPoint=fromSearch&amp;rentalIndex=427</t>
  </si>
  <si>
    <t>476955</t>
  </si>
  <si>
    <t>/vuokra-asunto/kuopio/saaristokaupunki/kerrostalo/kaksio/476955?entryPoint=fromSearch&amp;rentalIndex=1018</t>
  </si>
  <si>
    <t>484516</t>
  </si>
  <si>
    <t>Korkeakatu 4</t>
  </si>
  <si>
    <t>4h,k,kph,wc,s,p</t>
  </si>
  <si>
    <t>/vuokra-asunto/lahti/niemi/kerrostalo/4h/484516?entryPoint=fromSearch&amp;rentalIndex=518</t>
  </si>
  <si>
    <t>404248</t>
  </si>
  <si>
    <t>Dunckerinkatu 2</t>
  </si>
  <si>
    <t>/vuokra-asunto/tampere/atala/kerrostalo/kaksio/404248?entryPoint=fromSearch&amp;rentalIndex=4620</t>
  </si>
  <si>
    <t>919170</t>
  </si>
  <si>
    <t>Polkkakuja 5 B</t>
  </si>
  <si>
    <t>/vuokra-asunto/jyvaskyla/kuokkala/kerrostalo/kaksio/919170?entryPoint=fromSearch&amp;rentalIndex=5825</t>
  </si>
  <si>
    <t>482937</t>
  </si>
  <si>
    <t>2 h, k, sauna, parveke</t>
  </si>
  <si>
    <t>/vuokra-asunto/jarvenpaa/poytaalho/kerrostalo/kaksio/482937?entryPoint=fromSearch&amp;rentalIndex=1684</t>
  </si>
  <si>
    <t>432101</t>
  </si>
  <si>
    <t>/vuokra-asunto/hameenlinna/nummi/kerrostalo/4h/432101?entryPoint=fromSearch&amp;rentalIndex=6403</t>
  </si>
  <si>
    <t>947940</t>
  </si>
  <si>
    <t>/vuokra-asunto/tampere/hervanta/kerrostalo/kaksio/947940?entryPoint=fromSearch&amp;rentalIndex=5970</t>
  </si>
  <si>
    <t>485038</t>
  </si>
  <si>
    <t>Kurkelankatu 5</t>
  </si>
  <si>
    <t>Apteekkien Eläkekassa</t>
  </si>
  <si>
    <t>/vuokra-asunto/kerava/kurkela/kerrostalo/kolmio/485038?entryPoint=fromSearch&amp;rentalIndex=57</t>
  </si>
  <si>
    <t>483196</t>
  </si>
  <si>
    <t>Kalasääksentie 6</t>
  </si>
  <si>
    <t>/vuokra-asunto/espoo/karakallio/kerrostalo/5h+/483196?entryPoint=fromSearch&amp;rentalIndex=1527</t>
  </si>
  <si>
    <t>484534</t>
  </si>
  <si>
    <t>2 h, kk, s, p</t>
  </si>
  <si>
    <t>/vuokra-asunto/turku/kerrostalo/kaksio/484534?entryPoint=fromSearch&amp;rentalIndex=536</t>
  </si>
  <si>
    <t>478453</t>
  </si>
  <si>
    <t>Valtakatu 43</t>
  </si>
  <si>
    <t>/vuokra-asunto/lappeenranta/keskusta/kerrostalo/kaksio/478453?entryPoint=fromSearch&amp;rentalIndex=3478</t>
  </si>
  <si>
    <t>483422</t>
  </si>
  <si>
    <t>Kaivokatu 16 a</t>
  </si>
  <si>
    <t>2 h, k, kph, parveke</t>
  </si>
  <si>
    <t>/vuokra-asunto/turku/keskusta+itainen/kerrostalo/kaksio/483422?entryPoint=fromSearch&amp;rentalIndex=1376</t>
  </si>
  <si>
    <t>473123</t>
  </si>
  <si>
    <t>Soukankuja 4</t>
  </si>
  <si>
    <t>/vuokra-asunto/espoo/soukka/kerrostalo/kaksio/473123?entryPoint=fromSearch&amp;rentalIndex=4725</t>
  </si>
  <si>
    <t>949458</t>
  </si>
  <si>
    <t>/vuokra-asunto/turku/malikkala/kerrostalo/kolmio/949458?entryPoint=fromSearch&amp;rentalIndex=4029</t>
  </si>
  <si>
    <t>420238</t>
  </si>
  <si>
    <t>Sarvijaakonkatu 14</t>
  </si>
  <si>
    <t>/vuokra-asunto/tampere/kaleva/kerrostalo/kolmio/420238?entryPoint=fromSearch&amp;rentalIndex=3894</t>
  </si>
  <si>
    <t>468681</t>
  </si>
  <si>
    <t>Kiirunanpolku 4</t>
  </si>
  <si>
    <t>4h,k,s,khh</t>
  </si>
  <si>
    <t>/vuokra-asunto/kuopio/litmanen/rivitalo/4h/468681?entryPoint=fromSearch&amp;rentalIndex=4216</t>
  </si>
  <si>
    <t>478796</t>
  </si>
  <si>
    <t>/vuokra-asunto/helsinki/etela-haaga/kerrostalo/kaksio/478796?entryPoint=fromSearch&amp;rentalIndex=3402</t>
  </si>
  <si>
    <t>473736</t>
  </si>
  <si>
    <t>/vuokra-asunto/vantaa/koivuhaka/kerrostalo/kaksio/473736?entryPoint=fromSearch&amp;rentalIndex=4575</t>
  </si>
  <si>
    <t>473737</t>
  </si>
  <si>
    <t>/vuokra-asunto/vantaa/koivuhaka/kerrostalo/kaksio/473737?entryPoint=fromSearch&amp;rentalIndex=4576</t>
  </si>
  <si>
    <t>484321</t>
  </si>
  <si>
    <t>Maitotie 5</t>
  </si>
  <si>
    <t>/vuokra-asunto/kuopio/jynkka/kerrostalo/kaksio/484321?entryPoint=fromSearch&amp;rentalIndex=720</t>
  </si>
  <si>
    <t>468128</t>
  </si>
  <si>
    <t>Nelikkotie 12</t>
  </si>
  <si>
    <t>2h + k + kph + s + vh + parv.</t>
  </si>
  <si>
    <t>/vuokra-asunto/espoo/matinkyla/kerrostalo/kaksio/468128?entryPoint=fromSearch&amp;rentalIndex=5329</t>
  </si>
  <si>
    <t>476895</t>
  </si>
  <si>
    <t>Pohjoisviitta 1 B</t>
  </si>
  <si>
    <t>/vuokra-asunto/espoo/saunalahti/kerrostalo/kaksio/476895?entryPoint=fromSearch&amp;rentalIndex=3940</t>
  </si>
  <si>
    <t>477212</t>
  </si>
  <si>
    <t>/vuokra-asunto/espoo/saunalahti/kerrostalo/kaksio/477212?entryPoint=fromSearch&amp;rentalIndex=3849</t>
  </si>
  <si>
    <t>481119</t>
  </si>
  <si>
    <t>/vuokra-asunto/espoo/saunalahti/kerrostalo/kaksio/481119?entryPoint=fromSearch&amp;rentalIndex=2527</t>
  </si>
  <si>
    <t>483207</t>
  </si>
  <si>
    <t>Rommakkokatu 4</t>
  </si>
  <si>
    <t>2h,k,kh,parv</t>
  </si>
  <si>
    <t>/vuokra-asunto/oulu/heinapaa/kerrostalo/kaksio/483207?entryPoint=fromSearch&amp;rentalIndex=1520</t>
  </si>
  <si>
    <t>472393</t>
  </si>
  <si>
    <t>Kingelininkatu 2</t>
  </si>
  <si>
    <t>/vuokra-asunto/turku/vahaheikkila/kerrostalo/kaksio/472393?entryPoint=fromSearch&amp;rentalIndex=4825</t>
  </si>
  <si>
    <t>483144</t>
  </si>
  <si>
    <t>Aurorankatu 11 A</t>
  </si>
  <si>
    <t>Unfurnished 2r, alcove,kitchen</t>
  </si>
  <si>
    <t>/vuokra-asunto/helsinki/etu-toolo/kerrostalo/kaksio/483144?entryPoint=fromSearch&amp;rentalIndex=1539</t>
  </si>
  <si>
    <t>483261</t>
  </si>
  <si>
    <t>Irjalankatu 9</t>
  </si>
  <si>
    <t>/vuokra-asunto/tampere/irjala/kerrostalo/kaksio/483261?entryPoint=fromSearch&amp;rentalIndex=1478</t>
  </si>
  <si>
    <t>472533</t>
  </si>
  <si>
    <t>Kyärintie 6 A</t>
  </si>
  <si>
    <t>/vuokra-asunto/rauma/lajo/kerrostalo/kaksio/472533?entryPoint=fromSearch&amp;rentalIndex=4803</t>
  </si>
  <si>
    <t>476802</t>
  </si>
  <si>
    <t>Siukolantie 6</t>
  </si>
  <si>
    <t>Etelän Tehtaat Oy</t>
  </si>
  <si>
    <t>/vuokra-asunto/ylojarvi/kirkonseutu/kerrostalo/kolmio/476802?entryPoint=fromSearch&amp;rentalIndex=3972</t>
  </si>
  <si>
    <t>470255</t>
  </si>
  <si>
    <t>Koulukatu 27 A</t>
  </si>
  <si>
    <t>3 h,k,p</t>
  </si>
  <si>
    <t>Etelä-Pohjanmaan OP-Kiinteistökeskus Oy LKV</t>
  </si>
  <si>
    <t>/vuokra-asunto/seinajoki/uppa/kerrostalo/kolmio/470255?entryPoint=fromSearch&amp;rentalIndex=5096</t>
  </si>
  <si>
    <t>480465</t>
  </si>
  <si>
    <t>Telakkakatu 2</t>
  </si>
  <si>
    <t>1 h, k, kh</t>
  </si>
  <si>
    <t>/vuokra-asunto/helsinki/hernesaari/kerrostalo/yksio/480465?entryPoint=fromSearch&amp;rentalIndex=2796</t>
  </si>
  <si>
    <t>480066</t>
  </si>
  <si>
    <t>Kiirunavahe 3 as</t>
  </si>
  <si>
    <t>2h, avok, s</t>
  </si>
  <si>
    <t>/vuokra-asunto/rauma/pyynpaa/kerrostalo/kaksio/480066?entryPoint=fromSearch&amp;rentalIndex=2926</t>
  </si>
  <si>
    <t>484561</t>
  </si>
  <si>
    <t>Pursimiehenkatu 7</t>
  </si>
  <si>
    <t>/vuokra-asunto/lahti/ruoriniemi/kerrostalo/kaksio/484561?entryPoint=fromSearch&amp;rentalIndex=486</t>
  </si>
  <si>
    <t>472406</t>
  </si>
  <si>
    <t>Sepänkatu 2-6</t>
  </si>
  <si>
    <t>/vuokra-asunto/rauma/keskusta/kerrostalo/kolmio/472406?entryPoint=fromSearch&amp;rentalIndex=4820</t>
  </si>
  <si>
    <t>481097</t>
  </si>
  <si>
    <t>/vuokra-asunto/espoo/tuomarila/kerrostalo/kaksio/481097?entryPoint=fromSearch&amp;rentalIndex=2550</t>
  </si>
  <si>
    <t>484385</t>
  </si>
  <si>
    <t>Rautkalliontie 4 E</t>
  </si>
  <si>
    <t>/vuokra-asunto/vantaa/koivukyla/kerrostalo/yksio/484385?entryPoint=fromSearch&amp;rentalIndex=661</t>
  </si>
  <si>
    <t>479604</t>
  </si>
  <si>
    <t>Ruotutorppa 2</t>
  </si>
  <si>
    <t>/vuokra-asunto/espoo/kilo/kerrostalo/kolmio/479604?entryPoint=fromSearch&amp;rentalIndex=3068</t>
  </si>
  <si>
    <t>484341</t>
  </si>
  <si>
    <t>Luhtikatu 2</t>
  </si>
  <si>
    <t>/vuokra-asunto/lahti/kerinkallio/kerrostalo/kaksio/484341?entryPoint=fromSearch&amp;rentalIndex=704</t>
  </si>
  <si>
    <t>995464</t>
  </si>
  <si>
    <t>Takojantie 3</t>
  </si>
  <si>
    <t>/vuokra-asunto/vantaa/kuninkaala/kerrostalo/kolmio/995464?entryPoint=fromSearch&amp;rentalIndex=3213</t>
  </si>
  <si>
    <t>483699</t>
  </si>
  <si>
    <t>Eestinmalmi 14 A</t>
  </si>
  <si>
    <t>4h + avok + s + vh + p + teras</t>
  </si>
  <si>
    <t>/vuokra-asunto/espoo/eestinmalmi/rivitalo/4h/483699?entryPoint=fromSearch&amp;rentalIndex=1194</t>
  </si>
  <si>
    <t>476668</t>
  </si>
  <si>
    <t>Harjuniemenkatu 2</t>
  </si>
  <si>
    <t>/vuokra-asunto/lahti/ahtiala/rivitalo/kaksio/476668?entryPoint=fromSearch&amp;rentalIndex=2505</t>
  </si>
  <si>
    <t>478068</t>
  </si>
  <si>
    <t>/vuokra-asunto/espoo/saunalahti/kerrostalo/kolmio/478068?entryPoint=fromSearch&amp;rentalIndex=3622</t>
  </si>
  <si>
    <t>421939</t>
  </si>
  <si>
    <t>/vuokra-asunto/jyvaskyla/keskusta/kerrostalo/4h/421939?entryPoint=fromSearch&amp;rentalIndex=4432</t>
  </si>
  <si>
    <t>469895</t>
  </si>
  <si>
    <t>/vuokra-asunto/hollola/kerrostalo/kolmio/469895?entryPoint=fromSearch&amp;rentalIndex=5150</t>
  </si>
  <si>
    <t>467681</t>
  </si>
  <si>
    <t>2h,avok.,,sauna,lasitettu parv</t>
  </si>
  <si>
    <t>/vuokra-asunto/espoo/espoonlahti/kerrostalo/kaksio/467681?entryPoint=fromSearch&amp;rentalIndex=5343</t>
  </si>
  <si>
    <t>478792</t>
  </si>
  <si>
    <t>Korvatunturinpolku 5</t>
  </si>
  <si>
    <t>/vuokra-asunto/helsinki/mellunmaki/kerrostalo/kaksio/478792?entryPoint=fromSearch&amp;rentalIndex=3400</t>
  </si>
  <si>
    <t>481315</t>
  </si>
  <si>
    <t>Hatanpään puistokuja 30 B</t>
  </si>
  <si>
    <t>2h+k+kph+s+p</t>
  </si>
  <si>
    <t>/vuokra-asunto/tampere/hatanpaa/kerrostalo/kaksio/481315?entryPoint=fromSearch&amp;rentalIndex=2446</t>
  </si>
  <si>
    <t>484283</t>
  </si>
  <si>
    <t>Kenraalintie 6</t>
  </si>
  <si>
    <t>/vuokra-asunto/valkeakoski/roukko/kerrostalo/kaksio/484283?entryPoint=fromSearch&amp;rentalIndex=752</t>
  </si>
  <si>
    <t>477808</t>
  </si>
  <si>
    <t>Tuomarilantie 9</t>
  </si>
  <si>
    <t>/vuokra-asunto/espoo/tuomarila/kerrostalo/kolmio/477808?entryPoint=fromSearch&amp;rentalIndex=3699</t>
  </si>
  <si>
    <t>469902</t>
  </si>
  <si>
    <t>/vuokra-asunto/hollola/kerrostalo/kolmio/469902?entryPoint=fromSearch&amp;rentalIndex=5156</t>
  </si>
  <si>
    <t>467130</t>
  </si>
  <si>
    <t>Kylmänojankatu 5 A 6</t>
  </si>
  <si>
    <t>Nokian Vuokrakodit Oy</t>
  </si>
  <si>
    <t>/vuokra-asunto/nokia/keskusta/kerrostalo/kolmio/467130?entryPoint=fromSearch&amp;rentalIndex=5391</t>
  </si>
  <si>
    <t>484451</t>
  </si>
  <si>
    <t>/vuokra-asunto/jyvaskyla/kerrostalo/kolmio/484451?entryPoint=fromSearch&amp;rentalIndex=563</t>
  </si>
  <si>
    <t>372813</t>
  </si>
  <si>
    <t>Tuulihaukantie 9</t>
  </si>
  <si>
    <t>/vuokra-asunto/oulu/kaukovainio/kerrostalo/4h/372813?entryPoint=fromSearch&amp;rentalIndex=5099</t>
  </si>
  <si>
    <t>482486</t>
  </si>
  <si>
    <t>Urheilukatu 42 A</t>
  </si>
  <si>
    <t>/vuokra-asunto/helsinki/toolo/kerrostalo/kaksio/482486?entryPoint=fromSearch&amp;rentalIndex=1925</t>
  </si>
  <si>
    <t>484236</t>
  </si>
  <si>
    <t>Jyrkänkatu 5-7</t>
  </si>
  <si>
    <t>/vuokra-asunto/lahti/liipola/kerrostalo/kaksio/484236?entryPoint=fromSearch&amp;rentalIndex=789</t>
  </si>
  <si>
    <t>480217</t>
  </si>
  <si>
    <t>Ruorimiehenkatu 5 D</t>
  </si>
  <si>
    <t>/vuokra-asunto/espoo/espoonlahti/kerrostalo/kaksio/480217?entryPoint=fromSearch&amp;rentalIndex=2881</t>
  </si>
  <si>
    <t>483889</t>
  </si>
  <si>
    <t>Multiojankatu 8 C</t>
  </si>
  <si>
    <t>4h+k+wc+kph+vh+lasit. parveke</t>
  </si>
  <si>
    <t>/vuokra-asunto/tampere/multisilta/kerrostalo/4h/483889?entryPoint=fromSearch&amp;rentalIndex=1077</t>
  </si>
  <si>
    <t>483003</t>
  </si>
  <si>
    <t>Vaasanpolku 3</t>
  </si>
  <si>
    <t>/vuokra-asunto/helsinki/alppiharju/kerrostalo/kaksio/483003?entryPoint=fromSearch&amp;rentalIndex=1693</t>
  </si>
  <si>
    <t>479747</t>
  </si>
  <si>
    <t>Tapulikatu 7 A</t>
  </si>
  <si>
    <t>/vuokra-asunto/turku/martti/kerrostalo/kolmio/479747?entryPoint=fromSearch&amp;rentalIndex=3033</t>
  </si>
  <si>
    <t>484415</t>
  </si>
  <si>
    <t>/vuokra-asunto/oulu/kaakkuri/kerrostalo/yksio/484415?entryPoint=fromSearch&amp;rentalIndex=643</t>
  </si>
  <si>
    <t>475536</t>
  </si>
  <si>
    <t>/vuokra-asunto/espoo/perkkaa/kerrostalo/kaksio/475536?entryPoint=fromSearch&amp;rentalIndex=4236</t>
  </si>
  <si>
    <t>923565</t>
  </si>
  <si>
    <t>Solkikuja 5 B</t>
  </si>
  <si>
    <t>/vuokra-asunto/vantaa/myyrmaki/kerrostalo/kaksio/923565?entryPoint=fromSearch&amp;rentalIndex=4637</t>
  </si>
  <si>
    <t>435926</t>
  </si>
  <si>
    <t>Porarinkatu 8</t>
  </si>
  <si>
    <t>/vuokra-asunto/espoo/vallikallio/kerrostalo/kolmio/435926?entryPoint=fromSearch&amp;rentalIndex=2680</t>
  </si>
  <si>
    <t>467132</t>
  </si>
  <si>
    <t>Tanhukaari 2</t>
  </si>
  <si>
    <t>2h+kk+s+parvke</t>
  </si>
  <si>
    <t>/vuokra-asunto/jyvaskyla/kylmanoro/kerrostalo/kaksio/467132?entryPoint=fromSearch&amp;rentalIndex=5390</t>
  </si>
  <si>
    <t>464703</t>
  </si>
  <si>
    <t>Schaumanin puistotie 15</t>
  </si>
  <si>
    <t>/vuokra-asunto/jyvaskyla/lutakko/kerrostalo/kolmio/464703?entryPoint=fromSearch&amp;rentalIndex=5570</t>
  </si>
  <si>
    <t>444714</t>
  </si>
  <si>
    <t>Pitkäjärventie 31</t>
  </si>
  <si>
    <t>6h, k, khh, s, varasto, tek.ti</t>
  </si>
  <si>
    <t>/vuokra-asunto/espoo/laaksolahti/omakotitalo/5h+/444714?entryPoint=fromSearch&amp;rentalIndex=6252</t>
  </si>
  <si>
    <t>465374</t>
  </si>
  <si>
    <t>Varuskunta rakennus 27</t>
  </si>
  <si>
    <t>/vuokra-asunto/raasepori/dragsvik/kerrostalo/kolmio/465374?entryPoint=fromSearch&amp;rentalIndex=5525</t>
  </si>
  <si>
    <t>481378</t>
  </si>
  <si>
    <t>/vuokra-asunto/espoo/espoonlahti/kerrostalo/kaksio/481378?entryPoint=fromSearch&amp;rentalIndex=2432</t>
  </si>
  <si>
    <t>480909</t>
  </si>
  <si>
    <t>Tornipolku 9 B</t>
  </si>
  <si>
    <t>/vuokra-asunto/porvoo/gammelbacka/kerrostalo/kaksio/480909?entryPoint=fromSearch&amp;rentalIndex=2620</t>
  </si>
  <si>
    <t>984958</t>
  </si>
  <si>
    <t>Ristinkedonkatu 41</t>
  </si>
  <si>
    <t>/vuokra-asunto/salo/rappula/kerrostalo/kaksio/984958?entryPoint=fromSearch&amp;rentalIndex=5734</t>
  </si>
  <si>
    <t>479173</t>
  </si>
  <si>
    <t>Kraatarinkatu 5</t>
  </si>
  <si>
    <t>/vuokra-asunto/turku/varissuo/kerrostalo/kaksio/479173?entryPoint=fromSearch&amp;rentalIndex=3226</t>
  </si>
  <si>
    <t>484918</t>
  </si>
  <si>
    <t>/vuokra-asunto/oulu/etu-lyotty/kerrostalo/kaksio/484918?entryPoint=fromSearch&amp;rentalIndex=159</t>
  </si>
  <si>
    <t>483057</t>
  </si>
  <si>
    <t>Vahverotie 1</t>
  </si>
  <si>
    <t>/vuokra-asunto/pirkkala/vahajarvi/rivitalo/kolmio/483057?entryPoint=fromSearch&amp;rentalIndex=1603</t>
  </si>
  <si>
    <t>484789</t>
  </si>
  <si>
    <t>Pohjoiskauppatori 3(ydinkeskusta)</t>
  </si>
  <si>
    <t>3h+k+p(lasit)</t>
  </si>
  <si>
    <t>/vuokra-asunto/pori/keskusta/kerrostalo/kolmio/484789?entryPoint=fromSearch&amp;rentalIndex=288</t>
  </si>
  <si>
    <t>479182</t>
  </si>
  <si>
    <t>Matinkatu 16 A</t>
  </si>
  <si>
    <t>2h,k,kh,lasitettu parveke</t>
  </si>
  <si>
    <t>/vuokra-asunto/espoo/matinkyla/kerrostalo/kaksio/479182?entryPoint=fromSearch&amp;rentalIndex=3210</t>
  </si>
  <si>
    <t>478549</t>
  </si>
  <si>
    <t>Peikontie 2</t>
  </si>
  <si>
    <t>/vuokra-asunto/oulu/puolivalinkangas/kerrostalo/yksio/478549?entryPoint=fromSearch&amp;rentalIndex=3456</t>
  </si>
  <si>
    <t>484110</t>
  </si>
  <si>
    <t>Ruiskukkatie 3</t>
  </si>
  <si>
    <t>/vuokra-asunto/oulu/rajakyla/kerrostalo/yksio/484110?entryPoint=fromSearch&amp;rentalIndex=901</t>
  </si>
  <si>
    <t>468408</t>
  </si>
  <si>
    <t>Autistenkatu 7</t>
  </si>
  <si>
    <t>/vuokra-asunto/turku/raunistula/kerrostalo/kaksio/468408?entryPoint=fromSearch&amp;rentalIndex=5291</t>
  </si>
  <si>
    <t>469054</t>
  </si>
  <si>
    <t>Liisanraitti 1</t>
  </si>
  <si>
    <t>1 h, alk, kt, s</t>
  </si>
  <si>
    <t>/vuokra-asunto/seinajoki/hallila/kerrostalo/kaksio/469054?entryPoint=fromSearch&amp;rentalIndex=5238</t>
  </si>
  <si>
    <t>483147</t>
  </si>
  <si>
    <t>/vuokra-asunto/oulu/etu-lyotty/kerrostalo/kaksio/483147?entryPoint=fromSearch&amp;rentalIndex=1540</t>
  </si>
  <si>
    <t>411499</t>
  </si>
  <si>
    <t>/vuokra-asunto/vantaa/kuninkaala/kerrostalo/kaksio/411499?entryPoint=fromSearch&amp;rentalIndex=2179</t>
  </si>
  <si>
    <t>475616</t>
  </si>
  <si>
    <t>Hiihtomäentie 38 B 24</t>
  </si>
  <si>
    <t>2h,keittiö,parveke</t>
  </si>
  <si>
    <t>/vuokra-asunto/helsinki/herttoniemi/kerrostalo/kaksio/475616?entryPoint=fromSearch&amp;rentalIndex=3204</t>
  </si>
  <si>
    <t>483610</t>
  </si>
  <si>
    <t>Hinaajakatu 5 A 23</t>
  </si>
  <si>
    <t>/vuokra-asunto/lahti/ankkuri/kerrostalo/kaksio/483610?entryPoint=fromSearch&amp;rentalIndex=1264</t>
  </si>
  <si>
    <t>482229</t>
  </si>
  <si>
    <t>Kanjoninkatu 11 C 27</t>
  </si>
  <si>
    <t>mh+oh+kk+s+p</t>
  </si>
  <si>
    <t>/vuokra-asunto/tampere/hervanta/kerrostalo/kaksio/482229?entryPoint=fromSearch&amp;rentalIndex=2046</t>
  </si>
  <si>
    <t>481409</t>
  </si>
  <si>
    <t>Puntaritie 2</t>
  </si>
  <si>
    <t>/vuokra-asunto/espoo/matinkyla/kerrostalo/kaksio/481409?entryPoint=fromSearch&amp;rentalIndex=2408</t>
  </si>
  <si>
    <t>484149</t>
  </si>
  <si>
    <t>Tähtisadeaukio 1</t>
  </si>
  <si>
    <t>/vuokra-asunto/helsinki/marjaniemi/kerrostalo/kaksio/484149?entryPoint=fromSearch&amp;rentalIndex=869</t>
  </si>
  <si>
    <t>479651</t>
  </si>
  <si>
    <t>/vuokra-asunto/lappeenranta/keskusta/kerrostalo/kaksio/479651?entryPoint=fromSearch&amp;rentalIndex=3058</t>
  </si>
  <si>
    <t>937463</t>
  </si>
  <si>
    <t>Klariksentie 2 C</t>
  </si>
  <si>
    <t>/vuokra-asunto/espoo/suurpelto/kerrostalo/kaksio/937463?entryPoint=fromSearch&amp;rentalIndex=5249</t>
  </si>
  <si>
    <t>479080</t>
  </si>
  <si>
    <t>Keihäsniementie 6 A</t>
  </si>
  <si>
    <t>2h + kk + kph + s + lasitettu</t>
  </si>
  <si>
    <t>/vuokra-asunto/ylojarvi/keskusta/kerrostalo/kaksio/479080?entryPoint=fromSearch&amp;rentalIndex=3257</t>
  </si>
  <si>
    <t>479867</t>
  </si>
  <si>
    <t>Huhtimonkatu 1</t>
  </si>
  <si>
    <t>/vuokra-asunto/riihimaki/huhtimo/kerrostalo/kaksio/479867?entryPoint=fromSearch&amp;rentalIndex=2976</t>
  </si>
  <si>
    <t>483662</t>
  </si>
  <si>
    <t>Jagellonicankatu 1 B</t>
  </si>
  <si>
    <t>2 h, kk, kph, sauna, piha</t>
  </si>
  <si>
    <t>/vuokra-asunto/turku/katariinanlaakso/kerrostalo/kaksio/483662?entryPoint=fromSearch&amp;rentalIndex=1221</t>
  </si>
  <si>
    <t>476903</t>
  </si>
  <si>
    <t>Hannuntie 24</t>
  </si>
  <si>
    <t>/vuokra-asunto/espoo/hannusjarvi/paritalo/4h/476903?entryPoint=fromSearch&amp;rentalIndex=3937</t>
  </si>
  <si>
    <t>442535</t>
  </si>
  <si>
    <t>Rauhankatu 4 B</t>
  </si>
  <si>
    <t>/vuokra-asunto/kotka/kotkansaari/kerrostalo/kaksio/442535?entryPoint=fromSearch&amp;rentalIndex=2583</t>
  </si>
  <si>
    <t>484735</t>
  </si>
  <si>
    <t>/vuokra-asunto/turku/keskusta/kerrostalo/kolmio/484735?entryPoint=fromSearch&amp;rentalIndex=357</t>
  </si>
  <si>
    <t>340291</t>
  </si>
  <si>
    <t>Sorvankaari 6</t>
  </si>
  <si>
    <t>/vuokra-asunto/nurmijarvi/kirkonkyla/rivitalo/kolmio/340291?entryPoint=fromSearch&amp;rentalIndex=2556</t>
  </si>
  <si>
    <t>467685</t>
  </si>
  <si>
    <t>Rinkelinmäenkatu 4</t>
  </si>
  <si>
    <t>3h,k,s,ph,vh,wc,p</t>
  </si>
  <si>
    <t>/vuokra-asunto/hameenlinna/kerrostalo/kolmio/467685?entryPoint=fromSearch&amp;rentalIndex=5344</t>
  </si>
  <si>
    <t>392596</t>
  </si>
  <si>
    <t>/vuokra-asunto/oulu/myllytulli/kerrostalo/kaksio/392596?entryPoint=fromSearch&amp;rentalIndex=4122</t>
  </si>
  <si>
    <t>484517</t>
  </si>
  <si>
    <t>Kivikatu 11</t>
  </si>
  <si>
    <t>/vuokra-asunto/lahti/keijupuisto/kerrostalo/yksio/484517?entryPoint=fromSearch&amp;rentalIndex=519</t>
  </si>
  <si>
    <t>475933</t>
  </si>
  <si>
    <t>Vesijärvenkatu 22 A</t>
  </si>
  <si>
    <t>1 h,kk,alkovi,wc</t>
  </si>
  <si>
    <t>/vuokra-asunto/lahti/keskusta/kerrostalo/yksio/475933?entryPoint=fromSearch&amp;rentalIndex=4150</t>
  </si>
  <si>
    <t>478061</t>
  </si>
  <si>
    <t>Rajapyykinkuja 3</t>
  </si>
  <si>
    <t>/vuokra-asunto/vaasa/vastervik/rivitalo/kaksio/478061?entryPoint=fromSearch&amp;rentalIndex=3619</t>
  </si>
  <si>
    <t>479353</t>
  </si>
  <si>
    <t>Tähkiönkatu 10 E</t>
  </si>
  <si>
    <t>Raision Kiinteistömarkkinointi Oy</t>
  </si>
  <si>
    <t>/vuokra-asunto/turku/perno/kerrostalo/yksio/479353?entryPoint=fromSearch&amp;rentalIndex=3161</t>
  </si>
  <si>
    <t>968711</t>
  </si>
  <si>
    <t>KOKKOKALLIONTIE 9 E</t>
  </si>
  <si>
    <t>/vuokra-asunto/helsinki/pitajanmaki/kerrostalo/kolmio/968711?entryPoint=fromSearch&amp;rentalIndex=3128</t>
  </si>
  <si>
    <t>479052</t>
  </si>
  <si>
    <t>Ilmarinkatu 12 B</t>
  </si>
  <si>
    <t>3h + k + kph + wc + alkovi</t>
  </si>
  <si>
    <t>/vuokra-asunto/helsinki/etu-toolo/kerrostalo/kolmio/479052?entryPoint=fromSearch&amp;rentalIndex=3268</t>
  </si>
  <si>
    <t>477752</t>
  </si>
  <si>
    <t>Humalistonkatu 3 A</t>
  </si>
  <si>
    <t>2 h, kk, kh</t>
  </si>
  <si>
    <t>/vuokra-asunto/helsinki/taka-toolo/kerrostalo/kaksio/477752?entryPoint=fromSearch&amp;rentalIndex=3726</t>
  </si>
  <si>
    <t>483328</t>
  </si>
  <si>
    <t>Haiharankatu 9 E</t>
  </si>
  <si>
    <t>/vuokra-asunto/tampere/kaukajarvi/kerrostalo/kolmio/483328?entryPoint=fromSearch&amp;rentalIndex=1446</t>
  </si>
  <si>
    <t>478769</t>
  </si>
  <si>
    <t>/vuokra-asunto/espoo/karakallio/kerrostalo/kolmio/478769?entryPoint=fromSearch&amp;rentalIndex=3393</t>
  </si>
  <si>
    <t>474490</t>
  </si>
  <si>
    <t>Kaakonpyrstö 1</t>
  </si>
  <si>
    <t>/vuokra-asunto/jyvaskyla/sulku/kerrostalo/kolmio/474490?entryPoint=fromSearch&amp;rentalIndex=4438</t>
  </si>
  <si>
    <t>467933</t>
  </si>
  <si>
    <t>Kulmakatu 3</t>
  </si>
  <si>
    <t>/vuokra-asunto/kuopio/petonen/kerrostalo/kaksio/467933?entryPoint=fromSearch&amp;rentalIndex=678</t>
  </si>
  <si>
    <t>478592</t>
  </si>
  <si>
    <t>Åströminkatu 9 B</t>
  </si>
  <si>
    <t>/vuokra-asunto/jyvaskyla/keljo/kerrostalo/yksio/478592?entryPoint=fromSearch&amp;rentalIndex=3444</t>
  </si>
  <si>
    <t>483541</t>
  </si>
  <si>
    <t>Lounatuulentie 9 B</t>
  </si>
  <si>
    <t>3h + vh + k + s + parveke</t>
  </si>
  <si>
    <t>/vuokra-asunto/tuusula/hyryla/kerrostalo/kolmio/483541?entryPoint=fromSearch&amp;rentalIndex=1302</t>
  </si>
  <si>
    <t>484231</t>
  </si>
  <si>
    <t>Launeenkatu 76</t>
  </si>
  <si>
    <t>3h,kt,kph,p</t>
  </si>
  <si>
    <t>/vuokra-asunto/lahti/laune/kerrostalo/kolmio/484231?entryPoint=fromSearch&amp;rentalIndex=784</t>
  </si>
  <si>
    <t>343520</t>
  </si>
  <si>
    <t>KILONKALLIONKUJA 5 A</t>
  </si>
  <si>
    <t>/vuokra-asunto/espoo/kilo/kerrostalo/kaksio/343520?entryPoint=fromSearch&amp;rentalIndex=5548</t>
  </si>
  <si>
    <t>478863</t>
  </si>
  <si>
    <t>Vähäkinnontie 1 as 10</t>
  </si>
  <si>
    <t>1h+tupa.k+s+las.parveke</t>
  </si>
  <si>
    <t>/vuokra-asunto/rauma/pyynpaa/kerrostalo/kaksio/478863?entryPoint=fromSearch&amp;rentalIndex=3320</t>
  </si>
  <si>
    <t>468461</t>
  </si>
  <si>
    <t>Ankkarinraitti 4</t>
  </si>
  <si>
    <t>/vuokra-asunto/tampere/janka/kerrostalo/kaksio/468461?entryPoint=fromSearch&amp;rentalIndex=5284</t>
  </si>
  <si>
    <t>482357</t>
  </si>
  <si>
    <t>Opiskelijankatu 21 E</t>
  </si>
  <si>
    <t>/vuokra-asunto/tampere/hervanta/kerrostalo/kaksio/482357?entryPoint=fromSearch&amp;rentalIndex=1998</t>
  </si>
  <si>
    <t>908499</t>
  </si>
  <si>
    <t>Kokkakatu 4</t>
  </si>
  <si>
    <t>/vuokra-asunto/turku/majakkaranta/kerrostalo/kaksio/908499?entryPoint=fromSearch&amp;rentalIndex=4429</t>
  </si>
  <si>
    <t>482186</t>
  </si>
  <si>
    <t>Pohjoisranta 14 A</t>
  </si>
  <si>
    <t>/vuokra-asunto/helsinki/kruununhaka/kerrostalo/yksio/482186?entryPoint=fromSearch&amp;rentalIndex=2083</t>
  </si>
  <si>
    <t>483613</t>
  </si>
  <si>
    <t>Askartie 3-5 A</t>
  </si>
  <si>
    <t>Helsingin OPKK, Oulunkylä</t>
  </si>
  <si>
    <t>/vuokra-asunto/helsinki/malmi/kerrostalo/kaksio/483613?entryPoint=fromSearch&amp;rentalIndex=1270</t>
  </si>
  <si>
    <t>442287</t>
  </si>
  <si>
    <t>Kruutinkuja 1</t>
  </si>
  <si>
    <t>/vuokra-asunto/tampere/lukonmaki/kerrostalo/kaksio/442287?entryPoint=fromSearch&amp;rentalIndex=3590</t>
  </si>
  <si>
    <t>467010</t>
  </si>
  <si>
    <t>2h, avok., sauna, lasitettu pa</t>
  </si>
  <si>
    <t>/vuokra-asunto/espoo/espoonlahti/kerrostalo/kaksio/467010?entryPoint=fromSearch&amp;rentalIndex=5396</t>
  </si>
  <si>
    <t>975547</t>
  </si>
  <si>
    <t>/vuokra-asunto/espoo/vallikallio/kerrostalo/kolmio/975547?entryPoint=fromSearch&amp;rentalIndex=3868</t>
  </si>
  <si>
    <t>482178</t>
  </si>
  <si>
    <t>/vuokra-asunto/lahti/keskusta/kerrostalo/4h/482178?entryPoint=fromSearch&amp;rentalIndex=2087</t>
  </si>
  <si>
    <t>419242</t>
  </si>
  <si>
    <t>Graniittitie 8 ja 13</t>
  </si>
  <si>
    <t>/vuokra-asunto/helsinki/pihlajamaki/kerrostalo/kolmio/419242?entryPoint=fromSearch&amp;rentalIndex=4060</t>
  </si>
  <si>
    <t>484605</t>
  </si>
  <si>
    <t>2h+kk+ransk.parv.</t>
  </si>
  <si>
    <t>/vuokra-asunto/espoo/tuomarila/kerrostalo/kaksio/484605?entryPoint=fromSearch&amp;rentalIndex=446</t>
  </si>
  <si>
    <t>449246</t>
  </si>
  <si>
    <t>Hämeenlinnantie 18</t>
  </si>
  <si>
    <t>2 h, kt, s, p</t>
  </si>
  <si>
    <t>/vuokra-asunto/lahti/sopenkorpi/kerrostalo/yksio/449246?entryPoint=fromSearch&amp;rentalIndex=6146</t>
  </si>
  <si>
    <t>478294</t>
  </si>
  <si>
    <t>HENRIKINTIE 5 B</t>
  </si>
  <si>
    <t>/vuokra-asunto/helsinki/pitajanmaki/kerrostalo/kaksio/478294?entryPoint=fromSearch&amp;rentalIndex=3555</t>
  </si>
  <si>
    <t>476547</t>
  </si>
  <si>
    <t>Tiilitie 15</t>
  </si>
  <si>
    <t>Kaksi soluhuonetta</t>
  </si>
  <si>
    <t>/vuokra-asunto/oulu/myllyoja/kerrostalo/476547?entryPoint=fromSearch&amp;rentalIndex=4022</t>
  </si>
  <si>
    <t>484599</t>
  </si>
  <si>
    <t>Otsolahdentie 18 B</t>
  </si>
  <si>
    <t>2h + k + kph + lasitettu p + r</t>
  </si>
  <si>
    <t>/vuokra-asunto/espoo/tapiola/kerrostalo/kaksio/484599?entryPoint=fromSearch&amp;rentalIndex=450</t>
  </si>
  <si>
    <t>484403</t>
  </si>
  <si>
    <t>/vuokra-asunto/espoo/eestinmalmi/rivitalo/kolmio/484403?entryPoint=fromSearch&amp;rentalIndex=646</t>
  </si>
  <si>
    <t>484261</t>
  </si>
  <si>
    <t>Aurorankuja 5</t>
  </si>
  <si>
    <t>/vuokra-asunto/espoo/jarvenpera/rivitalo/4h/484261?entryPoint=fromSearch&amp;rentalIndex=763</t>
  </si>
  <si>
    <t>427959</t>
  </si>
  <si>
    <t>/vuokra-asunto/oulu/kaijonharju/kerrostalo/yksio/427959?entryPoint=fromSearch&amp;rentalIndex=1170</t>
  </si>
  <si>
    <t>483580</t>
  </si>
  <si>
    <t>/vuokra-asunto/helsinki/kontula/kerrostalo/kaksio/483580?entryPoint=fromSearch&amp;rentalIndex=1282</t>
  </si>
  <si>
    <t>473742</t>
  </si>
  <si>
    <t>/vuokra-asunto/vantaa/koivuhaka/kerrostalo/kaksio/473742?entryPoint=fromSearch&amp;rentalIndex=4580</t>
  </si>
  <si>
    <t>994155</t>
  </si>
  <si>
    <t>Piirukuja 2</t>
  </si>
  <si>
    <t>/vuokra-asunto/imatra/rajapatsas/kerrostalo/yksio/994155?entryPoint=fromSearch&amp;rentalIndex=2733</t>
  </si>
  <si>
    <t>471564</t>
  </si>
  <si>
    <t>Seulankatu 2 as19</t>
  </si>
  <si>
    <t>/vuokra-asunto/kemi/ruutti/kerrostalo/kaksio/471564?entryPoint=fromSearch&amp;rentalIndex=4935</t>
  </si>
  <si>
    <t>454428</t>
  </si>
  <si>
    <t>Assistentintie 5</t>
  </si>
  <si>
    <t>5h+k+rt+khh+kph+vh+s+phi+at+ak</t>
  </si>
  <si>
    <t>/vuokra-asunto/pori/viikinainen/omakotitalo/5h+/454428?entryPoint=fromSearch&amp;rentalIndex=6009</t>
  </si>
  <si>
    <t>445504</t>
  </si>
  <si>
    <t>Paraistentie 17</t>
  </si>
  <si>
    <t>1H+TUPAK+S</t>
  </si>
  <si>
    <t>/vuokra-asunto/kaarina/keskusta/kerrostalo/yksio/445504?entryPoint=fromSearch&amp;rentalIndex=6227</t>
  </si>
  <si>
    <t>478204</t>
  </si>
  <si>
    <t>Piirikatu 39 C</t>
  </si>
  <si>
    <t>/vuokra-asunto/vaasa/melaniemi/kerrostalo/kolmio/478204?entryPoint=fromSearch&amp;rentalIndex=3575</t>
  </si>
  <si>
    <t>484598</t>
  </si>
  <si>
    <t>Punatulkuntie 1</t>
  </si>
  <si>
    <t>2h + k + kph + s + p</t>
  </si>
  <si>
    <t>/vuokra-asunto/espoo/lintuvaara/kerrostalo/kaksio/484598?entryPoint=fromSearch&amp;rentalIndex=449</t>
  </si>
  <si>
    <t>482837</t>
  </si>
  <si>
    <t>Runkokatu 3</t>
  </si>
  <si>
    <t>/vuokra-asunto/tampere/haukiluoma/rivitalo/kolmio/482837?entryPoint=fromSearch&amp;rentalIndex=1740</t>
  </si>
  <si>
    <t>483563</t>
  </si>
  <si>
    <t>/vuokra-asunto/espoo/matinkyla/kerrostalo/kaksio/483563?entryPoint=fromSearch&amp;rentalIndex=1293</t>
  </si>
  <si>
    <t>463234</t>
  </si>
  <si>
    <t>Lehtikuusentie 11</t>
  </si>
  <si>
    <t>/vuokra-asunto/rauma/lajo/kerrostalo/yksio/463234?entryPoint=fromSearch&amp;rentalIndex=5665</t>
  </si>
  <si>
    <t>478556</t>
  </si>
  <si>
    <t>/vuokra-asunto/jyvaskyla/lutakko/kerrostalo/kolmio/478556?entryPoint=fromSearch&amp;rentalIndex=3453</t>
  </si>
  <si>
    <t>479157</t>
  </si>
  <si>
    <t>Viulutie 1-3</t>
  </si>
  <si>
    <t>/vuokra-asunto/helsinki/kannelmaki/kerrostalo/kolmio/479157?entryPoint=fromSearch&amp;rentalIndex=3221</t>
  </si>
  <si>
    <t>305079</t>
  </si>
  <si>
    <t>PITÄJÄNMÄENTIE 35 C</t>
  </si>
  <si>
    <t>/vuokra-asunto/helsinki/pitajanmaki/kerrostalo/kaksio/305079?entryPoint=fromSearch&amp;rentalIndex=319</t>
  </si>
  <si>
    <t>484257</t>
  </si>
  <si>
    <t>Orivedenkatu 15 B</t>
  </si>
  <si>
    <t>/vuokra-asunto/tampere/hervanta/kerrostalo/4h/484257?entryPoint=fromSearch&amp;rentalIndex=765</t>
  </si>
  <si>
    <t>467359</t>
  </si>
  <si>
    <t>/vuokra-asunto/lahti/liipola/kerrostalo/kolmio/467359?entryPoint=fromSearch&amp;rentalIndex=5370</t>
  </si>
  <si>
    <t>470208</t>
  </si>
  <si>
    <t>/vuokra-asunto/tampere/lukonmaki/kerrostalo/4h/470208?entryPoint=fromSearch&amp;rentalIndex=5106</t>
  </si>
  <si>
    <t>479439</t>
  </si>
  <si>
    <t>Leimaajantie 3 B</t>
  </si>
  <si>
    <t>/vuokra-asunto/kuopio/neulamaki/kerrostalo/kaksio/479439?entryPoint=fromSearch&amp;rentalIndex=3133</t>
  </si>
  <si>
    <t>473734</t>
  </si>
  <si>
    <t>/vuokra-asunto/vantaa/koivuhaka/kerrostalo/kaksio/473734?entryPoint=fromSearch&amp;rentalIndex=4573</t>
  </si>
  <si>
    <t>473735</t>
  </si>
  <si>
    <t>/vuokra-asunto/vantaa/koivuhaka/kerrostalo/kaksio/473735?entryPoint=fromSearch&amp;rentalIndex=4574</t>
  </si>
  <si>
    <t>478338</t>
  </si>
  <si>
    <t>Lentovarikonkatu 6 A</t>
  </si>
  <si>
    <t>2h, keittiö, sauna, kph, parve</t>
  </si>
  <si>
    <t>/vuokra-asunto/tampere/harmala/kerrostalo/kaksio/478338?entryPoint=fromSearch&amp;rentalIndex=3521</t>
  </si>
  <si>
    <t>474895</t>
  </si>
  <si>
    <t>Mannerheimintie 124</t>
  </si>
  <si>
    <t>/vuokra-asunto/helsinki/taka-toolo/kerrostalo/kaksio/474895?entryPoint=fromSearch&amp;rentalIndex=4359</t>
  </si>
  <si>
    <t>480492</t>
  </si>
  <si>
    <t>Porintie 5 B</t>
  </si>
  <si>
    <t>/vuokra-asunto/helsinki/munkkivuori/kerrostalo/kaksio/480492?entryPoint=fromSearch&amp;rentalIndex=2776</t>
  </si>
  <si>
    <t>484717</t>
  </si>
  <si>
    <t>Nummikatu 30</t>
  </si>
  <si>
    <t>2h,k,s,parv</t>
  </si>
  <si>
    <t>/vuokra-asunto/oulu/keskusta/kerrostalo/kaksio/484717?entryPoint=fromSearch&amp;rentalIndex=376</t>
  </si>
  <si>
    <t>484875</t>
  </si>
  <si>
    <t>Sarvikatu 7</t>
  </si>
  <si>
    <t>/vuokra-asunto/lahti/jalkaranta/kerrostalo/kaksio/484875?entryPoint=fromSearch&amp;rentalIndex=195</t>
  </si>
  <si>
    <t>481458</t>
  </si>
  <si>
    <t>Tasalankatu 1</t>
  </si>
  <si>
    <t>/vuokra-asunto/raisio/keskusta/kerrostalo/yksio/481458?entryPoint=fromSearch&amp;rentalIndex=2380</t>
  </si>
  <si>
    <t>481931</t>
  </si>
  <si>
    <t>Perkiönkatu 79</t>
  </si>
  <si>
    <t>/vuokra-asunto/tampere/harmala/kerrostalo/kaksio/481931?entryPoint=fromSearch&amp;rentalIndex=2180</t>
  </si>
  <si>
    <t>481071</t>
  </si>
  <si>
    <t>Itsenäisyydenkatu 32</t>
  </si>
  <si>
    <t>/vuokra-asunto/pori/keskusta/kerrostalo/yksio/481071?entryPoint=fromSearch&amp;rentalIndex=2559</t>
  </si>
  <si>
    <t>372620</t>
  </si>
  <si>
    <t>/vuokra-asunto/espoo/vesirattaanmaki/kerrostalo/kaksio/372620?entryPoint=fromSearch&amp;rentalIndex=4028</t>
  </si>
  <si>
    <t>469893</t>
  </si>
  <si>
    <t>/vuokra-asunto/hollola/kerrostalo/kolmio/469893?entryPoint=fromSearch&amp;rentalIndex=5148</t>
  </si>
  <si>
    <t>479168</t>
  </si>
  <si>
    <t>/vuokra-asunto/helsinki/hakaniemi/kerrostalo/yksio/479168?entryPoint=fromSearch&amp;rentalIndex=3225</t>
  </si>
  <si>
    <t>441387</t>
  </si>
  <si>
    <t>Hatanpäänkatu 15</t>
  </si>
  <si>
    <t>/vuokra-asunto/tampere/hatanpaa/kerrostalo/kolmio/441387?entryPoint=fromSearch&amp;rentalIndex=6296</t>
  </si>
  <si>
    <t>470518</t>
  </si>
  <si>
    <t>/vuokra-asunto/turku/kerrostalo/kolmio/470518?entryPoint=fromSearch&amp;rentalIndex=5071</t>
  </si>
  <si>
    <t>481082</t>
  </si>
  <si>
    <t>Kauppaneuvoksentie 14</t>
  </si>
  <si>
    <t>2 H, kk, kph</t>
  </si>
  <si>
    <t>/vuokra-asunto/helsinki/lauttasaari/kerrostalo/kaksio/481082?entryPoint=fromSearch&amp;rentalIndex=2542</t>
  </si>
  <si>
    <t>484596</t>
  </si>
  <si>
    <t>Lassinkallionpolku 8</t>
  </si>
  <si>
    <t>/vuokra-asunto/oulu/tuira/kerrostalo/kaksio/484596?entryPoint=fromSearch&amp;rentalIndex=453</t>
  </si>
  <si>
    <t>481804</t>
  </si>
  <si>
    <t>Kenraalintie 12</t>
  </si>
  <si>
    <t>/vuokra-asunto/valkeakoski/roukko/kerrostalo/kolmio/481804?entryPoint=fromSearch&amp;rentalIndex=2247</t>
  </si>
  <si>
    <t>482071</t>
  </si>
  <si>
    <t>/vuokra-asunto/valkeakoski/roukko/kerrostalo/kolmio/482071?entryPoint=fromSearch&amp;rentalIndex=2117</t>
  </si>
  <si>
    <t>480722</t>
  </si>
  <si>
    <t>/vuokra-asunto/jyvaskyla/lutakko/kerrostalo/kolmio/480722?entryPoint=fromSearch&amp;rentalIndex=2696</t>
  </si>
  <si>
    <t>908569</t>
  </si>
  <si>
    <t>Kansankatu 46 A</t>
  </si>
  <si>
    <t>/vuokra-asunto/oulu/keskusta/kerrostalo/kaksio/908569?entryPoint=fromSearch&amp;rentalIndex=1610</t>
  </si>
  <si>
    <t>468299</t>
  </si>
  <si>
    <t>Kirsitie 4</t>
  </si>
  <si>
    <t>/vuokra-asunto/helsinki/heikinlaakso/kerrostalo/kolmio/468299?entryPoint=fromSearch&amp;rentalIndex=2533</t>
  </si>
  <si>
    <t>938973</t>
  </si>
  <si>
    <t>/vuokra-asunto/helsinki/mellunmaki/kerrostalo/kaksio/938973?entryPoint=fromSearch&amp;rentalIndex=5102</t>
  </si>
  <si>
    <t>304353</t>
  </si>
  <si>
    <t>Verkapiha 3 A</t>
  </si>
  <si>
    <t>3h,k,kph,sauna</t>
  </si>
  <si>
    <t>/vuokra-asunto/turku/kerrostalo/kolmio/304353?entryPoint=fromSearch&amp;rentalIndex=1986</t>
  </si>
  <si>
    <t>482395</t>
  </si>
  <si>
    <t>Hakakatu 3</t>
  </si>
  <si>
    <t>/vuokra-asunto/raisio/metsaaro/kerrostalo/kaksio/482395?entryPoint=fromSearch&amp;rentalIndex=1983</t>
  </si>
  <si>
    <t>470460</t>
  </si>
  <si>
    <t>Paapuurinkatu 6 A</t>
  </si>
  <si>
    <t>2 h,k,kh,sauna,las.p</t>
  </si>
  <si>
    <t>/vuokra-asunto/lahti/ankkuri/kerrostalo/kaksio/470460?entryPoint=fromSearch&amp;rentalIndex=5076</t>
  </si>
  <si>
    <t>484099</t>
  </si>
  <si>
    <t>Muottikatu 3 B 35</t>
  </si>
  <si>
    <t>/vuokra-asunto/oulu/alppila/kerrostalo/yksio/484099?entryPoint=fromSearch&amp;rentalIndex=909</t>
  </si>
  <si>
    <t>483386</t>
  </si>
  <si>
    <t>HENRIKINTIE 5 A</t>
  </si>
  <si>
    <t>/vuokra-asunto/helsinki/pitajanmaki/kerrostalo/kaksio/483386?entryPoint=fromSearch&amp;rentalIndex=1422</t>
  </si>
  <si>
    <t>477349</t>
  </si>
  <si>
    <t>Valtatie 1</t>
  </si>
  <si>
    <t>4h+k+parv.</t>
  </si>
  <si>
    <t>/vuokra-asunto/karkkila/kerrostalo/4h/477349?entryPoint=fromSearch&amp;rentalIndex=3811</t>
  </si>
  <si>
    <t>472064</t>
  </si>
  <si>
    <t>Hatanpään puistokuja 26 as 30</t>
  </si>
  <si>
    <t>/vuokra-asunto/tampere/hatanpaa/kerrostalo/kolmio/472064?entryPoint=fromSearch&amp;rentalIndex=4859</t>
  </si>
  <si>
    <t>975072</t>
  </si>
  <si>
    <t>Peltolantie 18 A</t>
  </si>
  <si>
    <t>/vuokra-asunto/oulu/peltola/kerrostalo/yksio/975072?entryPoint=fromSearch&amp;rentalIndex=3802</t>
  </si>
  <si>
    <t>473729</t>
  </si>
  <si>
    <t>/vuokra-asunto/vantaa/koivuhaka/kerrostalo/kaksio/473729?entryPoint=fromSearch&amp;rentalIndex=4571</t>
  </si>
  <si>
    <t>439138</t>
  </si>
  <si>
    <t>Isokatu 28</t>
  </si>
  <si>
    <t>3h,k,kh,ap</t>
  </si>
  <si>
    <t>/vuokra-asunto/oulu/keskusta/kerrostalo/kolmio/439138?entryPoint=fromSearch&amp;rentalIndex=6327</t>
  </si>
  <si>
    <t>482835</t>
  </si>
  <si>
    <t>3h,k,vh,kh</t>
  </si>
  <si>
    <t>/vuokra-asunto/oulu/keskusta/kerrostalo/kolmio/482835?entryPoint=fromSearch&amp;rentalIndex=1741</t>
  </si>
  <si>
    <t>935765</t>
  </si>
  <si>
    <t>Jankanraitti 20</t>
  </si>
  <si>
    <t>/vuokra-asunto/tampere/janka/kerrostalo/kaksio/935765?entryPoint=fromSearch&amp;rentalIndex=5875</t>
  </si>
  <si>
    <t>478365</t>
  </si>
  <si>
    <t>Jussilankatu 11 E</t>
  </si>
  <si>
    <t>/vuokra-asunto/hyvinkaa/paavola/kerrostalo/kaksio/478365?entryPoint=fromSearch&amp;rentalIndex=3509</t>
  </si>
  <si>
    <t>482249</t>
  </si>
  <si>
    <t>2h+k+kph+vh+p</t>
  </si>
  <si>
    <t>/vuokra-asunto/hyvinkaa/paavola/kerrostalo/kaksio/482249?entryPoint=fromSearch&amp;rentalIndex=2040</t>
  </si>
  <si>
    <t>463604</t>
  </si>
  <si>
    <t>Leijatie 6 A</t>
  </si>
  <si>
    <t>3h + avok + ruokailuhuone + 2</t>
  </si>
  <si>
    <t>/vuokra-asunto/ylojarvi/keskusta/kerrostalo/kolmio/463604?entryPoint=fromSearch&amp;rentalIndex=5641</t>
  </si>
  <si>
    <t>463605</t>
  </si>
  <si>
    <t>3h + kk + ruokailuhuone + 2 x</t>
  </si>
  <si>
    <t>/vuokra-asunto/ylojarvi/keskusta/kerrostalo/kolmio/463605?entryPoint=fromSearch&amp;rentalIndex=5642</t>
  </si>
  <si>
    <t>478696</t>
  </si>
  <si>
    <t>Auerkatu 1</t>
  </si>
  <si>
    <t>/vuokra-asunto/lahti/ahtiala/rivitalo/kolmio/478696?entryPoint=fromSearch&amp;rentalIndex=3418</t>
  </si>
  <si>
    <t>483941</t>
  </si>
  <si>
    <t>4H+KT+S</t>
  </si>
  <si>
    <t>/vuokra-asunto/lahti/ahtiala/rivitalo/4h/483941?entryPoint=fromSearch&amp;rentalIndex=1031</t>
  </si>
  <si>
    <t>962688</t>
  </si>
  <si>
    <t>/vuokra-asunto/espoo/karakallio/kerrostalo/kolmio/962688?entryPoint=fromSearch&amp;rentalIndex=3348</t>
  </si>
  <si>
    <t>481653</t>
  </si>
  <si>
    <t>3 h+k+rt</t>
  </si>
  <si>
    <t>/vuokra-asunto/valkeakoski/roukko/kerrostalo/kolmio/481653?entryPoint=fromSearch&amp;rentalIndex=2297</t>
  </si>
  <si>
    <t>481657</t>
  </si>
  <si>
    <t>/vuokra-asunto/valkeakoski/roukko/kerrostalo/kolmio/481657?entryPoint=fromSearch&amp;rentalIndex=2294</t>
  </si>
  <si>
    <t>481792</t>
  </si>
  <si>
    <t>/vuokra-asunto/valkeakoski/roukko/kerrostalo/kolmio/481792?entryPoint=fromSearch&amp;rentalIndex=2248</t>
  </si>
  <si>
    <t>483076</t>
  </si>
  <si>
    <t>/vuokra-asunto/valkeakoski/roukko/kerrostalo/kolmio/483076?entryPoint=fromSearch&amp;rentalIndex=1590</t>
  </si>
  <si>
    <t>477647</t>
  </si>
  <si>
    <t>Valmetinkatu 2 D</t>
  </si>
  <si>
    <t>2h+avok+vh+kph+rp</t>
  </si>
  <si>
    <t>/vuokra-asunto/tampere/harmala/kerrostalo/kaksio/477647?entryPoint=fromSearch&amp;rentalIndex=3749</t>
  </si>
  <si>
    <t>480433</t>
  </si>
  <si>
    <t>Pillitie 2 A 16</t>
  </si>
  <si>
    <t>1h+tupak+s+parv+autok</t>
  </si>
  <si>
    <t>/vuokra-asunto/kangasala/keskusta/kerrostalo/kaksio/480433?entryPoint=fromSearch&amp;rentalIndex=2805</t>
  </si>
  <si>
    <t>484181</t>
  </si>
  <si>
    <t>Voimakatu 16 B</t>
  </si>
  <si>
    <t>2h, k, kph, lasitettu terassi</t>
  </si>
  <si>
    <t>/vuokra-asunto/tampere/kerrostalo/kaksio/484181?entryPoint=fromSearch&amp;rentalIndex=825</t>
  </si>
  <si>
    <t>484346</t>
  </si>
  <si>
    <t>Atomikatu 5</t>
  </si>
  <si>
    <t>/vuokra-asunto/tampere/hervanta/kerrostalo/kaksio/484346?entryPoint=fromSearch&amp;rentalIndex=697</t>
  </si>
  <si>
    <t>461394</t>
  </si>
  <si>
    <t>Väli-Henttaan tie 9</t>
  </si>
  <si>
    <t>VILLA; 6r, s, yard, parking</t>
  </si>
  <si>
    <t>/vuokra-asunto/espoo/henttaa/omakotitalo/5h+/461394?entryPoint=fromSearch&amp;rentalIndex=5754</t>
  </si>
  <si>
    <t>484220</t>
  </si>
  <si>
    <t>Ulvilantie 17 a D</t>
  </si>
  <si>
    <t>/vuokra-asunto/helsinki/munkkivuori/kerrostalo/kaksio/484220?entryPoint=fromSearch&amp;rentalIndex=797</t>
  </si>
  <si>
    <t>484588</t>
  </si>
  <si>
    <t>Aittatie 2</t>
  </si>
  <si>
    <t>1h+kk+s+parveke</t>
  </si>
  <si>
    <t>Vuokramaailma Oulu</t>
  </si>
  <si>
    <t>/vuokra-asunto/oulu/maikkula/kerrostalo/yksio/484588?entryPoint=fromSearch&amp;rentalIndex=455</t>
  </si>
  <si>
    <t>482852</t>
  </si>
  <si>
    <t>Isokatu 58-60</t>
  </si>
  <si>
    <t>/vuokra-asunto/oulu/keskusta/kerrostalo/kaksio/482852?entryPoint=fromSearch&amp;rentalIndex=1733</t>
  </si>
  <si>
    <t>483512</t>
  </si>
  <si>
    <t>Iso Roobertinkatu 3-5 C 10F</t>
  </si>
  <si>
    <t>2h + kh + s</t>
  </si>
  <si>
    <t>/vuokra-asunto/helsinki/punavuori/kerrostalo/kaksio/483512?entryPoint=fromSearch&amp;rentalIndex=1342</t>
  </si>
  <si>
    <t>484170</t>
  </si>
  <si>
    <t>Veckarviksvägen 22</t>
  </si>
  <si>
    <t>/vuokra-asunto/parainen/prostvik/kerrostalo/kolmio/484170?entryPoint=fromSearch&amp;rentalIndex=833</t>
  </si>
  <si>
    <t>480080</t>
  </si>
  <si>
    <t>Sähkökatu 4 A</t>
  </si>
  <si>
    <t>/vuokra-asunto/tampere/hervanta/kerrostalo/4h/480080?entryPoint=fromSearch&amp;rentalIndex=2923</t>
  </si>
  <si>
    <t>310053</t>
  </si>
  <si>
    <t>/vuokra-asunto/lahti/ankkuri/kerrostalo/kaksio/310053?entryPoint=fromSearch&amp;rentalIndex=2390</t>
  </si>
  <si>
    <t>484662</t>
  </si>
  <si>
    <t>Asemapäällikönkatu 6</t>
  </si>
  <si>
    <t>2h+tk+s+p(lasit)</t>
  </si>
  <si>
    <t>/vuokra-asunto/pori/karjaranta/kerrostalo/kaksio/484662?entryPoint=fromSearch&amp;rentalIndex=408</t>
  </si>
  <si>
    <t>482393</t>
  </si>
  <si>
    <t>Ullantorpantie 3</t>
  </si>
  <si>
    <t>/vuokra-asunto/espoo/ymmersta/kerrostalo/kaksio/482393?entryPoint=fromSearch&amp;rentalIndex=1982</t>
  </si>
  <si>
    <t>468346</t>
  </si>
  <si>
    <t>Heporinne 2</t>
  </si>
  <si>
    <t>/vuokra-asunto/vantaa/hakunila/kerrostalo/kolmio/468346?entryPoint=fromSearch&amp;rentalIndex=5293</t>
  </si>
  <si>
    <t>482444</t>
  </si>
  <si>
    <t>Lähdehaankuja 2 C</t>
  </si>
  <si>
    <t>/vuokra-asunto/lohja/virkkala/kerrostalo/kolmio/482444?entryPoint=fromSearch&amp;rentalIndex=1955</t>
  </si>
  <si>
    <t>485051</t>
  </si>
  <si>
    <t>Atomikatu 6 B 45</t>
  </si>
  <si>
    <t>2h+k, lasitettu parveke</t>
  </si>
  <si>
    <t>/vuokra-asunto/tampere/hervanta/kerrostalo/kaksio/485051?entryPoint=fromSearch&amp;rentalIndex=47</t>
  </si>
  <si>
    <t>484727</t>
  </si>
  <si>
    <t>Ursininkatu 13 A</t>
  </si>
  <si>
    <t>/vuokra-asunto/turku/kerrostalo/kaksio/484727?entryPoint=fromSearch&amp;rentalIndex=368</t>
  </si>
  <si>
    <t>479526</t>
  </si>
  <si>
    <t>Taitoniekantie 6</t>
  </si>
  <si>
    <t>/vuokra-asunto/jyvaskyla/kortepohja/kerrostalo/kaksio/479526?entryPoint=fromSearch&amp;rentalIndex=3089</t>
  </si>
  <si>
    <t>483775</t>
  </si>
  <si>
    <t>/vuokra-asunto/vantaa/pakkala/kerrostalo/kolmio/483775?entryPoint=fromSearch&amp;rentalIndex=1142</t>
  </si>
  <si>
    <t>484477</t>
  </si>
  <si>
    <t>Ruutikellarintie 7</t>
  </si>
  <si>
    <t>/vuokra-asunto/espoo/leppavaara/kerrostalo/kaksio/484477?entryPoint=fromSearch&amp;rentalIndex=587</t>
  </si>
  <si>
    <t>483958</t>
  </si>
  <si>
    <t>Paavo Cajanderin katu 8</t>
  </si>
  <si>
    <t>2h, k, vh,kh,s,p</t>
  </si>
  <si>
    <t>/vuokra-asunto/hameenlinna/kerrostalo/kaksio/483958?entryPoint=fromSearch&amp;rentalIndex=1001</t>
  </si>
  <si>
    <t>477170</t>
  </si>
  <si>
    <t>Koivukatu 1 A</t>
  </si>
  <si>
    <t>/vuokra-asunto/nokia/keskusta/kerrostalo/kaksio/477170?entryPoint=fromSearch&amp;rentalIndex=3857</t>
  </si>
  <si>
    <t>482239</t>
  </si>
  <si>
    <t>Vääränkalliontie 8,</t>
  </si>
  <si>
    <t>33220</t>
  </si>
  <si>
    <t>/vuokra-asunto/kangasala/harjunsalo/kerrostalo/kaksio/482239?entryPoint=fromSearch&amp;rentalIndex=2068</t>
  </si>
  <si>
    <t>482397</t>
  </si>
  <si>
    <t>/vuokra-asunto/tampere/lentavanniemi/kerrostalo/kaksio/482397?entryPoint=fromSearch&amp;rentalIndex=1980</t>
  </si>
  <si>
    <t>477986</t>
  </si>
  <si>
    <t>Valtatie 75</t>
  </si>
  <si>
    <t>2h+k+ph+las.parv.</t>
  </si>
  <si>
    <t>/vuokra-asunto/oulu/tuira/kerrostalo/kaksio/477986?entryPoint=fromSearch&amp;rentalIndex=3650</t>
  </si>
  <si>
    <t>479906</t>
  </si>
  <si>
    <t>/vuokra-asunto/espoo/matinkyla/kerrostalo/kaksio/479906?entryPoint=fromSearch&amp;rentalIndex=2955</t>
  </si>
  <si>
    <t>981257</t>
  </si>
  <si>
    <t>Hikivuorenkatu 29</t>
  </si>
  <si>
    <t>/vuokra-asunto/tampere/annala/kerrostalo/kolmio/981257?entryPoint=fromSearch&amp;rentalIndex=3364</t>
  </si>
  <si>
    <t>480935</t>
  </si>
  <si>
    <t>Ilmarisenkatu 6 D</t>
  </si>
  <si>
    <t>2 h,k,kh,p</t>
  </si>
  <si>
    <t>/vuokra-asunto/seinajoki/uppa/kerrostalo/kaksio/480935?entryPoint=fromSearch&amp;rentalIndex=2610</t>
  </si>
  <si>
    <t>482424</t>
  </si>
  <si>
    <t>Viskaalintie 1</t>
  </si>
  <si>
    <t>rt 2h,k,s,wc</t>
  </si>
  <si>
    <t>/vuokra-asunto/joensuu/hukanhauta/rivitalo/kaksio/482424?entryPoint=fromSearch&amp;rentalIndex=1966</t>
  </si>
  <si>
    <t>475489</t>
  </si>
  <si>
    <t>Huvikatu 8</t>
  </si>
  <si>
    <t>/vuokra-asunto/lahti/mukkula/kerrostalo/kaksio/475489?entryPoint=fromSearch&amp;rentalIndex=4245</t>
  </si>
  <si>
    <t>915362</t>
  </si>
  <si>
    <t>Juontotie 9</t>
  </si>
  <si>
    <t>/vuokra-asunto/kuopio/neulamaki/kerrostalo/kaksio/915362?entryPoint=fromSearch&amp;rentalIndex=386</t>
  </si>
  <si>
    <t>484235</t>
  </si>
  <si>
    <t>3h,k,kph,s,p</t>
  </si>
  <si>
    <t>/vuokra-asunto/lahti/keijupuisto/kerrostalo/kolmio/484235?entryPoint=fromSearch&amp;rentalIndex=788</t>
  </si>
  <si>
    <t>483319</t>
  </si>
  <si>
    <t>Intiankatu 18</t>
  </si>
  <si>
    <t>2 h+K,WC,S</t>
  </si>
  <si>
    <t>/vuokra-asunto/helsinki/toukola/kerrostalo/kaksio/483319?entryPoint=fromSearch&amp;rentalIndex=1449</t>
  </si>
  <si>
    <t>479813</t>
  </si>
  <si>
    <t>Hirsimetsäntie 56 B</t>
  </si>
  <si>
    <t>3 h,k,kh,p</t>
  </si>
  <si>
    <t>/vuokra-asunto/lahti/kiverio/kerrostalo/kaksio/479813?entryPoint=fromSearch&amp;rentalIndex=3012</t>
  </si>
  <si>
    <t>483479</t>
  </si>
  <si>
    <t>Niinimäentie 1</t>
  </si>
  <si>
    <t>2h+k+2wc+kph</t>
  </si>
  <si>
    <t>/vuokra-asunto/helsinki/ala-malmi/kerrostalo/kaksio/483479?entryPoint=fromSearch&amp;rentalIndex=1337</t>
  </si>
  <si>
    <t>448404</t>
  </si>
  <si>
    <t>Junailijankatu 1</t>
  </si>
  <si>
    <t>/vuokra-asunto/tampere/janka/kerrostalo/kaksio/448404?entryPoint=fromSearch&amp;rentalIndex=298</t>
  </si>
  <si>
    <t>483203</t>
  </si>
  <si>
    <t>Ruotutorppa 1</t>
  </si>
  <si>
    <t>2h+kk+kh+s+lasitett.parv</t>
  </si>
  <si>
    <t>/vuokra-asunto/espoo/kilo/kerrostalo/kaksio/483203?entryPoint=fromSearch&amp;rentalIndex=1522</t>
  </si>
  <si>
    <t>484176</t>
  </si>
  <si>
    <t>2 h, k, kph</t>
  </si>
  <si>
    <t>/vuokra-asunto/parainen/prostvik/kerrostalo/kaksio/484176?entryPoint=fromSearch&amp;rentalIndex=828</t>
  </si>
  <si>
    <t>479913</t>
  </si>
  <si>
    <t>2h+avokeittiö+s</t>
  </si>
  <si>
    <t>/vuokra-asunto/espoo/matinkyla/kerrostalo/kaksio/479913?entryPoint=fromSearch&amp;rentalIndex=2953</t>
  </si>
  <si>
    <t>481921</t>
  </si>
  <si>
    <t>Esplanaadi 74</t>
  </si>
  <si>
    <t>/vuokra-asunto/hanko/kerrostalo/kolmio/481921?entryPoint=fromSearch&amp;rentalIndex=2183</t>
  </si>
  <si>
    <t>482501</t>
  </si>
  <si>
    <t>Kivenlahdenkatu 3 E</t>
  </si>
  <si>
    <t>1h + avok + kph + terassi + pi</t>
  </si>
  <si>
    <t>/vuokra-asunto/espoo/kivenlahti/kerrostalo/yksio/482501?entryPoint=fromSearch&amp;rentalIndex=1913</t>
  </si>
  <si>
    <t>475068</t>
  </si>
  <si>
    <t>siltakyläntie 3 c</t>
  </si>
  <si>
    <t>4h+k+s+a</t>
  </si>
  <si>
    <t>/vuokra-asunto/helsinki/siltamaki/rivitalo/4h/475068?entryPoint=fromSearch&amp;rentalIndex=4315</t>
  </si>
  <si>
    <t>473741</t>
  </si>
  <si>
    <t>/vuokra-asunto/vantaa/koivuhaka/kerrostalo/kaksio/473741?entryPoint=fromSearch&amp;rentalIndex=4579</t>
  </si>
  <si>
    <t>481200</t>
  </si>
  <si>
    <t>Urheilukatu 5 A</t>
  </si>
  <si>
    <t>/vuokra-asunto/rauma/keskusta/kerrostalo/kaksio/481200?entryPoint=fromSearch&amp;rentalIndex=2493</t>
  </si>
  <si>
    <t>483743</t>
  </si>
  <si>
    <t>Kauppakatu 6</t>
  </si>
  <si>
    <t>/vuokra-asunto/imatra/mansikkala/kerrostalo/yksio/483743?entryPoint=fromSearch&amp;rentalIndex=1164</t>
  </si>
  <si>
    <t>477120</t>
  </si>
  <si>
    <t>Kynnyskuja 1</t>
  </si>
  <si>
    <t>/vuokra-asunto/vantaa/askisto/erillistalo/4h/477120?entryPoint=fromSearch&amp;rentalIndex=3865</t>
  </si>
  <si>
    <t>949131</t>
  </si>
  <si>
    <t>3h+kt+r+s</t>
  </si>
  <si>
    <t>/vuokra-asunto/jyvaskyla/kuokkala/kerrostalo/kolmio/949131?entryPoint=fromSearch&amp;rentalIndex=4790</t>
  </si>
  <si>
    <t>472836</t>
  </si>
  <si>
    <t>Kyyninkatu 12</t>
  </si>
  <si>
    <t>2h, k, khh, ph, s, las.p.</t>
  </si>
  <si>
    <t>/vuokra-asunto/nokia/keskusta/kerrostalo/kaksio/472836?entryPoint=fromSearch&amp;rentalIndex=4758</t>
  </si>
  <si>
    <t>482958</t>
  </si>
  <si>
    <t>Virtakuja 2</t>
  </si>
  <si>
    <t>/vuokra-asunto/vantaa/myyrmaki/kerrostalo/4h/482958?entryPoint=fromSearch&amp;rentalIndex=1673</t>
  </si>
  <si>
    <t>476197</t>
  </si>
  <si>
    <t>Ruutikuja 2</t>
  </si>
  <si>
    <t>/vuokra-asunto/kuopio/kuopio/rivitalo/kolmio/476197?entryPoint=fromSearch&amp;rentalIndex=4111</t>
  </si>
  <si>
    <t>481617</t>
  </si>
  <si>
    <t>Ilmarinkatu 10 C</t>
  </si>
  <si>
    <t>2h + k + 2 x kph + wc + vh + 2</t>
  </si>
  <si>
    <t>/vuokra-asunto/helsinki/etu-toolo/kerrostalo/kaksio/481617?entryPoint=fromSearch&amp;rentalIndex=2321</t>
  </si>
  <si>
    <t>314619</t>
  </si>
  <si>
    <t>Kokkakatu 2</t>
  </si>
  <si>
    <t>/vuokra-asunto/turku/majakkaranta/kerrostalo/kaksio/314619?entryPoint=fromSearch&amp;rentalIndex=970</t>
  </si>
  <si>
    <t>475015</t>
  </si>
  <si>
    <t>Kapellimestarinkatu 5</t>
  </si>
  <si>
    <t>tupak,mh,kh,sa,parv</t>
  </si>
  <si>
    <t>/vuokra-asunto/oulu/taka-lyotty/kerrostalo/kaksio/475015?entryPoint=fromSearch&amp;rentalIndex=4323</t>
  </si>
  <si>
    <t>482794</t>
  </si>
  <si>
    <t>Kuuluttajankatu 4 D</t>
  </si>
  <si>
    <t>4h + k + kph + wc + s + lasite</t>
  </si>
  <si>
    <t>/vuokra-asunto/helsinki/ilmala/kerrostalo/4h/482794?entryPoint=fromSearch&amp;rentalIndex=1750</t>
  </si>
  <si>
    <t>482220</t>
  </si>
  <si>
    <t>Pohjoisranta 20</t>
  </si>
  <si>
    <t>3 h, k, kh, wc</t>
  </si>
  <si>
    <t>/vuokra-asunto/helsinki/kruununhaka/kerrostalo/kolmio/482220?entryPoint=fromSearch&amp;rentalIndex=2063</t>
  </si>
  <si>
    <t>479632</t>
  </si>
  <si>
    <t>/vuokra-asunto/oulu/etu-lyotty/kerrostalo/kaksio/479632?entryPoint=fromSearch&amp;rentalIndex=3065</t>
  </si>
  <si>
    <t>484394</t>
  </si>
  <si>
    <t>Sammakkoniementie 13 D</t>
  </si>
  <si>
    <t>/vuokra-asunto/siilinjarvi/vuorela/rivitalo/kolmio/484394?entryPoint=fromSearch&amp;rentalIndex=658</t>
  </si>
  <si>
    <t>484952</t>
  </si>
  <si>
    <t>Unikkotie 18 B</t>
  </si>
  <si>
    <t>2h+k+kph/wc/minisauna+parveke</t>
  </si>
  <si>
    <t>/vuokra-asunto/vantaa/tikkurila/kerrostalo/kaksio/484952?entryPoint=fromSearch&amp;rentalIndex=125</t>
  </si>
  <si>
    <t>482920</t>
  </si>
  <si>
    <t>Rautatienpuistokatu 2</t>
  </si>
  <si>
    <t>4h+k+kh/kph+wc (2kpl)+p</t>
  </si>
  <si>
    <t>/vuokra-asunto/pori/keskusta/kerrostalo/4h/482920?entryPoint=fromSearch&amp;rentalIndex=1691</t>
  </si>
  <si>
    <t>477563</t>
  </si>
  <si>
    <t>Kansankatu 57 A 30</t>
  </si>
  <si>
    <t>2h+kk+sauna+lasitettu parveke</t>
  </si>
  <si>
    <t>/vuokra-asunto/oulu/etu-lyotty/kerrostalo/kaksio/477563?entryPoint=fromSearch&amp;rentalIndex=3774</t>
  </si>
  <si>
    <t>484315</t>
  </si>
  <si>
    <t>Valkovuokonkatu 3</t>
  </si>
  <si>
    <t>2 h + kk + kph + sauna</t>
  </si>
  <si>
    <t>/vuokra-asunto/raasepori/keskusta/rivitalo/kaksio/484315?entryPoint=fromSearch&amp;rentalIndex=724</t>
  </si>
  <si>
    <t>482965</t>
  </si>
  <si>
    <t>Kala-Matti 4 A</t>
  </si>
  <si>
    <t>3h + k + kph + s</t>
  </si>
  <si>
    <t>/vuokra-asunto/espoo/matinkyla/kerrostalo/kolmio/482965?entryPoint=fromSearch&amp;rentalIndex=1658</t>
  </si>
  <si>
    <t>478688</t>
  </si>
  <si>
    <t>/vuokra-asunto/lappeenranta/keskusta/kerrostalo/kaksio/478688?entryPoint=fromSearch&amp;rentalIndex=3417</t>
  </si>
  <si>
    <t>482339</t>
  </si>
  <si>
    <t>/vuokra-asunto/kaarina/keskusta/kerrostalo/yksio/482339?entryPoint=fromSearch&amp;rentalIndex=2004</t>
  </si>
  <si>
    <t>485054</t>
  </si>
  <si>
    <t>Kiveriönkatu 21</t>
  </si>
  <si>
    <t>/vuokra-asunto/lahti/kiverio/kerrostalo/kaksio/485054?entryPoint=fromSearch&amp;rentalIndex=50</t>
  </si>
  <si>
    <t>478904</t>
  </si>
  <si>
    <t>Laivakatu 1 a</t>
  </si>
  <si>
    <t>/vuokra-asunto/lahti/kartano/kerrostalo/kolmio/478904?entryPoint=fromSearch&amp;rentalIndex=3314</t>
  </si>
  <si>
    <t>941565</t>
  </si>
  <si>
    <t>/vuokra-asunto/helsinki/pajamaki/kerrostalo/kaksio/941565?entryPoint=fromSearch&amp;rentalIndex=4058</t>
  </si>
  <si>
    <t>421591</t>
  </si>
  <si>
    <t>/vuokra-asunto/tampere/annala/kerrostalo/kolmio/421591?entryPoint=fromSearch&amp;rentalIndex=5611</t>
  </si>
  <si>
    <t>484455</t>
  </si>
  <si>
    <t>Saarikonkatu 1</t>
  </si>
  <si>
    <t>1H+K+S</t>
  </si>
  <si>
    <t>/vuokra-asunto/jyvaskyla/kuokkala/luhtitalo/yksio/484455?entryPoint=fromSearch&amp;rentalIndex=566</t>
  </si>
  <si>
    <t>314243</t>
  </si>
  <si>
    <t>/vuokra-asunto/turku/majakkaranta/kerrostalo/kolmio/314243?entryPoint=fromSearch&amp;rentalIndex=5218</t>
  </si>
  <si>
    <t>482316</t>
  </si>
  <si>
    <t>/vuokra-asunto/jyvaskyla/lutakko/kerrostalo/4h/482316?entryPoint=fromSearch&amp;rentalIndex=2016</t>
  </si>
  <si>
    <t>481485</t>
  </si>
  <si>
    <t>Arinatie 16</t>
  </si>
  <si>
    <t>4h+kt+s+parv.</t>
  </si>
  <si>
    <t>/vuokra-asunto/vantaa/kartanonkoski/kerrostalo/4h/481485?entryPoint=fromSearch&amp;rentalIndex=2373</t>
  </si>
  <si>
    <t>451023</t>
  </si>
  <si>
    <t>rakuunakatu 1 a 5</t>
  </si>
  <si>
    <t>/vuokra-asunto/seinajoki/marttila/kerrostalo/kaksio/451023?entryPoint=fromSearch&amp;rentalIndex=6097</t>
  </si>
  <si>
    <t>470151</t>
  </si>
  <si>
    <t>Kalliokatu 24 A</t>
  </si>
  <si>
    <t>/vuokra-asunto/rauma/keskusta/kerrostalo/kolmio/470151?entryPoint=fromSearch&amp;rentalIndex=5117</t>
  </si>
  <si>
    <t>471251</t>
  </si>
  <si>
    <t>Tornihaukantie 10</t>
  </si>
  <si>
    <t>1h,k,kh,vh</t>
  </si>
  <si>
    <t>/vuokra-asunto/oulu/kaukovainio/kerrostalo/yksio/471251?entryPoint=fromSearch&amp;rentalIndex=4968</t>
  </si>
  <si>
    <t>477468</t>
  </si>
  <si>
    <t>Puistokaari 19 A</t>
  </si>
  <si>
    <t>/vuokra-asunto/helsinki/lauttasaari/kerrostalo/kaksio/477468?entryPoint=fromSearch&amp;rentalIndex=3787</t>
  </si>
  <si>
    <t>485064</t>
  </si>
  <si>
    <t>Karhulantie 8</t>
  </si>
  <si>
    <t>/vuokra-asunto/helsinki/vartiokyla/kerrostalo/kolmio/485064?entryPoint=fromSearch&amp;rentalIndex=38</t>
  </si>
  <si>
    <t>479596</t>
  </si>
  <si>
    <t>Tulliportinkatu 30</t>
  </si>
  <si>
    <t>/vuokra-asunto/kuopio/keskusta/kerrostalo/kaksio/479596?entryPoint=fromSearch&amp;rentalIndex=3070</t>
  </si>
  <si>
    <t>932135</t>
  </si>
  <si>
    <t>Jälkimaininki 4</t>
  </si>
  <si>
    <t>/vuokra-asunto/espoo/kivenlahti/kerrostalo/kaksio/932135?entryPoint=fromSearch&amp;rentalIndex=1494</t>
  </si>
  <si>
    <t>472256</t>
  </si>
  <si>
    <t>/vuokra-asunto/jyvaskyla/lutakko/kerrostalo/kolmio/472256?entryPoint=fromSearch&amp;rentalIndex=4835</t>
  </si>
  <si>
    <t>480254</t>
  </si>
  <si>
    <t>Kauppakatu 29</t>
  </si>
  <si>
    <t>/vuokra-asunto/lahti/keskusta/kerrostalo/kaksio/480254?entryPoint=fromSearch&amp;rentalIndex=2874</t>
  </si>
  <si>
    <t>484495</t>
  </si>
  <si>
    <t>Lentokonetehtaankatu 10</t>
  </si>
  <si>
    <t>/vuokra-asunto/tampere/harmala/kerrostalo/kaksio/484495?entryPoint=fromSearch&amp;rentalIndex=541</t>
  </si>
  <si>
    <t>484659</t>
  </si>
  <si>
    <t>Lokintaival 13 E 79</t>
  </si>
  <si>
    <t>1h+tupak+sauna+parveke</t>
  </si>
  <si>
    <t>/vuokra-asunto/tampere/keskusta/kerrostalo/yksio/484659?entryPoint=fromSearch&amp;rentalIndex=409</t>
  </si>
  <si>
    <t>378400</t>
  </si>
  <si>
    <t>/vuokra-asunto/turku/malikkala/kerrostalo/kaksio/378400?entryPoint=fromSearch&amp;rentalIndex=3440</t>
  </si>
  <si>
    <t>476800</t>
  </si>
  <si>
    <t>Riimukuja 8</t>
  </si>
  <si>
    <t>4h+k+s+khh+v+ak</t>
  </si>
  <si>
    <t>/vuokra-asunto/kangasala/vatiala/omakotitalo/4h/476800?entryPoint=fromSearch&amp;rentalIndex=3973</t>
  </si>
  <si>
    <t>482523</t>
  </si>
  <si>
    <t>Neulaspolku 1</t>
  </si>
  <si>
    <t>/vuokra-asunto/espoo/tapiola/kerrostalo/kolmio/482523?entryPoint=fromSearch&amp;rentalIndex=1899</t>
  </si>
  <si>
    <t>473710</t>
  </si>
  <si>
    <t>2h+kt+vh+p</t>
  </si>
  <si>
    <t>/vuokra-asunto/vantaa/koivuhaka/kerrostalo/kaksio/473710?entryPoint=fromSearch&amp;rentalIndex=4562</t>
  </si>
  <si>
    <t>460368</t>
  </si>
  <si>
    <t>/vuokra-asunto/turku/vahaheikkila/kerrostalo/kaksio/460368?entryPoint=fromSearch&amp;rentalIndex=5781</t>
  </si>
  <si>
    <t>481106</t>
  </si>
  <si>
    <t>Alvar Aallon katu 1</t>
  </si>
  <si>
    <t>/vuokra-asunto/seinajoki/keskusta/kerrostalo/kaksio/481106?entryPoint=fromSearch&amp;rentalIndex=2539</t>
  </si>
  <si>
    <t>480461</t>
  </si>
  <si>
    <t>Kala-Maija 4</t>
  </si>
  <si>
    <t>2 h,kk,sauna,parveke</t>
  </si>
  <si>
    <t>/vuokra-asunto/espoo/matinkyla/kerrostalo/kaksio/480461?entryPoint=fromSearch&amp;rentalIndex=2794</t>
  </si>
  <si>
    <t>449881</t>
  </si>
  <si>
    <t>Nordströminkatu 1</t>
  </si>
  <si>
    <t>/vuokra-asunto/uusikaupunki/keskusta/kerrostalo/kaksio/449881?entryPoint=fromSearch&amp;rentalIndex=6130</t>
  </si>
  <si>
    <t>481578</t>
  </si>
  <si>
    <t>Kohmankaari 20 B</t>
  </si>
  <si>
    <t>/vuokra-asunto/tampere/tesoma/kerrostalo/kolmio/481578?entryPoint=fromSearch&amp;rentalIndex=2338</t>
  </si>
  <si>
    <t>484668</t>
  </si>
  <si>
    <t>Lokintaival 13 D 53</t>
  </si>
  <si>
    <t>/vuokra-asunto/tampere/keskusta/kerrostalo/yksio/484668?entryPoint=fromSearch&amp;rentalIndex=402</t>
  </si>
  <si>
    <t>484467</t>
  </si>
  <si>
    <t>Tervaraitti 1</t>
  </si>
  <si>
    <t>/vuokra-asunto/oulu/pokkinen/kerrostalo/yksio/484467?entryPoint=fromSearch&amp;rentalIndex=577</t>
  </si>
  <si>
    <t>483252</t>
  </si>
  <si>
    <t>Kattilavuorenkuja 4 A</t>
  </si>
  <si>
    <t>4h, k, rt, kph, wc, at, var.</t>
  </si>
  <si>
    <t>Sari Harilainen Oy LKV</t>
  </si>
  <si>
    <t>/vuokra-asunto/espoo/noykkio/omakotitalo/4h/483252?entryPoint=fromSearch&amp;rentalIndex=1495</t>
  </si>
  <si>
    <t>480942</t>
  </si>
  <si>
    <t>Pollarikatu 7</t>
  </si>
  <si>
    <t>2h,tk,kph,s,p</t>
  </si>
  <si>
    <t>/vuokra-asunto/lahti/ankkuri/kerrostalo/kaksio/480942?entryPoint=fromSearch&amp;rentalIndex=2608</t>
  </si>
  <si>
    <t>480723</t>
  </si>
  <si>
    <t>/vuokra-asunto/jyvaskyla/lutakko/kerrostalo/kolmio/480723?entryPoint=fromSearch&amp;rentalIndex=2697</t>
  </si>
  <si>
    <t>453986</t>
  </si>
  <si>
    <t>Siirtolapuutarhankatu 13</t>
  </si>
  <si>
    <t>2h, k, kph/s, lasit.p</t>
  </si>
  <si>
    <t>/vuokra-asunto/tampere/hatanpaa/kerrostalo/kaksio/453986?entryPoint=fromSearch&amp;rentalIndex=6019</t>
  </si>
  <si>
    <t>484364</t>
  </si>
  <si>
    <t>Pikisaarenkatu 40 A 3</t>
  </si>
  <si>
    <t>/vuokra-asunto/lappeenranta/pikisaari/kerrostalo/kaksio/484364?entryPoint=fromSearch&amp;rentalIndex=686</t>
  </si>
  <si>
    <t>909528</t>
  </si>
  <si>
    <t>Ollinojankatu 14</t>
  </si>
  <si>
    <t>/vuokra-asunto/tampere/lintulampi/kerrostalo/kaksio/909528?entryPoint=fromSearch&amp;rentalIndex=2984</t>
  </si>
  <si>
    <t>482761</t>
  </si>
  <si>
    <t>Torpantie 33</t>
  </si>
  <si>
    <t>Järvenpään Mestariasunnot Oy</t>
  </si>
  <si>
    <t>/vuokra-asunto/jarvenpaa/kinnari/kerrostalo/kaksio/482761?entryPoint=fromSearch&amp;rentalIndex=1766</t>
  </si>
  <si>
    <t>478733</t>
  </si>
  <si>
    <t>Poikkikatu 4</t>
  </si>
  <si>
    <t>3mh,k,oh,et,kph</t>
  </si>
  <si>
    <t>/vuokra-asunto/kokkola/hakalahti/omakotitalo/4h/478733?entryPoint=fromSearch&amp;rentalIndex=3405</t>
  </si>
  <si>
    <t>471346</t>
  </si>
  <si>
    <t>Rantatie 1</t>
  </si>
  <si>
    <t>/vuokra-asunto/raisio/nuorikkala/rivitalo/kolmio/471346?entryPoint=fromSearch&amp;rentalIndex=4957</t>
  </si>
  <si>
    <t>475287</t>
  </si>
  <si>
    <t>Raatimiehenpolku 10 D</t>
  </si>
  <si>
    <t>/vuokra-asunto/turku/lauste/kerrostalo/yksio/475287?entryPoint=fromSearch&amp;rentalIndex=4272</t>
  </si>
  <si>
    <t>484974</t>
  </si>
  <si>
    <t>Pirosenvuorentie 1</t>
  </si>
  <si>
    <t>3h+bk+s</t>
  </si>
  <si>
    <t>/vuokra-asunto/kotka/pirosenvuori/rivitalo/kolmio/484974?entryPoint=fromSearch&amp;rentalIndex=143</t>
  </si>
  <si>
    <t>472203</t>
  </si>
  <si>
    <t>/vuokra-asunto/oulu/heinapaa/kerrostalo/kaksio/472203?entryPoint=fromSearch&amp;rentalIndex=4844</t>
  </si>
  <si>
    <t>472570</t>
  </si>
  <si>
    <t>/vuokra-asunto/oulu/heinapaa/kerrostalo/kaksio/472570?entryPoint=fromSearch&amp;rentalIndex=4801</t>
  </si>
  <si>
    <t>475718</t>
  </si>
  <si>
    <t>Laguksenkatu 14</t>
  </si>
  <si>
    <t>/vuokra-asunto/lohja/myllylampi/rivitalo/4h/475718?entryPoint=fromSearch&amp;rentalIndex=4194</t>
  </si>
  <si>
    <t>924693</t>
  </si>
  <si>
    <t>/vuokra-asunto/turku/majakkaranta/kerrostalo/kaksio/924693?entryPoint=fromSearch&amp;rentalIndex=2136</t>
  </si>
  <si>
    <t>484066</t>
  </si>
  <si>
    <t>Tulliportinkatu 3</t>
  </si>
  <si>
    <t>/vuokra-asunto/kuopio/keskusta/kerrostalo/kaksio/484066?entryPoint=fromSearch&amp;rentalIndex=939</t>
  </si>
  <si>
    <t>376716</t>
  </si>
  <si>
    <t>/vuokra-asunto/jyvaskyla/keljo/kerrostalo/yksio/376716?entryPoint=fromSearch&amp;rentalIndex=2722</t>
  </si>
  <si>
    <t>475191</t>
  </si>
  <si>
    <t>2 h,k,kh,vh,p</t>
  </si>
  <si>
    <t>/vuokra-asunto/lahti/keskusta/kerrostalo/kaksio/475191?entryPoint=fromSearch&amp;rentalIndex=1145</t>
  </si>
  <si>
    <t>484001</t>
  </si>
  <si>
    <t>Haahkapolku 3</t>
  </si>
  <si>
    <t>/vuokra-asunto/helsinki/lauttasaari/kerrostalo/kaksio/484001?entryPoint=fromSearch&amp;rentalIndex=969</t>
  </si>
  <si>
    <t>477626</t>
  </si>
  <si>
    <t>Käsityöläiskatu 6</t>
  </si>
  <si>
    <t>/vuokra-asunto/turku/keskusta/kerrostalo/kaksio/477626?entryPoint=fromSearch&amp;rentalIndex=3760</t>
  </si>
  <si>
    <t>483693</t>
  </si>
  <si>
    <t>Hiekkalaiturintie 17</t>
  </si>
  <si>
    <t>/vuokra-asunto/helsinki/vuosaari/kerrostalo/kaksio/483693?entryPoint=fromSearch&amp;rentalIndex=1203</t>
  </si>
  <si>
    <t>484481</t>
  </si>
  <si>
    <t>/vuokra-asunto/helsinki/vuosaari/kerrostalo/kaksio/484481?entryPoint=fromSearch&amp;rentalIndex=591</t>
  </si>
  <si>
    <t>474309</t>
  </si>
  <si>
    <t>Leenankatu 3</t>
  </si>
  <si>
    <t>/vuokra-asunto/seinajoki/pohja/rivitalo/kaksio/474309?entryPoint=fromSearch&amp;rentalIndex=4474</t>
  </si>
  <si>
    <t>472667</t>
  </si>
  <si>
    <t>Laamannintie 1 a</t>
  </si>
  <si>
    <t>2h+kk+s+vh+lasit.parv</t>
  </si>
  <si>
    <t>/vuokra-asunto/oulu/hintta/kerrostalo/kaksio/472667?entryPoint=fromSearch&amp;rentalIndex=4783</t>
  </si>
  <si>
    <t>472534</t>
  </si>
  <si>
    <t>/vuokra-asunto/rauma/lajo/kerrostalo/kolmio/472534?entryPoint=fromSearch&amp;rentalIndex=4804</t>
  </si>
  <si>
    <t>482231</t>
  </si>
  <si>
    <t>Aniantie 17</t>
  </si>
  <si>
    <t>/vuokra-asunto/asikkala/vaaksy/kerrostalo/kaksio/482231?entryPoint=fromSearch&amp;rentalIndex=2045</t>
  </si>
  <si>
    <t>937169</t>
  </si>
  <si>
    <t>Laamannintie 15</t>
  </si>
  <si>
    <t>/vuokra-asunto/oulu/laanila/kerrostalo/kaksio/937169?entryPoint=fromSearch&amp;rentalIndex=4668</t>
  </si>
  <si>
    <t>472396</t>
  </si>
  <si>
    <t>Itäinen Rantakatu 64</t>
  </si>
  <si>
    <t>/vuokra-asunto/turku/martti/kerrostalo/kaksio/472396?entryPoint=fromSearch&amp;rentalIndex=4826</t>
  </si>
  <si>
    <t>461040</t>
  </si>
  <si>
    <t>/vuokra-asunto/jyvaskyla/kerrostalo/kolmio/461040?entryPoint=fromSearch&amp;rentalIndex=5765</t>
  </si>
  <si>
    <t>479965</t>
  </si>
  <si>
    <t>Sorvarinkatu 18</t>
  </si>
  <si>
    <t>/vuokra-asunto/lahti/hennala/kerrostalo/kaksio/479965?entryPoint=fromSearch&amp;rentalIndex=2952</t>
  </si>
  <si>
    <t>484519</t>
  </si>
  <si>
    <t>3 h, k, sauna</t>
  </si>
  <si>
    <t>/vuokra-asunto/espoo/matinkyla/kerrostalo/kolmio/484519?entryPoint=fromSearch&amp;rentalIndex=521</t>
  </si>
  <si>
    <t>484607</t>
  </si>
  <si>
    <t>Postipuuntie 10</t>
  </si>
  <si>
    <t>/vuokra-asunto/espoo/leppavaara/kerrostalo/kaksio/484607?entryPoint=fromSearch&amp;rentalIndex=440</t>
  </si>
  <si>
    <t>482702</t>
  </si>
  <si>
    <t>/vuokra-asunto/tampere/lintulampi/kerrostalo/kaksio/482702?entryPoint=fromSearch&amp;rentalIndex=1808</t>
  </si>
  <si>
    <t>414356</t>
  </si>
  <si>
    <t>Rinnepolku 3-5</t>
  </si>
  <si>
    <t>/vuokra-asunto/siilinjarvi/vuorela/kerrostalo/kolmio/414356?entryPoint=fromSearch&amp;rentalIndex=6515</t>
  </si>
  <si>
    <t>479250</t>
  </si>
  <si>
    <t>Ristihaantie 8</t>
  </si>
  <si>
    <t>/vuokra-asunto/espoo/ymmersta/kerrostalo/kaksio/479250?entryPoint=fromSearch&amp;rentalIndex=3197</t>
  </si>
  <si>
    <t>481468</t>
  </si>
  <si>
    <t>Suursuontie 14 B</t>
  </si>
  <si>
    <t>2H+AVOK+KPH+TERASSI</t>
  </si>
  <si>
    <t>/vuokra-asunto/helsinki/oulunkyla/kerrostalo/kaksio/481468?entryPoint=fromSearch&amp;rentalIndex=2377</t>
  </si>
  <si>
    <t>472705</t>
  </si>
  <si>
    <t>/vuokra-asunto/jyvaskyla/keljo/kerrostalo/kolmio/472705?entryPoint=fromSearch&amp;rentalIndex=4772</t>
  </si>
  <si>
    <t>482507</t>
  </si>
  <si>
    <t>/vuokra-asunto/espoo/tapiola/kerrostalo/kaksio/482507?entryPoint=fromSearch&amp;rentalIndex=1909</t>
  </si>
  <si>
    <t>449007</t>
  </si>
  <si>
    <t>Veräjämäenkuja 4</t>
  </si>
  <si>
    <t>5 h, k, kh, wc</t>
  </si>
  <si>
    <t>/vuokra-asunto/helsinki/verajamaki/rivitalo/5h+/449007?entryPoint=fromSearch&amp;rentalIndex=6154</t>
  </si>
  <si>
    <t>482557</t>
  </si>
  <si>
    <t>Taaplaajankatu 1 C</t>
  </si>
  <si>
    <t>Kymen Asunto Areena Oy LKV</t>
  </si>
  <si>
    <t>/vuokra-asunto/kotka/metsakulma/rivitalo/kolmio/482557?entryPoint=fromSearch&amp;rentalIndex=1888</t>
  </si>
  <si>
    <t>960890</t>
  </si>
  <si>
    <t>/vuokra-asunto/espoo/soukka/kerrostalo/kolmio/960890?entryPoint=fromSearch&amp;rentalIndex=3949</t>
  </si>
  <si>
    <t>908497</t>
  </si>
  <si>
    <t>/vuokra-asunto/turku/majakkaranta/kerrostalo/kaksio/908497?entryPoint=fromSearch&amp;rentalIndex=423</t>
  </si>
  <si>
    <t>422444</t>
  </si>
  <si>
    <t>/vuokra-asunto/turku/majakkaranta/kerrostalo/kolmio/422444?entryPoint=fromSearch&amp;rentalIndex=5591</t>
  </si>
  <si>
    <t>484427</t>
  </si>
  <si>
    <t>Hämeentie 48</t>
  </si>
  <si>
    <t>/vuokra-asunto/helsinki/sornainen/kerrostalo/kaksio/484427?entryPoint=fromSearch&amp;rentalIndex=619</t>
  </si>
  <si>
    <t>468554</t>
  </si>
  <si>
    <t>Hämeenojankatu 2</t>
  </si>
  <si>
    <t>/vuokra-asunto/salo/ollikkala/kerrostalo/kaksio/468554?entryPoint=fromSearch&amp;rentalIndex=5272</t>
  </si>
  <si>
    <t>471259</t>
  </si>
  <si>
    <t>/vuokra-asunto/salo/ollikkala/kerrostalo/kaksio/471259?entryPoint=fromSearch&amp;rentalIndex=4967</t>
  </si>
  <si>
    <t>483352</t>
  </si>
  <si>
    <t>Opiskelijankatu 9 A 9</t>
  </si>
  <si>
    <t>/vuokra-asunto/tampere/hervanta/kerrostalo/kolmio/483352?entryPoint=fromSearch&amp;rentalIndex=1430</t>
  </si>
  <si>
    <t>478851</t>
  </si>
  <si>
    <t>Lyhtykuja 2 A</t>
  </si>
  <si>
    <t>2h+k+s+terassi+piha</t>
  </si>
  <si>
    <t>/vuokra-asunto/espoo/tuomarila/kerrostalo/kaksio/478851?entryPoint=fromSearch&amp;rentalIndex=3331</t>
  </si>
  <si>
    <t>408632</t>
  </si>
  <si>
    <t>3H+KT</t>
  </si>
  <si>
    <t>/vuokra-asunto/tampere/hervanta/kerrostalo/kolmio/408632?entryPoint=fromSearch&amp;rentalIndex=701</t>
  </si>
  <si>
    <t>469539</t>
  </si>
  <si>
    <t>/vuokra-asunto/riihimaki/huhtimo/kerrostalo/kaksio/469539?entryPoint=fromSearch&amp;rentalIndex=5186</t>
  </si>
  <si>
    <t>461779</t>
  </si>
  <si>
    <t>Sipusaarentie 39</t>
  </si>
  <si>
    <t>/vuokra-asunto/riihimaki/kerrostalo/kaksio/461779?entryPoint=fromSearch&amp;rentalIndex=5743</t>
  </si>
  <si>
    <t>478551</t>
  </si>
  <si>
    <t>Koskitie 15</t>
  </si>
  <si>
    <t>2h,k,kh,ap</t>
  </si>
  <si>
    <t>/vuokra-asunto/oulu/tuira/kerrostalo/kaksio/478551?entryPoint=fromSearch&amp;rentalIndex=3457</t>
  </si>
  <si>
    <t>479129</t>
  </si>
  <si>
    <t>Sipusaarentie 41</t>
  </si>
  <si>
    <t>/vuokra-asunto/riihimaki/kerrostalo/kaksio/479129?entryPoint=fromSearch&amp;rentalIndex=3232</t>
  </si>
  <si>
    <t>484945</t>
  </si>
  <si>
    <t>Linnankatu 35 B</t>
  </si>
  <si>
    <t>2h+k+rp</t>
  </si>
  <si>
    <t>/vuokra-asunto/turku/keskusta/kerrostalo/kaksio/484945?entryPoint=fromSearch&amp;rentalIndex=128</t>
  </si>
  <si>
    <t>984657</t>
  </si>
  <si>
    <t>/vuokra-asunto/imatra/mansikkala/kerrostalo/kaksio/984657?entryPoint=fromSearch&amp;rentalIndex=3864</t>
  </si>
  <si>
    <t>309206</t>
  </si>
  <si>
    <t>/vuokra-asunto/oulu/koskela/kerrostalo/kolmio/309206?entryPoint=fromSearch&amp;rentalIndex=66</t>
  </si>
  <si>
    <t>478396</t>
  </si>
  <si>
    <t>Kerkkäkatu 1</t>
  </si>
  <si>
    <t>1h, kk, alk, s</t>
  </si>
  <si>
    <t>/vuokra-asunto/jyvaskyla/keljonkangas/kerrostalo/yksio/478396?entryPoint=fromSearch&amp;rentalIndex=3496</t>
  </si>
  <si>
    <t>483533</t>
  </si>
  <si>
    <t>Lokinkatu 3</t>
  </si>
  <si>
    <t>/vuokra-asunto/turku/keskusta/kerrostalo/kaksio/483533?entryPoint=fromSearch&amp;rentalIndex=1309</t>
  </si>
  <si>
    <t>480163</t>
  </si>
  <si>
    <t>Itäinen Pitkäkatu 48</t>
  </si>
  <si>
    <t>TA-Asunnot Oy, Turku</t>
  </si>
  <si>
    <t>/vuokra-asunto/turku/keskusta+itainen/kerrostalo/kaksio/480163?entryPoint=fromSearch&amp;rentalIndex=2906</t>
  </si>
  <si>
    <t>450149</t>
  </si>
  <si>
    <t>Marjaniemenranta 38</t>
  </si>
  <si>
    <t>7 H+K+S+2KPH+3WC+KHH+P</t>
  </si>
  <si>
    <t>/vuokra-asunto/helsinki/marjaniemi/paritalo/5h+/450149?entryPoint=fromSearch&amp;rentalIndex=6128</t>
  </si>
  <si>
    <t>476781</t>
  </si>
  <si>
    <t>Sorvarintie 2</t>
  </si>
  <si>
    <t>2h,kk,kh,sa,rp</t>
  </si>
  <si>
    <t>/vuokra-asunto/oulu/valivainio/kerrostalo/kaksio/476781?entryPoint=fromSearch&amp;rentalIndex=3976</t>
  </si>
  <si>
    <t>479472</t>
  </si>
  <si>
    <t>2h,kk,kh,sa,vh,parv</t>
  </si>
  <si>
    <t>/vuokra-asunto/oulu/valivainio/kerrostalo/kaksio/479472?entryPoint=fromSearch&amp;rentalIndex=3120</t>
  </si>
  <si>
    <t>482377</t>
  </si>
  <si>
    <t>Nahkatehtaankatu 14</t>
  </si>
  <si>
    <t>/vuokra-asunto/oulu/myllytulli/kerrostalo/kaksio/482377?entryPoint=fromSearch&amp;rentalIndex=1989</t>
  </si>
  <si>
    <t>484538</t>
  </si>
  <si>
    <t>Hissikatu 4</t>
  </si>
  <si>
    <t>tupak</t>
  </si>
  <si>
    <t>/vuokra-asunto/tampere/harmala/kerrostalo/yksio/484538?entryPoint=fromSearch&amp;rentalIndex=496</t>
  </si>
  <si>
    <t>483453</t>
  </si>
  <si>
    <t>Kontiotie 3C48</t>
  </si>
  <si>
    <t>oh, k, mh,kylpyh,-wc,vaateh.</t>
  </si>
  <si>
    <t>/vuokra-asunto/oulu/valivainio/kerrostalo/kaksio/483453?entryPoint=fromSearch&amp;rentalIndex=1346</t>
  </si>
  <si>
    <t>465157</t>
  </si>
  <si>
    <t>Suuruspääntie 5</t>
  </si>
  <si>
    <t>/vuokra-asunto/jyvaskyla/suuruspaa/kerrostalo/kolmio/465157?entryPoint=fromSearch&amp;rentalIndex=5538</t>
  </si>
  <si>
    <t>481425</t>
  </si>
  <si>
    <t>/vuokra-asunto/lahti/keskusta/kerrostalo/kaksio/481425?entryPoint=fromSearch&amp;rentalIndex=2404</t>
  </si>
  <si>
    <t>484666</t>
  </si>
  <si>
    <t>Lokintaival 13 C 50</t>
  </si>
  <si>
    <t>/vuokra-asunto/tampere/keskusta/kerrostalo/yksio/484666?entryPoint=fromSearch&amp;rentalIndex=406</t>
  </si>
  <si>
    <t>302998</t>
  </si>
  <si>
    <t>Hikivuorenkatu 27</t>
  </si>
  <si>
    <t>/vuokra-asunto/tampere/annala/kerrostalo/kolmio/302998?entryPoint=fromSearch&amp;rentalIndex=5573</t>
  </si>
  <si>
    <t>331840</t>
  </si>
  <si>
    <t>LANSANTIE 3 E</t>
  </si>
  <si>
    <t>/vuokra-asunto/espoo/kilo/kerrostalo/kaksio/331840?entryPoint=fromSearch&amp;rentalIndex=668</t>
  </si>
  <si>
    <t>336268</t>
  </si>
  <si>
    <t>/vuokra-asunto/espoo/kilo/kerrostalo/kaksio/336268?entryPoint=fromSearch&amp;rentalIndex=321</t>
  </si>
  <si>
    <t>473628</t>
  </si>
  <si>
    <t>Harjukatu 17 A</t>
  </si>
  <si>
    <t>/vuokra-asunto/nokia/keskusta/kerrostalo/kolmio/473628?entryPoint=fromSearch&amp;rentalIndex=4594</t>
  </si>
  <si>
    <t>440252</t>
  </si>
  <si>
    <t>Laivalinnankatu 8</t>
  </si>
  <si>
    <t>3 h, k , kph</t>
  </si>
  <si>
    <t>/vuokra-asunto/varkaus/leunanmaki/kerrostalo/kolmio/440252?entryPoint=fromSearch&amp;rentalIndex=6310</t>
  </si>
  <si>
    <t>435192</t>
  </si>
  <si>
    <t>Palikaistentie 180 A</t>
  </si>
  <si>
    <t>4h,tupakeittiö,kph/wc,aulatila</t>
  </si>
  <si>
    <t>Someron OP-Kiinteistökeskus Oy LKV</t>
  </si>
  <si>
    <t>/vuokra-asunto/somero/palikainen/paritalo/4h/435192?entryPoint=fromSearch&amp;rentalIndex=6373</t>
  </si>
  <si>
    <t>449122</t>
  </si>
  <si>
    <t>Palikaistentie 180 B</t>
  </si>
  <si>
    <t>/vuokra-asunto/somero/palikainen/paritalo/4h/449122?entryPoint=fromSearch&amp;rentalIndex=6151</t>
  </si>
  <si>
    <t>484100</t>
  </si>
  <si>
    <t>/vuokra-asunto/turku/keskusta/kerrostalo/kaksio/484100?entryPoint=fromSearch&amp;rentalIndex=910</t>
  </si>
  <si>
    <t>477814</t>
  </si>
  <si>
    <t>/vuokra-asunto/hameenlinna/ahvenisto/kerrostalo/kolmio/477814?entryPoint=fromSearch&amp;rentalIndex=3698</t>
  </si>
  <si>
    <t>480031</t>
  </si>
  <si>
    <t>Kansankatu 60</t>
  </si>
  <si>
    <t>2h+k+kh+s+parveke</t>
  </si>
  <si>
    <t>Asuntopalvelu Jorma Peräläinen Oy LKV</t>
  </si>
  <si>
    <t>/vuokra-asunto/oulu/keskusta/kerrostalo/kaksio/480031?entryPoint=fromSearch&amp;rentalIndex=2938</t>
  </si>
  <si>
    <t>474419</t>
  </si>
  <si>
    <t>Itäinen Tullikatu 3 A</t>
  </si>
  <si>
    <t>/vuokra-asunto/loviisa/keskusta/kerrostalo/kaksio/474419?entryPoint=fromSearch&amp;rentalIndex=4448</t>
  </si>
  <si>
    <t>473717</t>
  </si>
  <si>
    <t>/vuokra-asunto/vantaa/koivuhaka/kerrostalo/kaksio/473717?entryPoint=fromSearch&amp;rentalIndex=4563</t>
  </si>
  <si>
    <t>475840</t>
  </si>
  <si>
    <t>akselinpolku 7 g</t>
  </si>
  <si>
    <t>3h+k+kp+eteinen</t>
  </si>
  <si>
    <t>/vuokra-asunto/espoo/matinkyla/kerrostalo/kolmio/475840?entryPoint=fromSearch&amp;rentalIndex=4168</t>
  </si>
  <si>
    <t>476818</t>
  </si>
  <si>
    <t>Tyyrpuurinkatu 1c</t>
  </si>
  <si>
    <t>/vuokra-asunto/lahti/kartano/kerrostalo/kaksio/476818?entryPoint=fromSearch&amp;rentalIndex=3968</t>
  </si>
  <si>
    <t>385787</t>
  </si>
  <si>
    <t>/vuokra-asunto/salo/rappula/kerrostalo/kaksio/385787?entryPoint=fromSearch&amp;rentalIndex=3777</t>
  </si>
  <si>
    <t>458473</t>
  </si>
  <si>
    <t>Ketunkallio 16</t>
  </si>
  <si>
    <t>/vuokra-asunto/nurmijarvi/klaukkala/rivitalo/yksio/458473?entryPoint=fromSearch&amp;rentalIndex=221</t>
  </si>
  <si>
    <t>460353</t>
  </si>
  <si>
    <t>Kyyhkysmäki 7</t>
  </si>
  <si>
    <t>/vuokra-asunto/espoo/leppavaara/kerrostalo/kolmio/460353?entryPoint=fromSearch&amp;rentalIndex=4164</t>
  </si>
  <si>
    <t>466094</t>
  </si>
  <si>
    <t>3 h, kk, sauna</t>
  </si>
  <si>
    <t>/vuokra-asunto/espoo/matinkyla/kerrostalo/kolmio/466094?entryPoint=fromSearch&amp;rentalIndex=5470</t>
  </si>
  <si>
    <t>484768</t>
  </si>
  <si>
    <t>PUISTOPIHA 2</t>
  </si>
  <si>
    <t>/vuokra-asunto/espoo/kilo/kerrostalo/kaksio/484768?entryPoint=fromSearch&amp;rentalIndex=329</t>
  </si>
  <si>
    <t>480721</t>
  </si>
  <si>
    <t>/vuokra-asunto/lappeenranta/keskusta/kerrostalo/kaksio/480721?entryPoint=fromSearch&amp;rentalIndex=2695</t>
  </si>
  <si>
    <t>476292</t>
  </si>
  <si>
    <t>Korpikodinkatu 10 B</t>
  </si>
  <si>
    <t>5h + k + kph + 2 erillistä wc:</t>
  </si>
  <si>
    <t>/vuokra-asunto/tampere/linnainmaa/rivitalo/5h+/476292?entryPoint=fromSearch&amp;rentalIndex=4092</t>
  </si>
  <si>
    <t>476209</t>
  </si>
  <si>
    <t>Emännäntie 6 as</t>
  </si>
  <si>
    <t>/vuokra-asunto/seinajoki/hallila/luhtitalo/kaksio/476209?entryPoint=fromSearch&amp;rentalIndex=4108</t>
  </si>
  <si>
    <t>484559</t>
  </si>
  <si>
    <t>Kiertokatu 20</t>
  </si>
  <si>
    <t>/vuokra-asunto/pori/riihiketo/kerrostalo/yksio/484559?entryPoint=fromSearch&amp;rentalIndex=480</t>
  </si>
  <si>
    <t>447941</t>
  </si>
  <si>
    <t>/vuokra-asunto/lahti/hennala/kerrostalo/kaksio/447941?entryPoint=fromSearch&amp;rentalIndex=1901</t>
  </si>
  <si>
    <t>307787</t>
  </si>
  <si>
    <t>Sarvikatu 2</t>
  </si>
  <si>
    <t>/vuokra-asunto/lahti/jalkaranta/kerrostalo/kaksio/307787?entryPoint=fromSearch&amp;rentalIndex=35</t>
  </si>
  <si>
    <t>901812</t>
  </si>
  <si>
    <t>/vuokra-asunto/turku/malikkala/kerrostalo/kaksio/901812?entryPoint=fromSearch&amp;rentalIndex=3129</t>
  </si>
  <si>
    <t>481234</t>
  </si>
  <si>
    <t>Ruusutorpantie 1</t>
  </si>
  <si>
    <t>/vuokra-asunto/espoo/leppavaara/kerrostalo/kaksio/481234?entryPoint=fromSearch&amp;rentalIndex=2481</t>
  </si>
  <si>
    <t>326251</t>
  </si>
  <si>
    <t>/vuokra-asunto/tampere/annala/kerrostalo/4h/326251?entryPoint=fromSearch&amp;rentalIndex=4001</t>
  </si>
  <si>
    <t>482236</t>
  </si>
  <si>
    <t>Tasbyntie 6B11</t>
  </si>
  <si>
    <t>3h,k,khh,kph,s,2WC,2 parv</t>
  </si>
  <si>
    <t>/vuokra-asunto/sipoo/soderkulla/kerrostalo/kolmio/482236?entryPoint=fromSearch&amp;rentalIndex=2043</t>
  </si>
  <si>
    <t>479556</t>
  </si>
  <si>
    <t>Vilhonkatu 15</t>
  </si>
  <si>
    <t>/vuokra-asunto/turku/martti/kerrostalo/yksio/479556?entryPoint=fromSearch&amp;rentalIndex=3103</t>
  </si>
  <si>
    <t>480356</t>
  </si>
  <si>
    <t>Harakkamäki 5</t>
  </si>
  <si>
    <t>/vuokra-asunto/hameenlinna/idanpaa/kerrostalo/kaksio/480356?entryPoint=fromSearch&amp;rentalIndex=2837</t>
  </si>
  <si>
    <t>482532</t>
  </si>
  <si>
    <t>/vuokra-asunto/jyvaskyla/kerrostalo/kaksio/482532?entryPoint=fromSearch&amp;rentalIndex=1904</t>
  </si>
  <si>
    <t>475832</t>
  </si>
  <si>
    <t>Ratastie 1 B</t>
  </si>
  <si>
    <t>2h,k,parv</t>
  </si>
  <si>
    <t>Janakkalan OP-Kiinteistökeskus Oy LKV</t>
  </si>
  <si>
    <t>/vuokra-asunto/janakkala/kerrostalo/kaksio/475832?entryPoint=fromSearch&amp;rentalIndex=4172</t>
  </si>
  <si>
    <t>930524</t>
  </si>
  <si>
    <t>Maarinkunnaantie 17</t>
  </si>
  <si>
    <t>VVO-kotikeskus Vantaa</t>
  </si>
  <si>
    <t>/vuokra-asunto/vantaa/hakkila/kerrostalo/kolmio/930524?entryPoint=fromSearch&amp;rentalIndex=1928</t>
  </si>
  <si>
    <t>480842</t>
  </si>
  <si>
    <t>/vuokra-asunto/tampere/harmala/kerrostalo/kaksio/480842?entryPoint=fromSearch&amp;rentalIndex=2636</t>
  </si>
  <si>
    <t>480772</t>
  </si>
  <si>
    <t>Piiparinpolku 20</t>
  </si>
  <si>
    <t>/vuokra-asunto/turku/runosmaki/kerrostalo/kaksio/480772?entryPoint=fromSearch&amp;rentalIndex=2670</t>
  </si>
  <si>
    <t>483271</t>
  </si>
  <si>
    <t>/vuokra-asunto/lahti/ankkuri/kerrostalo/kaksio/483271?entryPoint=fromSearch&amp;rentalIndex=1485</t>
  </si>
  <si>
    <t>463295</t>
  </si>
  <si>
    <t>Pitkänsillankatu 31 B 29</t>
  </si>
  <si>
    <t>4h+k+kph+vh</t>
  </si>
  <si>
    <t>/vuokra-asunto/kokkola/keskusta/kerrostalo/4h/463295?entryPoint=fromSearch&amp;rentalIndex=5662</t>
  </si>
  <si>
    <t>482378</t>
  </si>
  <si>
    <t>Melojantie 1 A</t>
  </si>
  <si>
    <t>3h + k + kph + vh + terassi +</t>
  </si>
  <si>
    <t>/vuokra-asunto/oulu/niittyaro/luhtitalo/kolmio/482378?entryPoint=fromSearch&amp;rentalIndex=1990</t>
  </si>
  <si>
    <t>483474</t>
  </si>
  <si>
    <t>Stoltinkatu 8 D 52</t>
  </si>
  <si>
    <t>/vuokra-asunto/turku/runosmaki/kerrostalo/kolmio/483474?entryPoint=fromSearch&amp;rentalIndex=1365</t>
  </si>
  <si>
    <t>478756</t>
  </si>
  <si>
    <t>Juhannustie 25</t>
  </si>
  <si>
    <t>/vuokra-asunto/helsinki/suutarila/rivitalo/kolmio/478756?entryPoint=fromSearch&amp;rentalIndex=3390</t>
  </si>
  <si>
    <t>483292</t>
  </si>
  <si>
    <t>/vuokra-asunto/rovaniemi/keskusta/kerrostalo/kolmio/483292?entryPoint=fromSearch&amp;rentalIndex=1476</t>
  </si>
  <si>
    <t>483197</t>
  </si>
  <si>
    <t>/vuokra-asunto/espoo/karakallio/kerrostalo/4h/483197?entryPoint=fromSearch&amp;rentalIndex=1528</t>
  </si>
  <si>
    <t>484449</t>
  </si>
  <si>
    <t>Wilhelm Schildtin katu 17</t>
  </si>
  <si>
    <t>/vuokra-asunto/jyvaskyla/kortesuo/kerrostalo/kaksio/484449?entryPoint=fromSearch&amp;rentalIndex=561</t>
  </si>
  <si>
    <t>483290</t>
  </si>
  <si>
    <t>/vuokra-asunto/rovaniemi/ounasrinne/kerrostalo/kaksio/483290?entryPoint=fromSearch&amp;rentalIndex=1474</t>
  </si>
  <si>
    <t>483983</t>
  </si>
  <si>
    <t>/vuokra-asunto/rovaniemi/ounasrinne/kerrostalo/kaksio/483983?entryPoint=fromSearch&amp;rentalIndex=985</t>
  </si>
  <si>
    <t>977898</t>
  </si>
  <si>
    <t>Asentajankatu 9 B</t>
  </si>
  <si>
    <t>/vuokra-asunto/turku/kerrostalo/kaksio/977898?entryPoint=fromSearch&amp;rentalIndex=924</t>
  </si>
  <si>
    <t>485101</t>
  </si>
  <si>
    <t>Mummunkuja 3 A</t>
  </si>
  <si>
    <t>/vuokra-asunto/tampere/kaukajarvi/kerrostalo/kaksio/485101?entryPoint=fromSearch&amp;rentalIndex=2</t>
  </si>
  <si>
    <t>483631</t>
  </si>
  <si>
    <t>Kalevankatu 12 B</t>
  </si>
  <si>
    <t>1h, alkovi, kh, p</t>
  </si>
  <si>
    <t>/vuokra-asunto/seinajoki/keskusta/kerrostalo/yksio/483631?entryPoint=fromSearch&amp;rentalIndex=1254</t>
  </si>
  <si>
    <t>343685</t>
  </si>
  <si>
    <t>/vuokra-asunto/jyvaskyla/sulku/kerrostalo/kolmio/343685?entryPoint=fromSearch&amp;rentalIndex=3307</t>
  </si>
  <si>
    <t>454094</t>
  </si>
  <si>
    <t>Voisalmentie 11 A</t>
  </si>
  <si>
    <t>/vuokra-asunto/lappeenranta/voisalmi/kerrostalo/kaksio/454094?entryPoint=fromSearch&amp;rentalIndex=6016</t>
  </si>
  <si>
    <t>461259</t>
  </si>
  <si>
    <t>Pormestarinkatu  2 B</t>
  </si>
  <si>
    <t>/vuokra-asunto/turku/lauste/kerrostalo/yksio/461259?entryPoint=fromSearch&amp;rentalIndex=5759</t>
  </si>
  <si>
    <t>479519</t>
  </si>
  <si>
    <t>Karhulantie 4</t>
  </si>
  <si>
    <t>/vuokra-asunto/mantsala/luhtitalo/kaksio/479519?entryPoint=fromSearch&amp;rentalIndex=3087</t>
  </si>
  <si>
    <t>480924</t>
  </si>
  <si>
    <t>Ukonkivenpolku 4</t>
  </si>
  <si>
    <t>/vuokra-asunto/vantaa/kaivoksela/kerrostalo/kolmio/480924?entryPoint=fromSearch&amp;rentalIndex=2537</t>
  </si>
  <si>
    <t>465266</t>
  </si>
  <si>
    <t>Kansankatu 57 C 85</t>
  </si>
  <si>
    <t>/vuokra-asunto/oulu/etu-lyotty/kerrostalo/kaksio/465266?entryPoint=fromSearch&amp;rentalIndex=5530</t>
  </si>
  <si>
    <t>422969</t>
  </si>
  <si>
    <t>/vuokra-asunto/tampere/annala/kerrostalo/kaksio/422969?entryPoint=fromSearch&amp;rentalIndex=2959</t>
  </si>
  <si>
    <t>416222</t>
  </si>
  <si>
    <t>/vuokra-asunto/tampere/lukonmaki/kerrostalo/kolmio/416222?entryPoint=fromSearch&amp;rentalIndex=71</t>
  </si>
  <si>
    <t>472962</t>
  </si>
  <si>
    <t>/vuokra-asunto/turku/martti/kerrostalo/kaksio/472962?entryPoint=fromSearch&amp;rentalIndex=4742</t>
  </si>
  <si>
    <t>482325</t>
  </si>
  <si>
    <t>Mäyränmäenkatu 7</t>
  </si>
  <si>
    <t>Vuokrakotiin.net</t>
  </si>
  <si>
    <t>/vuokra-asunto/tampere/vuores/luhtitalo/kaksio/482325?entryPoint=fromSearch&amp;rentalIndex=2010</t>
  </si>
  <si>
    <t>480232</t>
  </si>
  <si>
    <t>Miilukatu 1 A</t>
  </si>
  <si>
    <t>/vuokra-asunto/kemi/peurasaari/kerrostalo/kaksio/480232?entryPoint=fromSearch&amp;rentalIndex=2880</t>
  </si>
  <si>
    <t>481759</t>
  </si>
  <si>
    <t>Laivurinkatu 4</t>
  </si>
  <si>
    <t>/vuokra-asunto/turku/martti/kerrostalo/kaksio/481759?entryPoint=fromSearch&amp;rentalIndex=2260</t>
  </si>
  <si>
    <t>480912</t>
  </si>
  <si>
    <t>Reumantie 1</t>
  </si>
  <si>
    <t>/vuokra-asunto/kangasala/luhtitalo/yksio/480912?entryPoint=fromSearch&amp;rentalIndex=2617</t>
  </si>
  <si>
    <t>479590</t>
  </si>
  <si>
    <t>Haratie 6</t>
  </si>
  <si>
    <t>/vuokra-asunto/hameenlinna/nummi/kerrostalo/kaksio/479590?entryPoint=fromSearch&amp;rentalIndex=3072</t>
  </si>
  <si>
    <t>468464</t>
  </si>
  <si>
    <t>Iidesranta 14</t>
  </si>
  <si>
    <t>/vuokra-asunto/tampere/jarvensivu/kerrostalo/kolmio/468464?entryPoint=fromSearch&amp;rentalIndex=5283</t>
  </si>
  <si>
    <t>485013</t>
  </si>
  <si>
    <t>Porintie 9</t>
  </si>
  <si>
    <t>1 h, avok.</t>
  </si>
  <si>
    <t>/vuokra-asunto/helsinki/munkkivuori/kerrostalo/yksio/485013?entryPoint=fromSearch&amp;rentalIndex=86</t>
  </si>
  <si>
    <t>432762</t>
  </si>
  <si>
    <t>Vanha Turuntie 69</t>
  </si>
  <si>
    <t>/vuokra-asunto/espoo/karvasmaki/rivitalo/kolmio/432762?entryPoint=fromSearch&amp;rentalIndex=1081</t>
  </si>
  <si>
    <t>481396</t>
  </si>
  <si>
    <t>/vuokra-asunto/espoo/tapiola/kerrostalo/kaksio/481396?entryPoint=fromSearch&amp;rentalIndex=2417</t>
  </si>
  <si>
    <t>975122</t>
  </si>
  <si>
    <t>Kukinkuja 2</t>
  </si>
  <si>
    <t>/vuokra-asunto/vantaa/martinlaakso/kerrostalo/kolmio/975122?entryPoint=fromSearch&amp;rentalIndex=2050</t>
  </si>
  <si>
    <t>961123</t>
  </si>
  <si>
    <t>/vuokra-asunto/espoo/tapiola/kerrostalo/kaksio/961123?entryPoint=fromSearch&amp;rentalIndex=1660</t>
  </si>
  <si>
    <t>463535</t>
  </si>
  <si>
    <t>Tapiontie 22 B</t>
  </si>
  <si>
    <t>4-5h,k,s,ak</t>
  </si>
  <si>
    <t>/vuokra-asunto/espoo/laaksolahti/omakotitalo/4h/463535?entryPoint=fromSearch&amp;rentalIndex=5646</t>
  </si>
  <si>
    <t>933126</t>
  </si>
  <si>
    <t>LANSANTIE 3 D</t>
  </si>
  <si>
    <t>/vuokra-asunto/espoo/kilo/kerrostalo/kaksio/933126?entryPoint=fromSearch&amp;rentalIndex=5835</t>
  </si>
  <si>
    <t>470596</t>
  </si>
  <si>
    <t>Kellonkuja 1</t>
  </si>
  <si>
    <t>1h,alk,k,s</t>
  </si>
  <si>
    <t>/vuokra-asunto/tampere/atala/luhtitalo/yksio/470596?entryPoint=fromSearch&amp;rentalIndex=5062</t>
  </si>
  <si>
    <t>465744</t>
  </si>
  <si>
    <t>Järvitie8</t>
  </si>
  <si>
    <t>/vuokra-asunto/oulu/puolivalinkangas/kerrostalo/kolmio/465744?entryPoint=fromSearch&amp;rentalIndex=5475</t>
  </si>
  <si>
    <t>470260</t>
  </si>
  <si>
    <t>Kiertotähdentie 2 E 34</t>
  </si>
  <si>
    <t>2h+avok+piha</t>
  </si>
  <si>
    <t>/vuokra-asunto/helsinki/siltamaki/kerrostalo/kaksio/470260?entryPoint=fromSearch&amp;rentalIndex=5122</t>
  </si>
  <si>
    <t>941010</t>
  </si>
  <si>
    <t>KONALANTIE 18 C</t>
  </si>
  <si>
    <t>/vuokra-asunto/helsinki/pitajanmaki/kerrostalo/kolmio/941010?entryPoint=fromSearch&amp;rentalIndex=4519</t>
  </si>
  <si>
    <t>485089</t>
  </si>
  <si>
    <t>Koulukatu 11 C</t>
  </si>
  <si>
    <t>2h+bk+s+p</t>
  </si>
  <si>
    <t>/vuokra-asunto/pori/keskusta/kerrostalo/kaksio/485089?entryPoint=fromSearch&amp;rentalIndex=6</t>
  </si>
  <si>
    <t>482750</t>
  </si>
  <si>
    <t>/vuokra-asunto/jarvenpaa/kinnari/kerrostalo/yksio/482750?entryPoint=fromSearch&amp;rentalIndex=1774</t>
  </si>
  <si>
    <t>469820</t>
  </si>
  <si>
    <t>Keskisenkatu 6</t>
  </si>
  <si>
    <t>/vuokra-asunto/tampere/kaukajarvi/kerrostalo/kolmio/469820?entryPoint=fromSearch&amp;rentalIndex=5158</t>
  </si>
  <si>
    <t>482728</t>
  </si>
  <si>
    <t>/vuokra-asunto/tampere/atala/luhtitalo/yksio/482728?entryPoint=fromSearch&amp;rentalIndex=1795</t>
  </si>
  <si>
    <t>476815</t>
  </si>
  <si>
    <t>Juontotie 6 A</t>
  </si>
  <si>
    <t>/vuokra-asunto/kuopio/neulamaki/kerrostalo/kaksio/476815?entryPoint=fromSearch&amp;rentalIndex=3969</t>
  </si>
  <si>
    <t>478757</t>
  </si>
  <si>
    <t>/vuokra-asunto/helsinki/suutarila/rivitalo/kolmio/478757?entryPoint=fromSearch&amp;rentalIndex=3391</t>
  </si>
  <si>
    <t>484681</t>
  </si>
  <si>
    <t>Pyörönkaari 24</t>
  </si>
  <si>
    <t>/vuokra-asunto/kuopio/petonen/kerrostalo/kaksio/484681?entryPoint=fromSearch&amp;rentalIndex=397</t>
  </si>
  <si>
    <t>475941</t>
  </si>
  <si>
    <t>3 h, k, ph, s</t>
  </si>
  <si>
    <t>Nurmon LKV [A] Seinäjoki</t>
  </si>
  <si>
    <t>/vuokra-asunto/seinajoki/uppa/kerrostalo/kolmio/475941?entryPoint=fromSearch&amp;rentalIndex=4149</t>
  </si>
  <si>
    <t>481153</t>
  </si>
  <si>
    <t>Soikkolantie 5</t>
  </si>
  <si>
    <t>/vuokra-asunto/pori/vainola/rivitalo/kolmio/481153?entryPoint=fromSearch&amp;rentalIndex=2513</t>
  </si>
  <si>
    <t>464544</t>
  </si>
  <si>
    <t>Tammitie 2 as</t>
  </si>
  <si>
    <t>4 h + k + s + 2 lasitettua par</t>
  </si>
  <si>
    <t>/vuokra-asunto/turku/nummenmaki/kerrostalo/4h/464544?entryPoint=fromSearch&amp;rentalIndex=5579</t>
  </si>
  <si>
    <t>484611</t>
  </si>
  <si>
    <t>3h+kt</t>
  </si>
  <si>
    <t>/vuokra-asunto/espoo/tuomarila/kerrostalo/kolmio/484611?entryPoint=fromSearch&amp;rentalIndex=437</t>
  </si>
  <si>
    <t>472009</t>
  </si>
  <si>
    <t>Eskolantie 12</t>
  </si>
  <si>
    <t>/vuokra-asunto/helsinki/pukinmaki/kerrostalo/kaksio/472009?entryPoint=fromSearch&amp;rentalIndex=4869</t>
  </si>
  <si>
    <t>476050</t>
  </si>
  <si>
    <t>Naavakalliontie 2 C</t>
  </si>
  <si>
    <t>Helsingin OPKK, Tapiola</t>
  </si>
  <si>
    <t>/vuokra-asunto/espoo/tapiola/kerrostalo/kaksio/476050?entryPoint=fromSearch&amp;rentalIndex=4138</t>
  </si>
  <si>
    <t>474157</t>
  </si>
  <si>
    <t>Tulikallionkatu 4 B</t>
  </si>
  <si>
    <t>3 -4 h,k,kh,sauna,wc,vh,p</t>
  </si>
  <si>
    <t>/vuokra-asunto/lahti/tonttila/kerrostalo/4h/474157?entryPoint=fromSearch&amp;rentalIndex=4497</t>
  </si>
  <si>
    <t>989851</t>
  </si>
  <si>
    <t>Simpsintie 6</t>
  </si>
  <si>
    <t>/vuokra-asunto/oulu/koskela/kerrostalo/kaksio/989851?entryPoint=fromSearch&amp;rentalIndex=65</t>
  </si>
  <si>
    <t>403000</t>
  </si>
  <si>
    <t>Vihtorinpolku 4 as</t>
  </si>
  <si>
    <t>Eurajoen Kiinteistö- ja Tilipalvelu Oy</t>
  </si>
  <si>
    <t>/vuokra-asunto/eurajoki/kirkonkyla/rivitalo/kaksio/403000?entryPoint=fromSearch&amp;rentalIndex=6291</t>
  </si>
  <si>
    <t>433648</t>
  </si>
  <si>
    <t>Kivenlahdenkatu 4</t>
  </si>
  <si>
    <t>/vuokra-asunto/espoo/kivenlahti/kerrostalo/kaksio/433648?entryPoint=fromSearch&amp;rentalIndex=3334</t>
  </si>
  <si>
    <t>458843</t>
  </si>
  <si>
    <t>Kaivokatu 8</t>
  </si>
  <si>
    <t>/vuokra-asunto/turku/keskusta/kerrostalo/kaksio/458843?entryPoint=fromSearch&amp;rentalIndex=5844</t>
  </si>
  <si>
    <t>480393</t>
  </si>
  <si>
    <t>Kehätie 28 B</t>
  </si>
  <si>
    <t>2 h, k, las. p</t>
  </si>
  <si>
    <t>Lakeuden Asuntomarkkinointi Oy LKV</t>
  </si>
  <si>
    <t>/vuokra-asunto/seinajoki/hyllykallio/kerrostalo/kaksio/480393?entryPoint=fromSearch&amp;rentalIndex=2824</t>
  </si>
  <si>
    <t>472227</t>
  </si>
  <si>
    <t>Kuutamokatu 6 E 90</t>
  </si>
  <si>
    <t>2h, k, kph, vh, parv.</t>
  </si>
  <si>
    <t>/vuokra-asunto/espoo/olari/kerrostalo/kaksio/472227?entryPoint=fromSearch&amp;rentalIndex=4841</t>
  </si>
  <si>
    <t>481960</t>
  </si>
  <si>
    <t>/vuokra-asunto/oulu/etu-lyotty/kerrostalo/kaksio/481960?entryPoint=fromSearch&amp;rentalIndex=2168</t>
  </si>
  <si>
    <t>483721</t>
  </si>
  <si>
    <t>Peltokatu 19</t>
  </si>
  <si>
    <t>/vuokra-asunto/oulu/heinapaa/kerrostalo/kaksio/483721?entryPoint=fromSearch&amp;rentalIndex=1185</t>
  </si>
  <si>
    <t>452789</t>
  </si>
  <si>
    <t>Malmarintie 9</t>
  </si>
  <si>
    <t>/vuokra-asunto/vantaa/kuninkaala/rivitalo/4h/452789?entryPoint=fromSearch&amp;rentalIndex=6049</t>
  </si>
  <si>
    <t>484483</t>
  </si>
  <si>
    <t>Kotikoivuntie 4</t>
  </si>
  <si>
    <t>/vuokra-asunto/hyvinkaa/martti/luhtitalo/kolmio/484483?entryPoint=fromSearch&amp;rentalIndex=593</t>
  </si>
  <si>
    <t>482763</t>
  </si>
  <si>
    <t>/vuokra-asunto/jarvenpaa/kinnari/kerrostalo/kaksio/482763?entryPoint=fromSearch&amp;rentalIndex=1765</t>
  </si>
  <si>
    <t>463648</t>
  </si>
  <si>
    <t>Kummihovi A 2</t>
  </si>
  <si>
    <t>/vuokra-asunto/kirkkonummi/kantvik/kerrostalo/kaksio/463648?entryPoint=fromSearch&amp;rentalIndex=5637</t>
  </si>
  <si>
    <t>380456</t>
  </si>
  <si>
    <t>Rantatie 13 E-G</t>
  </si>
  <si>
    <t>/vuokra-asunto/tampere/santalahti/kerrostalo/kaksio/380456?entryPoint=fromSearch&amp;rentalIndex=3708</t>
  </si>
  <si>
    <t>478098</t>
  </si>
  <si>
    <t>Albert Petreliuksenkatu 3 C 22</t>
  </si>
  <si>
    <t>/vuokra-asunto/vantaa/jokiniemi/kerrostalo/kaksio/478098?entryPoint=fromSearch&amp;rentalIndex=3596</t>
  </si>
  <si>
    <t>480646</t>
  </si>
  <si>
    <t>Hallituskatu 14 A</t>
  </si>
  <si>
    <t>/vuokra-asunto/hameenlinna/keskusta/kerrostalo/kaksio/480646?entryPoint=fromSearch&amp;rentalIndex=2716</t>
  </si>
  <si>
    <t>484892</t>
  </si>
  <si>
    <t>Pormestarinkatu 7</t>
  </si>
  <si>
    <t>/vuokra-asunto/kokkola/kokkola/puutalo-osake/yksio/484892?entryPoint=fromSearch&amp;rentalIndex=178</t>
  </si>
  <si>
    <t>482369</t>
  </si>
  <si>
    <t>Kyyninkatu 25 B</t>
  </si>
  <si>
    <t>/vuokra-asunto/nokia/keskusta/kerrostalo/kaksio/482369?entryPoint=fromSearch&amp;rentalIndex=1997</t>
  </si>
  <si>
    <t>484585</t>
  </si>
  <si>
    <t>Alppitie 3</t>
  </si>
  <si>
    <t>2h,k,kh,rp</t>
  </si>
  <si>
    <t>/vuokra-asunto/oulu/alppila/kerrostalo/kaksio/484585?entryPoint=fromSearch&amp;rentalIndex=466</t>
  </si>
  <si>
    <t>482868</t>
  </si>
  <si>
    <t>Finnberginkatu 5</t>
  </si>
  <si>
    <t>4h + k</t>
  </si>
  <si>
    <t>/vuokra-asunto/parainen/pappilanmalmi/puutalo-osake/4h/482868?entryPoint=fromSearch&amp;rentalIndex=1724</t>
  </si>
  <si>
    <t>460167</t>
  </si>
  <si>
    <t>Lapinlahdenkatu 12</t>
  </si>
  <si>
    <t>2 h + k + wc +kph</t>
  </si>
  <si>
    <t>/vuokra-asunto/helsinki/kamppi/kerrostalo/kaksio/460167?entryPoint=fromSearch&amp;rentalIndex=5780</t>
  </si>
  <si>
    <t>484070</t>
  </si>
  <si>
    <t>Varassaarenkatu 5 A</t>
  </si>
  <si>
    <t>/vuokra-asunto/nokia/vihola/kerrostalo/kaksio/484070?entryPoint=fromSearch&amp;rentalIndex=934</t>
  </si>
  <si>
    <t>479677</t>
  </si>
  <si>
    <t>Tuulimyllyntie 2 A 10</t>
  </si>
  <si>
    <t>LKV Savolin Oy</t>
  </si>
  <si>
    <t>/vuokra-asunto/jyvaskyla/myllyjarvi/kerrostalo/kolmio/479677?entryPoint=fromSearch&amp;rentalIndex=2632</t>
  </si>
  <si>
    <t>457810</t>
  </si>
  <si>
    <t>Helaraitti 1 A 21</t>
  </si>
  <si>
    <t>/vuokra-asunto/tampere/hervanta/kerrostalo/kaksio/457810?entryPoint=fromSearch&amp;rentalIndex=5894</t>
  </si>
  <si>
    <t>483515</t>
  </si>
  <si>
    <t>Talvikkirinne 7 C</t>
  </si>
  <si>
    <t>2h,k,s,lasitettu parveke</t>
  </si>
  <si>
    <t>/vuokra-asunto/vantaa/tikkurila/kerrostalo/kaksio/483515?entryPoint=fromSearch&amp;rentalIndex=1325</t>
  </si>
  <si>
    <t>481404</t>
  </si>
  <si>
    <t>Tamppikuja 4</t>
  </si>
  <si>
    <t>/vuokra-asunto/tampere/hervanta/kerrostalo/kaksio/481404?entryPoint=fromSearch&amp;rentalIndex=2412</t>
  </si>
  <si>
    <t>484245</t>
  </si>
  <si>
    <t>/vuokra-asunto/turku/majakkaranta/kerrostalo/kaksio/484245?entryPoint=fromSearch&amp;rentalIndex=776</t>
  </si>
  <si>
    <t>484852</t>
  </si>
  <si>
    <t>Rahikankatu 1</t>
  </si>
  <si>
    <t>/vuokra-asunto/lahti/asemantausta/kerrostalo/kaksio/484852?entryPoint=fromSearch&amp;rentalIndex=243</t>
  </si>
  <si>
    <t>431671</t>
  </si>
  <si>
    <t>Korkinkuja 8</t>
  </si>
  <si>
    <t>/vuokra-asunto/tuusula/hyryla/rivitalo/4h/431671?entryPoint=fromSearch&amp;rentalIndex=4192</t>
  </si>
  <si>
    <t>484317</t>
  </si>
  <si>
    <t>/vuokra-asunto/espoo/hannusjarvi/paritalo/5h+/484317?entryPoint=fromSearch&amp;rentalIndex=723</t>
  </si>
  <si>
    <t>479897</t>
  </si>
  <si>
    <t>Soukankaari 11-13, Kaskivuorenkuja 3</t>
  </si>
  <si>
    <t>/vuokra-asunto/espoo/soukka/kerrostalo/kolmio/479897?entryPoint=fromSearch&amp;rentalIndex=2965</t>
  </si>
  <si>
    <t>483985</t>
  </si>
  <si>
    <t>Hämeenlinnankatu 4</t>
  </si>
  <si>
    <t>/vuokra-asunto/vaasa/suvilahti/kerrostalo/yksio/483985?entryPoint=fromSearch&amp;rentalIndex=987</t>
  </si>
  <si>
    <t>966222</t>
  </si>
  <si>
    <t>Leiritie 14</t>
  </si>
  <si>
    <t>/vuokra-asunto/vantaa/myyrmaki/kerrostalo/4h/966222?entryPoint=fromSearch&amp;rentalIndex=2689</t>
  </si>
  <si>
    <t>484647</t>
  </si>
  <si>
    <t>Postipuuntie 10 A</t>
  </si>
  <si>
    <t>/vuokra-asunto/espoo/leppavaara/kerrostalo/kaksio/484647?entryPoint=fromSearch&amp;rentalIndex=413</t>
  </si>
  <si>
    <t>484733</t>
  </si>
  <si>
    <t>Vaasanpuistikko 24</t>
  </si>
  <si>
    <t>Isännöinti Mäkinen</t>
  </si>
  <si>
    <t>/vuokra-asunto/vaasa/keskusta/kerrostalo/kolmio/484733?entryPoint=fromSearch&amp;rentalIndex=349</t>
  </si>
  <si>
    <t>482916</t>
  </si>
  <si>
    <t>Merivalkama 1</t>
  </si>
  <si>
    <t>3 h + k + vh + parveke</t>
  </si>
  <si>
    <t>/vuokra-asunto/espoo/kivenlahti/kerrostalo/kolmio/482916?entryPoint=fromSearch&amp;rentalIndex=1696</t>
  </si>
  <si>
    <t>484924</t>
  </si>
  <si>
    <t>Mannerheimintie 94 A</t>
  </si>
  <si>
    <t>/vuokra-asunto/helsinki/taka-toolo/kerrostalo/kaksio/484924?entryPoint=fromSearch&amp;rentalIndex=157</t>
  </si>
  <si>
    <t>484832</t>
  </si>
  <si>
    <t>Tampereentie 414</t>
  </si>
  <si>
    <t>/vuokra-asunto/lempaala/saaksjarvi/kerrostalo/kaksio/484832?entryPoint=fromSearch&amp;rentalIndex=551</t>
  </si>
  <si>
    <t>303207</t>
  </si>
  <si>
    <t>KALA-MATTI 3 B</t>
  </si>
  <si>
    <t>/vuokra-asunto/espoo/matinkyla/kerrostalo/kaksio/303207?entryPoint=fromSearch&amp;rentalIndex=5334</t>
  </si>
  <si>
    <t>395614</t>
  </si>
  <si>
    <t>/vuokra-asunto/tampere/hervanta/kerrostalo/kolmio/395614?entryPoint=fromSearch&amp;rentalIndex=4228</t>
  </si>
  <si>
    <t>470780</t>
  </si>
  <si>
    <t>Haanpääntie 2</t>
  </si>
  <si>
    <t>2 mh, oh, s, kh, wc,k</t>
  </si>
  <si>
    <t>/vuokra-asunto/jyvaskyla/palokka/rivitalo/kolmio/470780?entryPoint=fromSearch&amp;rentalIndex=5066</t>
  </si>
  <si>
    <t>474064</t>
  </si>
  <si>
    <t>Lindroosintie 3 E</t>
  </si>
  <si>
    <t>/vuokra-asunto/vaasa/gerby/kerrostalo/kaksio/474064?entryPoint=fromSearch&amp;rentalIndex=4511</t>
  </si>
  <si>
    <t>481038</t>
  </si>
  <si>
    <t>Maahisentie 1</t>
  </si>
  <si>
    <t>/vuokra-asunto/oulu/puolivalinkangas/kerrostalo/kaksio/481038?entryPoint=fromSearch&amp;rentalIndex=2580</t>
  </si>
  <si>
    <t>471135</t>
  </si>
  <si>
    <t>Männistönkuja 3 F</t>
  </si>
  <si>
    <t>/vuokra-asunto/tampere/lentavanniemi/kerrostalo/kaksio/471135?entryPoint=fromSearch&amp;rentalIndex=4984</t>
  </si>
  <si>
    <t>484452</t>
  </si>
  <si>
    <t>Toukokuja 3</t>
  </si>
  <si>
    <t>/vuokra-asunto/jyvaskyla/nuutti/rivitalo/kolmio/484452?entryPoint=fromSearch&amp;rentalIndex=564</t>
  </si>
  <si>
    <t>484642</t>
  </si>
  <si>
    <t>Muottikatu 10 A</t>
  </si>
  <si>
    <t>Oulun Arvokiinteistöt, LKV Zeppelin</t>
  </si>
  <si>
    <t>/vuokra-asunto/oulu/alppila/kerrostalo/kaksio/484642?entryPoint=fromSearch&amp;rentalIndex=443</t>
  </si>
  <si>
    <t>482863</t>
  </si>
  <si>
    <t>Marjaniementie 66</t>
  </si>
  <si>
    <t>/vuokra-asunto/helsinki/marjaniemi/kerrostalo/kolmio/482863?entryPoint=fromSearch&amp;rentalIndex=1726</t>
  </si>
  <si>
    <t>464859</t>
  </si>
  <si>
    <t>/vuokra-asunto/turku/keskusta/kerrostalo/kaksio/464859?entryPoint=fromSearch&amp;rentalIndex=5562</t>
  </si>
  <si>
    <t>479416</t>
  </si>
  <si>
    <t>/vuokra-asunto/espoo/jarvenpera/kerrostalo/kaksio/479416?entryPoint=fromSearch&amp;rentalIndex=3142</t>
  </si>
  <si>
    <t>419742</t>
  </si>
  <si>
    <t>/vuokra-asunto/tampere/annala/kerrostalo/4h/419742?entryPoint=fromSearch&amp;rentalIndex=3710</t>
  </si>
  <si>
    <t>482580</t>
  </si>
  <si>
    <t>Muurahaistie 2 E 37</t>
  </si>
  <si>
    <t>/vuokra-asunto/vaasa/isolahti/kerrostalo/4h/482580?entryPoint=fromSearch&amp;rentalIndex=1881</t>
  </si>
  <si>
    <t>908176</t>
  </si>
  <si>
    <t>Pääskynlento 9</t>
  </si>
  <si>
    <t>/vuokra-asunto/turku/paaskyvuori/kerrostalo/kolmio/908176?entryPoint=fromSearch&amp;rentalIndex=3178</t>
  </si>
  <si>
    <t>482481</t>
  </si>
  <si>
    <t>Harmaalokkikuja 7</t>
  </si>
  <si>
    <t>/vuokra-asunto/uusikaupunki/santtio/rivitalo/kolmio/482481?entryPoint=fromSearch&amp;rentalIndex=1924</t>
  </si>
  <si>
    <t>476105</t>
  </si>
  <si>
    <t>Ilvesjärvenkuja 5</t>
  </si>
  <si>
    <t>/vuokra-asunto/hameenlinna/voutila/kerrostalo/kaksio/476105?entryPoint=fromSearch&amp;rentalIndex=4127</t>
  </si>
  <si>
    <t>481501</t>
  </si>
  <si>
    <t>Kauppamiehenkatu 4 D</t>
  </si>
  <si>
    <t>/vuokra-asunto/tampere/ikuri/kerrostalo/kolmio/481501?entryPoint=fromSearch&amp;rentalIndex=2366</t>
  </si>
  <si>
    <t>431947</t>
  </si>
  <si>
    <t>Alasniitynkatu 23</t>
  </si>
  <si>
    <t>/vuokra-asunto/tampere/janka/kerrostalo/kaksio/431947?entryPoint=fromSearch&amp;rentalIndex=6405</t>
  </si>
  <si>
    <t>478662</t>
  </si>
  <si>
    <t>Väinämönkatu 2 B 14</t>
  </si>
  <si>
    <t>/vuokra-asunto/aanekoski/keskus/kerrostalo/kaksio/478662?entryPoint=fromSearch&amp;rentalIndex=2815</t>
  </si>
  <si>
    <t>474950</t>
  </si>
  <si>
    <t>Näyttelijäntie 13</t>
  </si>
  <si>
    <t>/vuokra-asunto/helsinki/pohjois-haaga/kerrostalo/kaksio/474950?entryPoint=fromSearch&amp;rentalIndex=4344</t>
  </si>
  <si>
    <t>482757</t>
  </si>
  <si>
    <t>/vuokra-asunto/jarvenpaa/kinnari/kerrostalo/yksio/482757?entryPoint=fromSearch&amp;rentalIndex=1767</t>
  </si>
  <si>
    <t>479564</t>
  </si>
  <si>
    <t>Kartanonkatu 20</t>
  </si>
  <si>
    <t>SKV Kiinteistönvälitys, Forssa</t>
  </si>
  <si>
    <t>/vuokra-asunto/forssa/keskusta/kerrostalo/yksio/479564?entryPoint=fromSearch&amp;rentalIndex=3084</t>
  </si>
  <si>
    <t>481202</t>
  </si>
  <si>
    <t>Valtakatu 10 C</t>
  </si>
  <si>
    <t>/vuokra-asunto/pori/keskusta/kerrostalo/yksio/481202?entryPoint=fromSearch&amp;rentalIndex=2492</t>
  </si>
  <si>
    <t>484557</t>
  </si>
  <si>
    <t>Koivistonpuistikko 49-51 C</t>
  </si>
  <si>
    <t>1h+kk+p(lasit)</t>
  </si>
  <si>
    <t>/vuokra-asunto/pori/uusikoivisto/kerrostalo/yksio/484557?entryPoint=fromSearch&amp;rentalIndex=487</t>
  </si>
  <si>
    <t>481191</t>
  </si>
  <si>
    <t>Arhotie 24 A</t>
  </si>
  <si>
    <t>/vuokra-asunto/helsinki/vartiokyla/kerrostalo/kolmio/481191?entryPoint=fromSearch&amp;rentalIndex=2497</t>
  </si>
  <si>
    <t>476816</t>
  </si>
  <si>
    <t>Lakeissuontie 5</t>
  </si>
  <si>
    <t>/vuokra-asunto/kuopio/paivaranta/kerrostalo/kolmio/476816?entryPoint=fromSearch&amp;rentalIndex=3966</t>
  </si>
  <si>
    <t>480640</t>
  </si>
  <si>
    <t>Hallituskatu 14</t>
  </si>
  <si>
    <t>/vuokra-asunto/hameenlinna/keskusta/kerrostalo/kaksio/480640?entryPoint=fromSearch&amp;rentalIndex=2720</t>
  </si>
  <si>
    <t>465226</t>
  </si>
  <si>
    <t>/vuokra-asunto/oulu/kaukovainio/kerrostalo/kaksio/465226?entryPoint=fromSearch&amp;rentalIndex=5533</t>
  </si>
  <si>
    <t>446257</t>
  </si>
  <si>
    <t>Orioninkatu 11</t>
  </si>
  <si>
    <t>/vuokra-asunto/lappeenranta/skinnarila/kerrostalo/kaksio/446257?entryPoint=fromSearch&amp;rentalIndex=6206</t>
  </si>
  <si>
    <t>483262</t>
  </si>
  <si>
    <t>Jussilankatu 11</t>
  </si>
  <si>
    <t>/vuokra-asunto/hyvinkaa/paavola/kerrostalo/kolmio/483262?entryPoint=fromSearch&amp;rentalIndex=1479</t>
  </si>
  <si>
    <t>415669</t>
  </si>
  <si>
    <t>Koukkutie 33</t>
  </si>
  <si>
    <t>/vuokra-asunto/kerava/ahjo/kerrostalo/4h/415669?entryPoint=fromSearch&amp;rentalIndex=388</t>
  </si>
  <si>
    <t>447789</t>
  </si>
  <si>
    <t>/vuokra-asunto/jyvaskyla/lutakko/kerrostalo/kolmio/447789?entryPoint=fromSearch&amp;rentalIndex=5859</t>
  </si>
  <si>
    <t>478527</t>
  </si>
  <si>
    <t>Tahvosentie 32</t>
  </si>
  <si>
    <t>/vuokra-asunto/jyvaskyla/kuokkalanpelto/kerrostalo/kaksio/478527?entryPoint=fromSearch&amp;rentalIndex=3463</t>
  </si>
  <si>
    <t>480875</t>
  </si>
  <si>
    <t>Kaukametsänkatu 1 D</t>
  </si>
  <si>
    <t>/vuokra-asunto/tampere/annala/rivitalo/4h/480875?entryPoint=fromSearch&amp;rentalIndex=2625</t>
  </si>
  <si>
    <t>480315</t>
  </si>
  <si>
    <t>Paapuurinkatu 4 as</t>
  </si>
  <si>
    <t>/vuokra-asunto/lahti/ankkuri/kerrostalo/kaksio/480315?entryPoint=fromSearch&amp;rentalIndex=2849</t>
  </si>
  <si>
    <t>483963</t>
  </si>
  <si>
    <t>Hiidentie 2</t>
  </si>
  <si>
    <t>1 h, kk,</t>
  </si>
  <si>
    <t>/vuokra-asunto/oulu/puolivalinkangas/kerrostalo/yksio/483963?entryPoint=fromSearch&amp;rentalIndex=1005</t>
  </si>
  <si>
    <t>482407</t>
  </si>
  <si>
    <t>Isännäntie 4</t>
  </si>
  <si>
    <t>/vuokra-asunto/seinajoki/hallila/kerrostalo/kaksio/482407?entryPoint=fromSearch&amp;rentalIndex=1973</t>
  </si>
  <si>
    <t>481407</t>
  </si>
  <si>
    <t>/vuokra-asunto/espoo/matinkyla/kerrostalo/kolmio/481407?entryPoint=fromSearch&amp;rentalIndex=2409</t>
  </si>
  <si>
    <t>483934</t>
  </si>
  <si>
    <t>Rajatorpantie 11 A</t>
  </si>
  <si>
    <t>/vuokra-asunto/vantaa/myyrmaki/kerrostalo/kolmio/483934?entryPoint=fromSearch&amp;rentalIndex=1038</t>
  </si>
  <si>
    <t>484389</t>
  </si>
  <si>
    <t>Salovainiontie 4</t>
  </si>
  <si>
    <t>5h+k + kh + sauna</t>
  </si>
  <si>
    <t>/vuokra-asunto/pori/leppakorpi/omakotitalo/5h+/484389?entryPoint=fromSearch&amp;rentalIndex=659</t>
  </si>
  <si>
    <t>477301</t>
  </si>
  <si>
    <t>vuorenmaanrinne 7b3</t>
  </si>
  <si>
    <t>ih,k,p</t>
  </si>
  <si>
    <t>/vuokra-asunto/seinajoki/huhtala/kerrostalo/yksio/477301?entryPoint=fromSearch&amp;rentalIndex=3820</t>
  </si>
  <si>
    <t>471112</t>
  </si>
  <si>
    <t>Klemetinkatu 21</t>
  </si>
  <si>
    <t>3h+kk+viherhuone+s</t>
  </si>
  <si>
    <t>/vuokra-asunto/vaasa/keskusta/kerrostalo/kolmio/471112?entryPoint=fromSearch&amp;rentalIndex=4989</t>
  </si>
  <si>
    <t>473211</t>
  </si>
  <si>
    <t>/vuokra-asunto/tampere/harmala/kerrostalo/kolmio/473211?entryPoint=fromSearch&amp;rentalIndex=4649</t>
  </si>
  <si>
    <t>306701</t>
  </si>
  <si>
    <t>Sinettikuja 3</t>
  </si>
  <si>
    <t>/vuokra-asunto/espoo/espoon+keskus/kerrostalo/kaksio/306701?entryPoint=fromSearch&amp;rentalIndex=2773</t>
  </si>
  <si>
    <t>468470</t>
  </si>
  <si>
    <t>Iidesranta 16</t>
  </si>
  <si>
    <t>/vuokra-asunto/tampere/jarvensivu/kerrostalo/kolmio/468470?entryPoint=fromSearch&amp;rentalIndex=5280</t>
  </si>
  <si>
    <t>473112</t>
  </si>
  <si>
    <t>/vuokra-asunto/turku/itaharju/kerrostalo/kolmio/473112?entryPoint=fromSearch&amp;rentalIndex=4721</t>
  </si>
  <si>
    <t>472569</t>
  </si>
  <si>
    <t>5h,k,kh</t>
  </si>
  <si>
    <t>/vuokra-asunto/oulu/heinapaa/kerrostalo/5h+/472569?entryPoint=fromSearch&amp;rentalIndex=4800</t>
  </si>
  <si>
    <t>478847</t>
  </si>
  <si>
    <t>/vuokra-asunto/espoo/tuomarila/kerrostalo/kaksio/478847?entryPoint=fromSearch&amp;rentalIndex=3332</t>
  </si>
  <si>
    <t>483674</t>
  </si>
  <si>
    <t>Ollakantie 2</t>
  </si>
  <si>
    <t>/vuokra-asunto/kempele/ollakka/kerrostalo/kaksio/483674?entryPoint=fromSearch&amp;rentalIndex=1215</t>
  </si>
  <si>
    <t>471386</t>
  </si>
  <si>
    <t>Meripoiju 1</t>
  </si>
  <si>
    <t>/vuokra-asunto/espoo/kivenlahti/kerrostalo/kolmio/471386?entryPoint=fromSearch&amp;rentalIndex=4954</t>
  </si>
  <si>
    <t>470270</t>
  </si>
  <si>
    <t>Väinönkatu 7 A</t>
  </si>
  <si>
    <t>/vuokra-asunto/jyvaskyla/keskusta/kerrostalo/kaksio/470270?entryPoint=fromSearch&amp;rentalIndex=5094</t>
  </si>
  <si>
    <t>473976</t>
  </si>
  <si>
    <t>Vanha Littoistentie 7 C</t>
  </si>
  <si>
    <t>2 h + keittotila + sauna + las</t>
  </si>
  <si>
    <t>/vuokra-asunto/turku/nummenmaki/kerrostalo/kaksio/473976?entryPoint=fromSearch&amp;rentalIndex=4531</t>
  </si>
  <si>
    <t>480161</t>
  </si>
  <si>
    <t>/vuokra-asunto/turku/keskusta+itainen/kerrostalo/kaksio/480161?entryPoint=fromSearch&amp;rentalIndex=2907</t>
  </si>
  <si>
    <t>937404</t>
  </si>
  <si>
    <t>/vuokra-asunto/tampere/hervanta/kerrostalo/kolmio/937404?entryPoint=fromSearch&amp;rentalIndex=1074</t>
  </si>
  <si>
    <t>483530</t>
  </si>
  <si>
    <t>Kuhasalontie 12 C 47</t>
  </si>
  <si>
    <t>/vuokra-asunto/joensuu/penttila/kerrostalo/kolmio/483530?entryPoint=fromSearch&amp;rentalIndex=1304</t>
  </si>
  <si>
    <t>484869</t>
  </si>
  <si>
    <t>Työväentalontie 3</t>
  </si>
  <si>
    <t>1h,kk,alkovi,vh,s,p</t>
  </si>
  <si>
    <t>/vuokra-asunto/ylojarvi/ylojarvi/kerrostalo/yksio/484869?entryPoint=fromSearch&amp;rentalIndex=189</t>
  </si>
  <si>
    <t>481773</t>
  </si>
  <si>
    <t>/vuokra-asunto/turku/martti/kerrostalo/kaksio/481773?entryPoint=fromSearch&amp;rentalIndex=2254</t>
  </si>
  <si>
    <t>468099</t>
  </si>
  <si>
    <t>/vuokra-asunto/turku/nummenmaki/kerrostalo/kaksio/468099?entryPoint=fromSearch&amp;rentalIndex=5312</t>
  </si>
  <si>
    <t>482315</t>
  </si>
  <si>
    <t>Pikkujärventie 7</t>
  </si>
  <si>
    <t>/vuokra-asunto/hameenlinna/keinusaari/kerrostalo/kaksio/482315?entryPoint=fromSearch&amp;rentalIndex=2015</t>
  </si>
  <si>
    <t>483920</t>
  </si>
  <si>
    <t>Myllytie 15 H</t>
  </si>
  <si>
    <t>/vuokra-asunto/oulu/tuira/kerrostalo/kaksio/483920?entryPoint=fromSearch&amp;rentalIndex=1048</t>
  </si>
  <si>
    <t>404442</t>
  </si>
  <si>
    <t>Karhuntie 10</t>
  </si>
  <si>
    <t>/vuokra-asunto/hameenlinna/kerrostalo/kolmio/404442?entryPoint=fromSearch&amp;rentalIndex=1163</t>
  </si>
  <si>
    <t>414941</t>
  </si>
  <si>
    <t>/vuokra-asunto/tampere/annala/kerrostalo/kaksio/414941?entryPoint=fromSearch&amp;rentalIndex=4543</t>
  </si>
  <si>
    <t>479130</t>
  </si>
  <si>
    <t>Saturnuksenkatu 1-3</t>
  </si>
  <si>
    <t>/vuokra-asunto/riihimaki/peltosaari/kerrostalo/kolmio/479130?entryPoint=fromSearch&amp;rentalIndex=3233</t>
  </si>
  <si>
    <t>480141</t>
  </si>
  <si>
    <t>Keskuskatu 55B</t>
  </si>
  <si>
    <t>Toimisto/liiketila</t>
  </si>
  <si>
    <t>/vuokra-asunto/kankaanpaa/keskusta/erillistalo/kaksio/480141?entryPoint=fromSearch&amp;rentalIndex=2921</t>
  </si>
  <si>
    <t>482040</t>
  </si>
  <si>
    <t>Tarjanteenkatu 7 D57</t>
  </si>
  <si>
    <t>3H+K+Kh+2vh+p</t>
  </si>
  <si>
    <t>/vuokra-asunto/tampere/hervanta/kerrostalo/5h+/482040?entryPoint=fromSearch&amp;rentalIndex=2116</t>
  </si>
  <si>
    <t>911846</t>
  </si>
  <si>
    <t>/vuokra-asunto/hameenlinna/nummi/kerrostalo/kolmio/911846?entryPoint=fromSearch&amp;rentalIndex=6593</t>
  </si>
  <si>
    <t>484413</t>
  </si>
  <si>
    <t>Veturitie 5</t>
  </si>
  <si>
    <t>/vuokra-asunto/oulu/nokela/kerrostalo/kaksio/484413?entryPoint=fromSearch&amp;rentalIndex=641</t>
  </si>
  <si>
    <t>483695</t>
  </si>
  <si>
    <t>Välenojanpolku 10</t>
  </si>
  <si>
    <t>/vuokra-asunto/hyvinkaa/paavola/kerrostalo/kaksio/483695?entryPoint=fromSearch&amp;rentalIndex=1205</t>
  </si>
  <si>
    <t>471891</t>
  </si>
  <si>
    <t>Piettasenristi 7 B</t>
  </si>
  <si>
    <t>3H+K+S+2 wc+parveke</t>
  </si>
  <si>
    <t>/vuokra-asunto/tampere/leinola/kerrostalo/kolmio/471891?entryPoint=fromSearch&amp;rentalIndex=4930</t>
  </si>
  <si>
    <t>481711</t>
  </si>
  <si>
    <t>Opiskelijankatu 38 D</t>
  </si>
  <si>
    <t>2h+k+vh+kph+lp</t>
  </si>
  <si>
    <t>/vuokra-asunto/tampere/hervanta/kerrostalo/kaksio/481711?entryPoint=fromSearch&amp;rentalIndex=2277</t>
  </si>
  <si>
    <t>483055</t>
  </si>
  <si>
    <t>Raastuvankatu 22-24</t>
  </si>
  <si>
    <t>/vuokra-asunto/lappeenranta/kylpyla/kerrostalo/kolmio/483055?entryPoint=fromSearch&amp;rentalIndex=1604</t>
  </si>
  <si>
    <t>483798</t>
  </si>
  <si>
    <t>Kauppakatu 10 As</t>
  </si>
  <si>
    <t>/vuokra-asunto/seinajoki/keskusta/kerrostalo/kolmio/483798?entryPoint=fromSearch&amp;rentalIndex=1124</t>
  </si>
  <si>
    <t>473512</t>
  </si>
  <si>
    <t>Liisanraitti 1 A 3</t>
  </si>
  <si>
    <t>/vuokra-asunto/seinajoki/hallila/kerrostalo/kaksio/473512?entryPoint=fromSearch&amp;rentalIndex=4607</t>
  </si>
  <si>
    <t>401681</t>
  </si>
  <si>
    <t>/vuokra-asunto/turku/keskusta/kerrostalo/kaksio/401681?entryPoint=fromSearch&amp;rentalIndex=3489</t>
  </si>
  <si>
    <t>455278</t>
  </si>
  <si>
    <t>/vuokra-asunto/lappeenranta/keskusta/kerrostalo/kaksio/455278?entryPoint=fromSearch&amp;rentalIndex=2888</t>
  </si>
  <si>
    <t>482752</t>
  </si>
  <si>
    <t>/vuokra-asunto/jarvenpaa/kinnari/kerrostalo/yksio/482752?entryPoint=fromSearch&amp;rentalIndex=1773</t>
  </si>
  <si>
    <t>316426</t>
  </si>
  <si>
    <t>Tieteenkatu 10</t>
  </si>
  <si>
    <t>/vuokra-asunto/tampere/hervanta/kerrostalo/kolmio/316426?entryPoint=fromSearch&amp;rentalIndex=2528</t>
  </si>
  <si>
    <t>484761</t>
  </si>
  <si>
    <t>Humalistonkatu 8 b A</t>
  </si>
  <si>
    <t>1 h + kk + p</t>
  </si>
  <si>
    <t>/vuokra-asunto/turku/kerrostalo/yksio/484761?entryPoint=fromSearch&amp;rentalIndex=344</t>
  </si>
  <si>
    <t>479020</t>
  </si>
  <si>
    <t>Rastilanraitti 3 B</t>
  </si>
  <si>
    <t>/vuokra-asunto/helsinki/rastila/kerrostalo/kaksio/479020?entryPoint=fromSearch&amp;rentalIndex=3277</t>
  </si>
  <si>
    <t>479069</t>
  </si>
  <si>
    <t>Kirstinmäki 15 A</t>
  </si>
  <si>
    <t>Helsingin OPKK, Töölö</t>
  </si>
  <si>
    <t>/vuokra-asunto/espoo/suvela/kerrostalo/kaksio/479069?entryPoint=fromSearch&amp;rentalIndex=3262</t>
  </si>
  <si>
    <t>481195</t>
  </si>
  <si>
    <t>Maakotkantie 12 A</t>
  </si>
  <si>
    <t>1h + kk + kph + s + vh + p</t>
  </si>
  <si>
    <t>/vuokra-asunto/vantaa/korso/kerrostalo/yksio/481195?entryPoint=fromSearch&amp;rentalIndex=2500</t>
  </si>
  <si>
    <t>481982</t>
  </si>
  <si>
    <t>Aittatie 5</t>
  </si>
  <si>
    <t>/vuokra-asunto/hameenlinna/keinusaari/kerrostalo/kaksio/481982?entryPoint=fromSearch&amp;rentalIndex=2158</t>
  </si>
  <si>
    <t>477197</t>
  </si>
  <si>
    <t>Rautatienkatu 72 A</t>
  </si>
  <si>
    <t>/vuokra-asunto/oulu/etu-lyotty/kerrostalo/kaksio/477197?entryPoint=fromSearch&amp;rentalIndex=3852</t>
  </si>
  <si>
    <t>480837</t>
  </si>
  <si>
    <t>Pähkinäniemen Puistotie 6 a 6</t>
  </si>
  <si>
    <t>/vuokra-asunto/lohja/virkkala/kerrostalo/kaksio/480837?entryPoint=fromSearch&amp;rentalIndex=2639</t>
  </si>
  <si>
    <t>480280</t>
  </si>
  <si>
    <t>Schaumanin Puistotie 11 A 5</t>
  </si>
  <si>
    <t>/vuokra-asunto/jyvaskyla/lutakko/kerrostalo/kolmio/480280?entryPoint=fromSearch&amp;rentalIndex=2858</t>
  </si>
  <si>
    <t>373890</t>
  </si>
  <si>
    <t>Isotuvankatu 5 A</t>
  </si>
  <si>
    <t>/vuokra-asunto/salo/ollikkala/kerrostalo/kaksio/373890?entryPoint=fromSearch&amp;rentalIndex=3445</t>
  </si>
  <si>
    <t>478452</t>
  </si>
  <si>
    <t>Vuorimestarinkatu 1</t>
  </si>
  <si>
    <t>/vuokra-asunto/lohja/ojamo/rivitalo/kolmio/478452?entryPoint=fromSearch&amp;rentalIndex=3485</t>
  </si>
  <si>
    <t>416680</t>
  </si>
  <si>
    <t>Ullantorpantie 8</t>
  </si>
  <si>
    <t>/vuokra-asunto/espoo/ymmersta/kerrostalo/kaksio/416680?entryPoint=fromSearch&amp;rentalIndex=6502</t>
  </si>
  <si>
    <t>474977</t>
  </si>
  <si>
    <t>Ajurinkatu 5 A 10</t>
  </si>
  <si>
    <t>/vuokra-asunto/vaasa/keskusta/kerrostalo/kolmio/474977?entryPoint=fromSearch&amp;rentalIndex=4332</t>
  </si>
  <si>
    <t>478776</t>
  </si>
  <si>
    <t>/vuokra-asunto/espoo/kivenlahti/kerrostalo/kolmio/478776?entryPoint=fromSearch&amp;rentalIndex=3396</t>
  </si>
  <si>
    <t>484448</t>
  </si>
  <si>
    <t>Ainolankaari 5</t>
  </si>
  <si>
    <t>/vuokra-asunto/jyvaskyla/ainola/kerrostalo/kaksio/484448?entryPoint=fromSearch&amp;rentalIndex=560</t>
  </si>
  <si>
    <t>484122</t>
  </si>
  <si>
    <t>/vuokra-asunto/hameenlinna/katuma/kerrostalo/kolmio/484122?entryPoint=fromSearch&amp;rentalIndex=891</t>
  </si>
  <si>
    <t>484178</t>
  </si>
  <si>
    <t>Kaitoväylä28 as</t>
  </si>
  <si>
    <t>/vuokra-asunto/oulu/kaijonharju/kerrostalo/kaksio/484178?entryPoint=fromSearch&amp;rentalIndex=823</t>
  </si>
  <si>
    <t>484151</t>
  </si>
  <si>
    <t>Malmin Kauppatie 6</t>
  </si>
  <si>
    <t>/vuokra-asunto/helsinki/malmi/kerrostalo/kaksio/484151?entryPoint=fromSearch&amp;rentalIndex=871</t>
  </si>
  <si>
    <t>484507</t>
  </si>
  <si>
    <t>/vuokra-asunto/jyvaskyla/keljo/kerrostalo/kolmio/484507?entryPoint=fromSearch&amp;rentalIndex=509</t>
  </si>
  <si>
    <t>485031</t>
  </si>
  <si>
    <t>/vuokra-asunto/tampere/hervanta/kerrostalo/kaksio/485031?entryPoint=fromSearch&amp;rentalIndex=77</t>
  </si>
  <si>
    <t>483984</t>
  </si>
  <si>
    <t>Lemmikinkatu 6</t>
  </si>
  <si>
    <t>2h,k,ph,vh,lasitettu parv.</t>
  </si>
  <si>
    <t>/vuokra-asunto/tornio/kerrostalo/kaksio/483984?entryPoint=fromSearch&amp;rentalIndex=986</t>
  </si>
  <si>
    <t>479195</t>
  </si>
  <si>
    <t>Torikatu 3</t>
  </si>
  <si>
    <t>/vuokra-asunto/kouvola/keskusta/kerrostalo/kolmio/479195?entryPoint=fromSearch&amp;rentalIndex=3207</t>
  </si>
  <si>
    <t>448706</t>
  </si>
  <si>
    <t>/vuokra-asunto/turku/kerrostalo/kaksio/448706?entryPoint=fromSearch&amp;rentalIndex=1616</t>
  </si>
  <si>
    <t>475079</t>
  </si>
  <si>
    <t>Lapinkaari 17</t>
  </si>
  <si>
    <t>3h+k+kph+wc+s+las. parv.</t>
  </si>
  <si>
    <t>/vuokra-asunto/tampere/lapinniemi/kerrostalo/kolmio/475079?entryPoint=fromSearch&amp;rentalIndex=4314</t>
  </si>
  <si>
    <t>463645</t>
  </si>
  <si>
    <t>Pihtikatu 12 B</t>
  </si>
  <si>
    <t>3 h,k,vh,kh,p</t>
  </si>
  <si>
    <t>/vuokra-asunto/lahti/liipola/kerrostalo/kolmio/463645?entryPoint=fromSearch&amp;rentalIndex=5639</t>
  </si>
  <si>
    <t>484211</t>
  </si>
  <si>
    <t>Tuirantie 9</t>
  </si>
  <si>
    <t>Sivakka-yhtymä Oy</t>
  </si>
  <si>
    <t>/vuokra-asunto/oulu/tuira/kerrostalo/kolmio/484211?entryPoint=fromSearch&amp;rentalIndex=806</t>
  </si>
  <si>
    <t>437531</t>
  </si>
  <si>
    <t>/vuokra-asunto/turku/kerrostalo/kaksio/437531?entryPoint=fromSearch&amp;rentalIndex=3464</t>
  </si>
  <si>
    <t>483857</t>
  </si>
  <si>
    <t>/vuokra-asunto/tampere/harmala/kerrostalo/kolmio/483857?entryPoint=fromSearch&amp;rentalIndex=1100</t>
  </si>
  <si>
    <t>482375</t>
  </si>
  <si>
    <t>/vuokra-asunto/tampere/vuores/luhtitalo/kaksio/482375?entryPoint=fromSearch&amp;rentalIndex=1992</t>
  </si>
  <si>
    <t>478597</t>
  </si>
  <si>
    <t>Ruukintie 18 A 1</t>
  </si>
  <si>
    <t>3 h+kk</t>
  </si>
  <si>
    <t>Lakea Oy</t>
  </si>
  <si>
    <t>/vuokra-asunto/seinajoki/keskusta/kerrostalo/kolmio/478597?entryPoint=fromSearch&amp;rentalIndex=3436</t>
  </si>
  <si>
    <t>438698</t>
  </si>
  <si>
    <t>/vuokra-asunto/kemi/sauvosaari/kerrostalo/kaksio/438698?entryPoint=fromSearch&amp;rentalIndex=73</t>
  </si>
  <si>
    <t>446585</t>
  </si>
  <si>
    <t>2H+K+VH+P</t>
  </si>
  <si>
    <t>/vuokra-asunto/espoo/kerrostalo/kaksio/446585?entryPoint=fromSearch&amp;rentalIndex=59</t>
  </si>
  <si>
    <t>481935</t>
  </si>
  <si>
    <t>Raisiontie 9 A</t>
  </si>
  <si>
    <t>1h, k, kph</t>
  </si>
  <si>
    <t>/vuokra-asunto/helsinki/ruskeasuo/kerrostalo/yksio/481935?entryPoint=fromSearch&amp;rentalIndex=2174</t>
  </si>
  <si>
    <t>482755</t>
  </si>
  <si>
    <t>/vuokra-asunto/jarvenpaa/kinnari/kerrostalo/yksio/482755?entryPoint=fromSearch&amp;rentalIndex=1768</t>
  </si>
  <si>
    <t>427366</t>
  </si>
  <si>
    <t>Valpuri Innamaan katu 8</t>
  </si>
  <si>
    <t>/vuokra-asunto/turku/varissuo/kerrostalo/kolmio/427366?entryPoint=fromSearch&amp;rentalIndex=4458</t>
  </si>
  <si>
    <t>482430</t>
  </si>
  <si>
    <t>Sipurantie 8 G</t>
  </si>
  <si>
    <t>2h+avok+ph+p</t>
  </si>
  <si>
    <t>/vuokra-asunto/lahti/ahtiala/kerrostalo/kaksio/482430?entryPoint=fromSearch&amp;rentalIndex=1963</t>
  </si>
  <si>
    <t>319237</t>
  </si>
  <si>
    <t>Insinöörinkatu 80</t>
  </si>
  <si>
    <t>/vuokra-asunto/tampere/hervanta/kerrostalo/kaksio/319237?entryPoint=fromSearch&amp;rentalIndex=6367</t>
  </si>
  <si>
    <t>460150</t>
  </si>
  <si>
    <t>/vuokra-asunto/turku/martti/kerrostalo/kaksio/460150?entryPoint=fromSearch&amp;rentalIndex=5801</t>
  </si>
  <si>
    <t>467002</t>
  </si>
  <si>
    <t>Ilkanrinne 6</t>
  </si>
  <si>
    <t>2 h, k, s, las.parv.</t>
  </si>
  <si>
    <t>/vuokra-asunto/turku/martti/kerrostalo/kaksio/467002?entryPoint=fromSearch&amp;rentalIndex=5395</t>
  </si>
  <si>
    <t>472093</t>
  </si>
  <si>
    <t>Komentajankatu 4 B 32</t>
  </si>
  <si>
    <t>/vuokra-asunto/espoo/perkkaa/kerrostalo/kolmio/472093?entryPoint=fromSearch&amp;rentalIndex=4857</t>
  </si>
  <si>
    <t>369127</t>
  </si>
  <si>
    <t>/vuokra-asunto/turku/malikkala/kerrostalo/kaksio/369127?entryPoint=fromSearch&amp;rentalIndex=6118</t>
  </si>
  <si>
    <t>441127</t>
  </si>
  <si>
    <t>Tykkikuja 11</t>
  </si>
  <si>
    <t>2 h, k, sauna</t>
  </si>
  <si>
    <t>/vuokra-asunto/vantaa/lansimaki/kerrostalo/kaksio/441127?entryPoint=fromSearch&amp;rentalIndex=6299</t>
  </si>
  <si>
    <t>484683</t>
  </si>
  <si>
    <t>Bredantie 8</t>
  </si>
  <si>
    <t>/vuokra-asunto/kauniainen/kerrostalo/4h/484683?entryPoint=fromSearch&amp;rentalIndex=399</t>
  </si>
  <si>
    <t>467884</t>
  </si>
  <si>
    <t>Sorvarinkatu 24 A</t>
  </si>
  <si>
    <t>2 h,kk,sauna,pihapatio</t>
  </si>
  <si>
    <t>/vuokra-asunto/lahti/hennala/kerrostalo/kaksio/467884?entryPoint=fromSearch&amp;rentalIndex=5332</t>
  </si>
  <si>
    <t>480633</t>
  </si>
  <si>
    <t>Sorvarinkatu 24 as</t>
  </si>
  <si>
    <t>2 h,kk,sauna,las.p</t>
  </si>
  <si>
    <t>/vuokra-asunto/lahti/hennala/kerrostalo/kaksio/480633?entryPoint=fromSearch&amp;rentalIndex=2726</t>
  </si>
  <si>
    <t>483667</t>
  </si>
  <si>
    <t>Kaitoväylä 32</t>
  </si>
  <si>
    <t>/vuokra-asunto/oulu/kaijonharju/kerrostalo/yksio/483667?entryPoint=fromSearch&amp;rentalIndex=1219</t>
  </si>
  <si>
    <t>480883</t>
  </si>
  <si>
    <t>Caloniuksenkatu 5 A</t>
  </si>
  <si>
    <t>/vuokra-asunto/helsinki/toolo/kerrostalo/kaksio/480883?entryPoint=fromSearch&amp;rentalIndex=2624</t>
  </si>
  <si>
    <t>481628</t>
  </si>
  <si>
    <t>Kyyhkysmäki 16</t>
  </si>
  <si>
    <t>/vuokra-asunto/espoo/kerrostalo/kolmio/481628?entryPoint=fromSearch&amp;rentalIndex=2319</t>
  </si>
  <si>
    <t>448799</t>
  </si>
  <si>
    <t>Munterinkatu 11</t>
  </si>
  <si>
    <t>3h, k, kph, erill.wc, las.parv</t>
  </si>
  <si>
    <t>/vuokra-asunto/turku/runosmaki/kerrostalo/kolmio/448799?entryPoint=fromSearch&amp;rentalIndex=6157</t>
  </si>
  <si>
    <t>484484</t>
  </si>
  <si>
    <t>Hevosmiehenkatu 20</t>
  </si>
  <si>
    <t>2H+TK+S</t>
  </si>
  <si>
    <t>/vuokra-asunto/hyvinkaa/viertola/kerrostalo/kaksio/484484?entryPoint=fromSearch&amp;rentalIndex=594</t>
  </si>
  <si>
    <t>484206</t>
  </si>
  <si>
    <t>Lagerlöfinkatu 1</t>
  </si>
  <si>
    <t>/vuokra-asunto/tampere/vuores/kerrostalo/kaksio/484206?entryPoint=fromSearch&amp;rentalIndex=809</t>
  </si>
  <si>
    <t>482453</t>
  </si>
  <si>
    <t>Koroistentie 9</t>
  </si>
  <si>
    <t>/vuokra-asunto/helsinki/ruskeasuo/kerrostalo/kaksio/482453?entryPoint=fromSearch&amp;rentalIndex=1948</t>
  </si>
  <si>
    <t>479573</t>
  </si>
  <si>
    <t>Tiilentekijänkatu 3b, Vilhonkatu 9</t>
  </si>
  <si>
    <t>/vuokra-asunto/turku/martti/kerrostalo/kaksio/479573?entryPoint=fromSearch&amp;rentalIndex=3081</t>
  </si>
  <si>
    <t>481520</t>
  </si>
  <si>
    <t>Itsenäisyydenkatu 47 B</t>
  </si>
  <si>
    <t>/vuokra-asunto/pori/keskusta/kerrostalo/kaksio/481520?entryPoint=fromSearch&amp;rentalIndex=2361</t>
  </si>
  <si>
    <t>462762</t>
  </si>
  <si>
    <t>Pohjoisrantakatu 12</t>
  </si>
  <si>
    <t>/vuokra-asunto/kemi/kirkonkyla/kerrostalo/kolmio/462762?entryPoint=fromSearch&amp;rentalIndex=5701</t>
  </si>
  <si>
    <t>477920</t>
  </si>
  <si>
    <t>Kirkkopuistokatu 18 b</t>
  </si>
  <si>
    <t>/vuokra-asunto/kemi/sauvosaari/kerrostalo/yksio/477920?entryPoint=fromSearch&amp;rentalIndex=3668</t>
  </si>
  <si>
    <t>444009</t>
  </si>
  <si>
    <t>Särkäntie 20 C 25</t>
  </si>
  <si>
    <t>3h+k+parv.</t>
  </si>
  <si>
    <t>/vuokra-asunto/orivesi/orivesi/kerrostalo/kolmio/444009?entryPoint=fromSearch&amp;rentalIndex=6264</t>
  </si>
  <si>
    <t>474775</t>
  </si>
  <si>
    <t>Suurpäänkatu 49</t>
  </si>
  <si>
    <t>/vuokra-asunto/turku/varissuo/kerrostalo/kolmio/474775?entryPoint=fromSearch&amp;rentalIndex=4387</t>
  </si>
  <si>
    <t>482767</t>
  </si>
  <si>
    <t>/vuokra-asunto/jarvenpaa/kinnari/kerrostalo/kolmio/482767?entryPoint=fromSearch&amp;rentalIndex=1762</t>
  </si>
  <si>
    <t>485071</t>
  </si>
  <si>
    <t>Kaivolahdenkatu 6 C</t>
  </si>
  <si>
    <t>/vuokra-asunto/helsinki/herttoniemenranta/kerrostalo/4h/485071?entryPoint=fromSearch&amp;rentalIndex=32</t>
  </si>
  <si>
    <t>484886</t>
  </si>
  <si>
    <t>Jutinkatu 7</t>
  </si>
  <si>
    <t>SKV Kiinteistönvälitys, Imatra</t>
  </si>
  <si>
    <t>/vuokra-asunto/imatra/imatrankoski/kerrostalo/yksio/484886?entryPoint=fromSearch&amp;rentalIndex=172</t>
  </si>
  <si>
    <t>960081</t>
  </si>
  <si>
    <t>Taapelikatu 1</t>
  </si>
  <si>
    <t>/vuokra-asunto/lahti/kartano/kerrostalo/kolmio/960081?entryPoint=fromSearch&amp;rentalIndex=1192</t>
  </si>
  <si>
    <t>482583</t>
  </si>
  <si>
    <t>Jaakkolantie 8-10 A</t>
  </si>
  <si>
    <t>2h, kk, s, p</t>
  </si>
  <si>
    <t>/vuokra-asunto/seinajoki/keskusta/kerrostalo/kaksio/482583?entryPoint=fromSearch&amp;rentalIndex=1884</t>
  </si>
  <si>
    <t>366790</t>
  </si>
  <si>
    <t>Rautatienkatu 56 A</t>
  </si>
  <si>
    <t>3h+k+s+khh+erill.wc+ parveke</t>
  </si>
  <si>
    <t>/vuokra-asunto/oulu/etu-lyotty/kerrostalo/kolmio/366790?entryPoint=fromSearch&amp;rentalIndex=3278</t>
  </si>
  <si>
    <t>468205</t>
  </si>
  <si>
    <t>Nurmontie 38</t>
  </si>
  <si>
    <t>4h,k,s,ph,khh,askart.h/at.26m2</t>
  </si>
  <si>
    <t>/vuokra-asunto/seinajoki/nurmo/omakotitalo/4h/468205?entryPoint=fromSearch&amp;rentalIndex=4925</t>
  </si>
  <si>
    <t>484480</t>
  </si>
  <si>
    <t>/vuokra-asunto/helsinki/vuosaari/kerrostalo/4h/484480?entryPoint=fromSearch&amp;rentalIndex=590</t>
  </si>
  <si>
    <t>482678</t>
  </si>
  <si>
    <t>Ruusulankatu 16 A</t>
  </si>
  <si>
    <t>/vuokra-asunto/helsinki/toolo/kerrostalo/yksio/482678?entryPoint=fromSearch&amp;rentalIndex=1827</t>
  </si>
  <si>
    <t>484715</t>
  </si>
  <si>
    <t>Kukkolantie 14</t>
  </si>
  <si>
    <t>Pirkanmaan Tukikodit Oy</t>
  </si>
  <si>
    <t>/vuokra-asunto/lempaala/kulju/rivitalo/4h/484715?entryPoint=fromSearch&amp;rentalIndex=358</t>
  </si>
  <si>
    <t>482788</t>
  </si>
  <si>
    <t>Hauenkoukku 6</t>
  </si>
  <si>
    <t>/vuokra-asunto/kuopio/sarkilahti/kerrostalo/kaksio/482788?entryPoint=fromSearch&amp;rentalIndex=1754</t>
  </si>
  <si>
    <t>483905</t>
  </si>
  <si>
    <t>Opiskelijankatu 11 C</t>
  </si>
  <si>
    <t>3h+k+kh+vh+p</t>
  </si>
  <si>
    <t>/vuokra-asunto/tampere/hervanta/kerrostalo/kolmio/483905?entryPoint=fromSearch&amp;rentalIndex=1056</t>
  </si>
  <si>
    <t>459510</t>
  </si>
  <si>
    <t>Uudentuvankatu 4 C</t>
  </si>
  <si>
    <t>3 h + k + vh + lasitettu parve</t>
  </si>
  <si>
    <t>/vuokra-asunto/turku/ilpoinen/kerrostalo/kolmio/459510?entryPoint=fromSearch&amp;rentalIndex=5827</t>
  </si>
  <si>
    <t>477663</t>
  </si>
  <si>
    <t>Humalistonkatu 1 A</t>
  </si>
  <si>
    <t>2 h + kk + s + ranskalainen pa</t>
  </si>
  <si>
    <t>/vuokra-asunto/turku/kerrostalo/kaksio/477663?entryPoint=fromSearch&amp;rentalIndex=3745</t>
  </si>
  <si>
    <t>480929</t>
  </si>
  <si>
    <t>Kaustisenpolku 3</t>
  </si>
  <si>
    <t>/vuokra-asunto/helsinki/kannelmaki/kerrostalo/kolmio/480929?entryPoint=fromSearch&amp;rentalIndex=2563</t>
  </si>
  <si>
    <t>478161</t>
  </si>
  <si>
    <t>/vuokra-asunto/jyvaskyla/suuruspaa/kerrostalo/kolmio/478161?entryPoint=fromSearch&amp;rentalIndex=3582</t>
  </si>
  <si>
    <t>479900</t>
  </si>
  <si>
    <t>Linnanpellonkuja 12 ja 13</t>
  </si>
  <si>
    <t>/vuokra-asunto/helsinki/mellunkyla/kerrostalo/kolmio/479900?entryPoint=fromSearch&amp;rentalIndex=2968</t>
  </si>
  <si>
    <t>957519</t>
  </si>
  <si>
    <t>Asentajankatu 9 A</t>
  </si>
  <si>
    <t>/vuokra-asunto/turku/kerrostalo/kolmio/957519?entryPoint=fromSearch&amp;rentalIndex=3826</t>
  </si>
  <si>
    <t>481444</t>
  </si>
  <si>
    <t>Sepänkatu 3 B 10</t>
  </si>
  <si>
    <t>/vuokra-asunto/rauma/keskusta/kerrostalo/kolmio/481444?entryPoint=fromSearch&amp;rentalIndex=2386</t>
  </si>
  <si>
    <t>484079</t>
  </si>
  <si>
    <t>Mummunkuja 4</t>
  </si>
  <si>
    <t>/vuokra-asunto/tampere/kaukajarvi/kerrostalo/kaksio/484079?entryPoint=fromSearch&amp;rentalIndex=925</t>
  </si>
  <si>
    <t>451643</t>
  </si>
  <si>
    <t>Punnanmäentie</t>
  </si>
  <si>
    <t>1h+kk+wc/suihkutila</t>
  </si>
  <si>
    <t>/vuokra-asunto/hameenlinna/hauhon+kirkonkyla/rivitalo/yksio/451643?entryPoint=fromSearch&amp;rentalIndex=6081</t>
  </si>
  <si>
    <t>917988</t>
  </si>
  <si>
    <t>/vuokra-asunto/jyvaskyla/kekkola/kerrostalo/kolmio/917988?entryPoint=fromSearch&amp;rentalIndex=3552</t>
  </si>
  <si>
    <t>481093</t>
  </si>
  <si>
    <t>Rastasniityntie 1</t>
  </si>
  <si>
    <t>1h, alkovi, vh, ranskalainen p</t>
  </si>
  <si>
    <t>/vuokra-asunto/espoo/laaksolahti/kerrostalo/yksio/481093?entryPoint=fromSearch&amp;rentalIndex=2547</t>
  </si>
  <si>
    <t>470205</t>
  </si>
  <si>
    <t>/vuokra-asunto/tampere/santalahti/kerrostalo/kaksio/470205?entryPoint=fromSearch&amp;rentalIndex=5105</t>
  </si>
  <si>
    <t>482727</t>
  </si>
  <si>
    <t>Keskisenkatu 4</t>
  </si>
  <si>
    <t>/vuokra-asunto/tampere/kaukajarvi/kerrostalo/kaksio/482727?entryPoint=fromSearch&amp;rentalIndex=1794</t>
  </si>
  <si>
    <t>393505</t>
  </si>
  <si>
    <t>/vuokra-asunto/espoo/lintuvaara/kerrostalo/kaksio/393505?entryPoint=fromSearch&amp;rentalIndex=3915</t>
  </si>
  <si>
    <t>924425</t>
  </si>
  <si>
    <t>/vuokra-asunto/espoo/tiistila/kerrostalo/kolmio/924425?entryPoint=fromSearch&amp;rentalIndex=1193</t>
  </si>
  <si>
    <t>463644</t>
  </si>
  <si>
    <t>Kummihovi I 27</t>
  </si>
  <si>
    <t>/vuokra-asunto/kirkkonummi/kantvik/kerrostalo/kaksio/463644?entryPoint=fromSearch&amp;rentalIndex=5638</t>
  </si>
  <si>
    <t>471741</t>
  </si>
  <si>
    <t>Liisantie 5</t>
  </si>
  <si>
    <t>3h,k,kh,wc,p</t>
  </si>
  <si>
    <t>/vuokra-asunto/oulu/koskela/kerrostalo/kolmio/471741?entryPoint=fromSearch&amp;rentalIndex=4920</t>
  </si>
  <si>
    <t>483652</t>
  </si>
  <si>
    <t>Multiantie 21 a</t>
  </si>
  <si>
    <t>Keuruun Kiinteistönvälitys LKV</t>
  </si>
  <si>
    <t>/vuokra-asunto/keuruu/kerrostalo/kolmio/483652?entryPoint=fromSearch&amp;rentalIndex=1230</t>
  </si>
  <si>
    <t>484907</t>
  </si>
  <si>
    <t>/vuokra-asunto/oulu/alppila/kerrostalo/kaksio/484907?entryPoint=fromSearch&amp;rentalIndex=167</t>
  </si>
  <si>
    <t>439782</t>
  </si>
  <si>
    <t>Schaumanin puistotie 19</t>
  </si>
  <si>
    <t>/vuokra-asunto/jyvaskyla/lutakko/kerrostalo/kolmio/439782?entryPoint=fromSearch&amp;rentalIndex=6321</t>
  </si>
  <si>
    <t>482993</t>
  </si>
  <si>
    <t>Näyttelijäntie 18 F</t>
  </si>
  <si>
    <t>/vuokra-asunto/helsinki/pohjois-haaga/kerrostalo/kaksio/482993?entryPoint=fromSearch&amp;rentalIndex=1641</t>
  </si>
  <si>
    <t>481240</t>
  </si>
  <si>
    <t>Pirttikatu 4</t>
  </si>
  <si>
    <t>/vuokra-asunto/jyvaskyla/tarhamaki/paritalo/kaksio/481240?entryPoint=fromSearch&amp;rentalIndex=2478</t>
  </si>
  <si>
    <t>484854</t>
  </si>
  <si>
    <t>Palopellonkatu 16</t>
  </si>
  <si>
    <t>/vuokra-asunto/kerava/jaakkola/kerrostalo/4h/484854?entryPoint=fromSearch&amp;rentalIndex=245</t>
  </si>
  <si>
    <t>445122</t>
  </si>
  <si>
    <t>Alvar Aallon katu 1 A</t>
  </si>
  <si>
    <t>/vuokra-asunto/seinajoki/keskusta/kerrostalo/kaksio/445122?entryPoint=fromSearch&amp;rentalIndex=3665</t>
  </si>
  <si>
    <t>478013</t>
  </si>
  <si>
    <t>Sorvarintie 4</t>
  </si>
  <si>
    <t>mh+oh+kk</t>
  </si>
  <si>
    <t>/vuokra-asunto/oulu/valivainio/kerrostalo/kaksio/478013?entryPoint=fromSearch&amp;rentalIndex=3645</t>
  </si>
  <si>
    <t>478886</t>
  </si>
  <si>
    <t>/vuokra-asunto/turku/martti/kerrostalo/kaksio/478886?entryPoint=fromSearch&amp;rentalIndex=3317</t>
  </si>
  <si>
    <t>484482</t>
  </si>
  <si>
    <t>Agronominraitti 2</t>
  </si>
  <si>
    <t>/vuokra-asunto/helsinki/viikki/kerrostalo/kaksio/484482?entryPoint=fromSearch&amp;rentalIndex=592</t>
  </si>
  <si>
    <t>476291</t>
  </si>
  <si>
    <t>Kauppiaankatu 2 B</t>
  </si>
  <si>
    <t>/vuokra-asunto/helsinki/katajanokka/kerrostalo/kolmio/476291?entryPoint=fromSearch&amp;rentalIndex=4091</t>
  </si>
  <si>
    <t>330976</t>
  </si>
  <si>
    <t>Allinkatu 1</t>
  </si>
  <si>
    <t>/vuokra-asunto/turku/keskusta/kerrostalo/kaksio/330976?entryPoint=fromSearch&amp;rentalIndex=5098</t>
  </si>
  <si>
    <t>483789</t>
  </si>
  <si>
    <t>Tarhurintie 10</t>
  </si>
  <si>
    <t>3h+kt+parveke</t>
  </si>
  <si>
    <t>/vuokra-asunto/vantaa/hiekkaharju/kerrostalo/kolmio/483789?entryPoint=fromSearch&amp;rentalIndex=1128</t>
  </si>
  <si>
    <t>484855</t>
  </si>
  <si>
    <t>/vuokra-asunto/kerava/jaakkola/kerrostalo/kaksio/484855?entryPoint=fromSearch&amp;rentalIndex=246</t>
  </si>
  <si>
    <t>478893</t>
  </si>
  <si>
    <t>Keijuniityntie 3 C</t>
  </si>
  <si>
    <t>3h + k + kh  + parveke</t>
  </si>
  <si>
    <t>/vuokra-asunto/espoo/tapiola/kerrostalo/kolmio/478893?entryPoint=fromSearch&amp;rentalIndex=3306</t>
  </si>
  <si>
    <t>484521</t>
  </si>
  <si>
    <t>Eestintaival 3</t>
  </si>
  <si>
    <t>/vuokra-asunto/espoo/eestinlaakso/kerrostalo/kaksio/484521?entryPoint=fromSearch&amp;rentalIndex=523</t>
  </si>
  <si>
    <t>479871</t>
  </si>
  <si>
    <t>Katajanokankatu 4</t>
  </si>
  <si>
    <t>4h, k, kh</t>
  </si>
  <si>
    <t>/vuokra-asunto/helsinki/katajanokka/kerrostalo/4h/479871?entryPoint=fromSearch&amp;rentalIndex=2977</t>
  </si>
  <si>
    <t>476584</t>
  </si>
  <si>
    <t>Keskisenkatu 8</t>
  </si>
  <si>
    <t>/vuokra-asunto/tampere/kaukajarvi/kerrostalo/kolmio/476584?entryPoint=fromSearch&amp;rentalIndex=4008</t>
  </si>
  <si>
    <t>484344</t>
  </si>
  <si>
    <t>Kansankatu 57 C 79</t>
  </si>
  <si>
    <t>2h+k+s+lasitettu parveke</t>
  </si>
  <si>
    <t>/vuokra-asunto/oulu/etu-lyotty/kerrostalo/kaksio/484344?entryPoint=fromSearch&amp;rentalIndex=698</t>
  </si>
  <si>
    <t>481446</t>
  </si>
  <si>
    <t>Kimmontie 4</t>
  </si>
  <si>
    <t>oh+2keittiö+2kph+2mh+parv</t>
  </si>
  <si>
    <t>Sonell Oy</t>
  </si>
  <si>
    <t>/vuokra-asunto/oulu/kaijonharju/kerrostalo/kolmio/481446?entryPoint=fromSearch&amp;rentalIndex=2385</t>
  </si>
  <si>
    <t>459824</t>
  </si>
  <si>
    <t>Paasikivenkatu 7</t>
  </si>
  <si>
    <t>2 H+K+S+LASITETTU PARVEKE</t>
  </si>
  <si>
    <t>/vuokra-asunto/kankaanpaa/keskusta/kerrostalo/kaksio/459824?entryPoint=fromSearch&amp;rentalIndex=5814</t>
  </si>
  <si>
    <t>481151</t>
  </si>
  <si>
    <t>Poutapolku 3</t>
  </si>
  <si>
    <t>/vuokra-asunto/espoo/tapiola/kerrostalo/kaksio/481151?entryPoint=fromSearch&amp;rentalIndex=2514</t>
  </si>
  <si>
    <t>476889</t>
  </si>
  <si>
    <t>Meripuistokatu 15 b</t>
  </si>
  <si>
    <t>/vuokra-asunto/kemi/sauvosaari/kerrostalo/kaksio/476889?entryPoint=fromSearch&amp;rentalIndex=3941</t>
  </si>
  <si>
    <t>428040</t>
  </si>
  <si>
    <t>/vuokra-asunto/vantaa/lansimaki/kerrostalo/kaksio/428040?entryPoint=fromSearch&amp;rentalIndex=6444</t>
  </si>
  <si>
    <t>481509</t>
  </si>
  <si>
    <t>Kukolantie 3</t>
  </si>
  <si>
    <t>/vuokra-asunto/turku/kukola/rivitalo/kolmio/481509?entryPoint=fromSearch&amp;rentalIndex=2364</t>
  </si>
  <si>
    <t>484533</t>
  </si>
  <si>
    <t>Lauklähteenkatu 11</t>
  </si>
  <si>
    <t>/vuokra-asunto/turku/ilpoinen/kerrostalo/kaksio/484533?entryPoint=fromSearch&amp;rentalIndex=535</t>
  </si>
  <si>
    <t>932506</t>
  </si>
  <si>
    <t>Paavonkatu 2</t>
  </si>
  <si>
    <t>/vuokra-asunto/kaarina/koristo/rivitalo/kolmio/932506?entryPoint=fromSearch&amp;rentalIndex=4147</t>
  </si>
  <si>
    <t>482512</t>
  </si>
  <si>
    <t>Linnatie 6</t>
  </si>
  <si>
    <t>3h+k+kh+sa</t>
  </si>
  <si>
    <t>/vuokra-asunto/oulu/kempele/omakotitalo/kolmio/482512?entryPoint=fromSearch&amp;rentalIndex=1910</t>
  </si>
  <si>
    <t>476155</t>
  </si>
  <si>
    <t>Kohmankaari 23</t>
  </si>
  <si>
    <t>/vuokra-asunto/tampere/tesoma/kerrostalo/kaksio/476155?entryPoint=fromSearch&amp;rentalIndex=4118</t>
  </si>
  <si>
    <t>478162</t>
  </si>
  <si>
    <t>Schaumanin puistotie 12</t>
  </si>
  <si>
    <t>/vuokra-asunto/jyvaskyla/lutakko/kerrostalo/kolmio/478162?entryPoint=fromSearch&amp;rentalIndex=3583</t>
  </si>
  <si>
    <t>482765</t>
  </si>
  <si>
    <t>/vuokra-asunto/jarvenpaa/kinnari/kerrostalo/kolmio/482765?entryPoint=fromSearch&amp;rentalIndex=1763</t>
  </si>
  <si>
    <t>482364</t>
  </si>
  <si>
    <t>Kilpisenkatu 14C</t>
  </si>
  <si>
    <t>2h+tk+s+p</t>
  </si>
  <si>
    <t>/vuokra-asunto/jyvaskyla/keskusta/kerrostalo/kolmio/482364?entryPoint=fromSearch&amp;rentalIndex=1994</t>
  </si>
  <si>
    <t>471166</t>
  </si>
  <si>
    <t>Usvatie 9-11 B</t>
  </si>
  <si>
    <t>/vuokra-asunto/janakkala/rivitalo/yksio/471166?entryPoint=fromSearch&amp;rentalIndex=4978</t>
  </si>
  <si>
    <t>481864</t>
  </si>
  <si>
    <t>Sopulirinne 2</t>
  </si>
  <si>
    <t>/vuokra-asunto/helsinki/herttoniemi/kerrostalo/4h/481864?entryPoint=fromSearch&amp;rentalIndex=2214</t>
  </si>
  <si>
    <t>370139</t>
  </si>
  <si>
    <t>/vuokra-asunto/tampere/annala/kerrostalo/4h/370139?entryPoint=fromSearch&amp;rentalIndex=5507</t>
  </si>
  <si>
    <t>473117</t>
  </si>
  <si>
    <t>/vuokra-asunto/tampere/annala/kerrostalo/4h/473117?entryPoint=fromSearch&amp;rentalIndex=4723</t>
  </si>
  <si>
    <t>482725</t>
  </si>
  <si>
    <t>/vuokra-asunto/tampere/kaukajarvi/kerrostalo/kaksio/482725?entryPoint=fromSearch&amp;rentalIndex=1792</t>
  </si>
  <si>
    <t>479049</t>
  </si>
  <si>
    <t>Agricolankatu 7 C</t>
  </si>
  <si>
    <t>/vuokra-asunto/helsinki/kerrostalo/kaksio/479049?entryPoint=fromSearch&amp;rentalIndex=3266</t>
  </si>
  <si>
    <t>483150</t>
  </si>
  <si>
    <t>3h+kk+p</t>
  </si>
  <si>
    <t>/vuokra-asunto/pori/keskusta/kerrostalo/kolmio/483150?entryPoint=fromSearch&amp;rentalIndex=1537</t>
  </si>
  <si>
    <t>412361</t>
  </si>
  <si>
    <t>/vuokra-asunto/tampere/santalahti/kerrostalo/kolmio/412361?entryPoint=fromSearch&amp;rentalIndex=6376</t>
  </si>
  <si>
    <t>482016</t>
  </si>
  <si>
    <t>Kilpisenkatu 14</t>
  </si>
  <si>
    <t>/vuokra-asunto/jyvaskyla/keskusta/kerrostalo/kaksio/482016?entryPoint=fromSearch&amp;rentalIndex=2137</t>
  </si>
  <si>
    <t>483218</t>
  </si>
  <si>
    <t>Heinämutka 8</t>
  </si>
  <si>
    <t>/vuokra-asunto/jyvaskyla/heinalampi/kerrostalo/kolmio/483218?entryPoint=fromSearch&amp;rentalIndex=1514</t>
  </si>
  <si>
    <t>484502</t>
  </si>
  <si>
    <t>3 h, k, s, p</t>
  </si>
  <si>
    <t>/vuokra-asunto/turku/martti/kerrostalo/kolmio/484502?entryPoint=fromSearch&amp;rentalIndex=504</t>
  </si>
  <si>
    <t>466823</t>
  </si>
  <si>
    <t>Lehtorannantie 20</t>
  </si>
  <si>
    <t>/vuokra-asunto/jyvaskyla/ainola/kerrostalo/kolmio/466823?entryPoint=fromSearch&amp;rentalIndex=5411</t>
  </si>
  <si>
    <t>482433</t>
  </si>
  <si>
    <t>Takojankatu 9</t>
  </si>
  <si>
    <t>3H+K+sauna+2wc</t>
  </si>
  <si>
    <t>/vuokra-asunto/tampere/kaleva/kerrostalo/kolmio/482433?entryPoint=fromSearch&amp;rentalIndex=1922</t>
  </si>
  <si>
    <t>478457</t>
  </si>
  <si>
    <t>Ruulahdentie 12</t>
  </si>
  <si>
    <t>/vuokra-asunto/jyvaskyla/kuokkala/luhtitalo/kaksio/478457?entryPoint=fromSearch&amp;rentalIndex=3479</t>
  </si>
  <si>
    <t>462660</t>
  </si>
  <si>
    <t>Muurahaistie 6</t>
  </si>
  <si>
    <t>/vuokra-asunto/vaasa/isolahti/kerrostalo/kaksio/462660?entryPoint=fromSearch&amp;rentalIndex=5705</t>
  </si>
  <si>
    <t>466095</t>
  </si>
  <si>
    <t>/vuokra-asunto/espoo/matinkyla/kerrostalo/kaksio/466095?entryPoint=fromSearch&amp;rentalIndex=5471</t>
  </si>
  <si>
    <t>483690</t>
  </si>
  <si>
    <t>Vehmaksentie 2</t>
  </si>
  <si>
    <t>/vuokra-asunto/riihimaki/kumela/rivitalo/kaksio/483690?entryPoint=fromSearch&amp;rentalIndex=1201</t>
  </si>
  <si>
    <t>483968</t>
  </si>
  <si>
    <t>Tähtimötie 2</t>
  </si>
  <si>
    <t>2 h, kk, sauna</t>
  </si>
  <si>
    <t>/vuokra-asunto/espoo/rastaspuisto/kerrostalo/kaksio/483968?entryPoint=fromSearch&amp;rentalIndex=1010</t>
  </si>
  <si>
    <t>484575</t>
  </si>
  <si>
    <t>Yliopistonkatu 35</t>
  </si>
  <si>
    <t>/vuokra-asunto/turku/keskusta/kerrostalo/kaksio/484575?entryPoint=fromSearch&amp;rentalIndex=471</t>
  </si>
  <si>
    <t>482497</t>
  </si>
  <si>
    <t>Pihtikatu 14 B</t>
  </si>
  <si>
    <t>2 h,k,kh,vh,lasit.p</t>
  </si>
  <si>
    <t>/vuokra-asunto/lahti/liipola/kerrostalo/kaksio/482497?entryPoint=fromSearch&amp;rentalIndex=1919</t>
  </si>
  <si>
    <t>484543</t>
  </si>
  <si>
    <t>Rytimäentie 12</t>
  </si>
  <si>
    <t>/vuokra-asunto/kokkola/rytimaki/kerrostalo/kaksio/484543?entryPoint=fromSearch&amp;rentalIndex=500</t>
  </si>
  <si>
    <t>476107</t>
  </si>
  <si>
    <t>Aroniitunkuja 7</t>
  </si>
  <si>
    <t>/vuokra-asunto/hameenlinna/kerrostalo/kaksio/476107?entryPoint=fromSearch&amp;rentalIndex=4128</t>
  </si>
  <si>
    <t>481430</t>
  </si>
  <si>
    <t>Säterinkuja 1</t>
  </si>
  <si>
    <t>/vuokra-asunto/espoo/leppavaara/kerrostalo/4h/481430?entryPoint=fromSearch&amp;rentalIndex=2400</t>
  </si>
  <si>
    <t>352404</t>
  </si>
  <si>
    <t>Hiekkaharjuntie 16</t>
  </si>
  <si>
    <t>/vuokra-asunto/vantaa/hiekkaharju/kerrostalo/kolmio/352404?entryPoint=fromSearch&amp;rentalIndex=3215</t>
  </si>
  <si>
    <t>462760</t>
  </si>
  <si>
    <t>/vuokra-asunto/oulu/pokkinen/kerrostalo/yksio/462760?entryPoint=fromSearch&amp;rentalIndex=1366</t>
  </si>
  <si>
    <t>484330</t>
  </si>
  <si>
    <t>Tesomajärvenkatu 10</t>
  </si>
  <si>
    <t>/vuokra-asunto/tampere/tesoma/kerrostalo/kaksio/484330?entryPoint=fromSearch&amp;rentalIndex=706</t>
  </si>
  <si>
    <t>484450</t>
  </si>
  <si>
    <t>Palojoentie 3</t>
  </si>
  <si>
    <t>/vuokra-asunto/riihimaki/uhkola/rivitalo/kaksio/484450?entryPoint=fromSearch&amp;rentalIndex=562</t>
  </si>
  <si>
    <t>453711</t>
  </si>
  <si>
    <t>/vuokra-asunto/vantaa/lansimaki/kerrostalo/kaksio/453711?entryPoint=fromSearch&amp;rentalIndex=6024</t>
  </si>
  <si>
    <t>387050</t>
  </si>
  <si>
    <t>Merimiehenkatu 2</t>
  </si>
  <si>
    <t>/vuokra-asunto/turku/kerrostalo/kolmio/387050?entryPoint=fromSearch&amp;rentalIndex=841</t>
  </si>
  <si>
    <t>459216</t>
  </si>
  <si>
    <t>Koulutie 5</t>
  </si>
  <si>
    <t>/vuokra-asunto/hollola/kuntakeskus/rivitalo/kolmio/459216?entryPoint=fromSearch&amp;rentalIndex=85</t>
  </si>
  <si>
    <t>480804</t>
  </si>
  <si>
    <t>Seulankatu 2 as 20</t>
  </si>
  <si>
    <t>1h, tupak, s</t>
  </si>
  <si>
    <t>/vuokra-asunto/kemi/sauvosaari/kerrostalo/yksio/480804?entryPoint=fromSearch&amp;rentalIndex=2652</t>
  </si>
  <si>
    <t>476817</t>
  </si>
  <si>
    <t>Järvisenkatu 2</t>
  </si>
  <si>
    <t>/vuokra-asunto/hollola/soramaki/kerrostalo/kaksio/476817?entryPoint=fromSearch&amp;rentalIndex=3967</t>
  </si>
  <si>
    <t>484008</t>
  </si>
  <si>
    <t>Pappilantie 3a as1</t>
  </si>
  <si>
    <t>2h+kk+ph+s+terassi+piha</t>
  </si>
  <si>
    <t>/vuokra-asunto/kempele/koskela/omakotitalo/kaksio/484008?entryPoint=fromSearch&amp;rentalIndex=966</t>
  </si>
  <si>
    <t>472652</t>
  </si>
  <si>
    <t>Sirkkalankatu 10</t>
  </si>
  <si>
    <t>2h+kk+kh+s.</t>
  </si>
  <si>
    <t>/vuokra-asunto/turku/keskusta+itainen/kerrostalo/kaksio/472652?entryPoint=fromSearch&amp;rentalIndex=4833</t>
  </si>
  <si>
    <t>476838</t>
  </si>
  <si>
    <t>Mäkitervakontie 7 B 30</t>
  </si>
  <si>
    <t>/vuokra-asunto/lappeenranta/voisalmi/kerrostalo/kolmio/476838?entryPoint=fromSearch&amp;rentalIndex=3954</t>
  </si>
  <si>
    <t>474616</t>
  </si>
  <si>
    <t>/vuokra-asunto/turku/itaharju/kerrostalo/kolmio/474616?entryPoint=fromSearch&amp;rentalIndex=4410</t>
  </si>
  <si>
    <t>483115</t>
  </si>
  <si>
    <t>Tanhuantie 1</t>
  </si>
  <si>
    <t>/vuokra-asunto/helsinki/kontula/kerrostalo/kolmio/483115?entryPoint=fromSearch&amp;rentalIndex=1565</t>
  </si>
  <si>
    <t>431524</t>
  </si>
  <si>
    <t>/vuokra-asunto/jyvaskyla/kukkumaki/kerrostalo/kolmio/431524?entryPoint=fromSearch&amp;rentalIndex=978</t>
  </si>
  <si>
    <t>474489</t>
  </si>
  <si>
    <t>/vuokra-asunto/jyvaskyla/sulku/kerrostalo/kolmio/474489?entryPoint=fromSearch&amp;rentalIndex=4437</t>
  </si>
  <si>
    <t>404090</t>
  </si>
  <si>
    <t>/vuokra-asunto/salo/rappula/kerrostalo/kaksio/404090?entryPoint=fromSearch&amp;rentalIndex=4012</t>
  </si>
  <si>
    <t>484182</t>
  </si>
  <si>
    <t>Lehvänkatu 24 D</t>
  </si>
  <si>
    <t>2h,k,kph,lasitettu parveke</t>
  </si>
  <si>
    <t>/vuokra-asunto/tampere/koivistonkyla/kerrostalo/kaksio/484182?entryPoint=fromSearch&amp;rentalIndex=826</t>
  </si>
  <si>
    <t>969230</t>
  </si>
  <si>
    <t>/vuokra-asunto/turku/kukola/rivitalo/4h/969230?entryPoint=fromSearch&amp;rentalIndex=3179</t>
  </si>
  <si>
    <t>451762</t>
  </si>
  <si>
    <t>Hallikatu 10</t>
  </si>
  <si>
    <t>/vuokra-asunto/rauma/keskusta/kerrostalo/yksio/451762?entryPoint=fromSearch&amp;rentalIndex=3381</t>
  </si>
  <si>
    <t>425023</t>
  </si>
  <si>
    <t>/vuokra-asunto/salo/ollikkala/kerrostalo/kaksio/425023?entryPoint=fromSearch&amp;rentalIndex=4916</t>
  </si>
  <si>
    <t>987192</t>
  </si>
  <si>
    <t>/vuokra-asunto/salo/ollikkala/kerrostalo/kaksio/987192?entryPoint=fromSearch&amp;rentalIndex=5576</t>
  </si>
  <si>
    <t>484382</t>
  </si>
  <si>
    <t>KOKKOKALLIONTIE 1 A</t>
  </si>
  <si>
    <t>/vuokra-asunto/helsinki/pitajanmaki/kerrostalo/kolmio/484382?entryPoint=fromSearch&amp;rentalIndex=672</t>
  </si>
  <si>
    <t>471352</t>
  </si>
  <si>
    <t>Hinaajakatu 5 A 7</t>
  </si>
  <si>
    <t>/vuokra-asunto/lahti/ankkuri/kerrostalo/kolmio/471352?entryPoint=fromSearch&amp;rentalIndex=4956</t>
  </si>
  <si>
    <t>356540</t>
  </si>
  <si>
    <t>Iidesranta 18 A</t>
  </si>
  <si>
    <t>/vuokra-asunto/tampere/jarvensivu/kerrostalo/kolmio/356540?entryPoint=fromSearch&amp;rentalIndex=5727</t>
  </si>
  <si>
    <t>378254</t>
  </si>
  <si>
    <t>/vuokra-asunto/tampere/jarvensivu/kerrostalo/kolmio/378254?entryPoint=fromSearch&amp;rentalIndex=5728</t>
  </si>
  <si>
    <t>464802</t>
  </si>
  <si>
    <t>/vuokra-asunto/tampere/jarvensivu/kerrostalo/kolmio/464802?entryPoint=fromSearch&amp;rentalIndex=5567</t>
  </si>
  <si>
    <t>921652</t>
  </si>
  <si>
    <t>Simpsintie 2</t>
  </si>
  <si>
    <t>/vuokra-asunto/oulu/koskela/kerrostalo/kaksio/921652?entryPoint=fromSearch&amp;rentalIndex=334</t>
  </si>
  <si>
    <t>478163</t>
  </si>
  <si>
    <t>/vuokra-asunto/jyvaskyla/kuokkala/luhtitalo/kaksio/478163?entryPoint=fromSearch&amp;rentalIndex=3584</t>
  </si>
  <si>
    <t>484456</t>
  </si>
  <si>
    <t>/vuokra-asunto/jyvaskyla/kuokkala/luhtitalo/kaksio/484456?entryPoint=fromSearch&amp;rentalIndex=567</t>
  </si>
  <si>
    <t>476423</t>
  </si>
  <si>
    <t>Kauppilankatu 2 C</t>
  </si>
  <si>
    <t>/vuokra-asunto/seinajoki/alakyla/rivitalo/kaksio/476423?entryPoint=fromSearch&amp;rentalIndex=4048</t>
  </si>
  <si>
    <t>484371</t>
  </si>
  <si>
    <t>/vuokra-asunto/seinajoki/alakyla/rivitalo/kaksio/484371?entryPoint=fromSearch&amp;rentalIndex=684</t>
  </si>
  <si>
    <t>476393</t>
  </si>
  <si>
    <t>Hiihtomäentie 14</t>
  </si>
  <si>
    <t>/vuokra-asunto/helsinki/herttoniemi/kerrostalo/kolmio/476393?entryPoint=fromSearch&amp;rentalIndex=4056</t>
  </si>
  <si>
    <t>900589</t>
  </si>
  <si>
    <t>Kyyhkysmäki 9 B</t>
  </si>
  <si>
    <t>/vuokra-asunto/espoo/lintuvaara/kerrostalo/kolmio/900589?entryPoint=fromSearch&amp;rentalIndex=3025</t>
  </si>
  <si>
    <t>483455</t>
  </si>
  <si>
    <t>Haapatie 2</t>
  </si>
  <si>
    <t>/vuokra-asunto/valkeakoski/ulvajanniemi/kerrostalo/kaksio/483455?entryPoint=fromSearch&amp;rentalIndex=1351</t>
  </si>
  <si>
    <t>479337</t>
  </si>
  <si>
    <t>Härkitie 5</t>
  </si>
  <si>
    <t>Toimisto tai 3h+k+s+p</t>
  </si>
  <si>
    <t>Kiinteistö ja Rakennus Mäkelä Oy LKV [INS] [A]</t>
  </si>
  <si>
    <t>/vuokra-asunto/nokia/keskusta/kerrostalo/kolmio/479337?entryPoint=fromSearch&amp;rentalIndex=3166</t>
  </si>
  <si>
    <t>402045</t>
  </si>
  <si>
    <t>/vuokra-asunto/vantaa/myyrmaki/kerrostalo/4h/402045?entryPoint=fromSearch&amp;rentalIndex=2690</t>
  </si>
  <si>
    <t>484787</t>
  </si>
  <si>
    <t>Saihokatu 5</t>
  </si>
  <si>
    <t>KT 2 h+k+kph+p</t>
  </si>
  <si>
    <t>Keski-Suomen Vuokraisännät LKV</t>
  </si>
  <si>
    <t>/vuokra-asunto/jyvaskyla/kohnio/kerrostalo/kaksio/484787?entryPoint=fromSearch&amp;rentalIndex=294</t>
  </si>
  <si>
    <t>478741</t>
  </si>
  <si>
    <t>Niinikuja 3</t>
  </si>
  <si>
    <t>/vuokra-asunto/vantaa/koivukyla/kerrostalo/kaksio/478741?entryPoint=fromSearch&amp;rentalIndex=3386</t>
  </si>
  <si>
    <t>464641</t>
  </si>
  <si>
    <t>Tervakukkatie 34-36</t>
  </si>
  <si>
    <t>/vuokra-asunto/oulu/rajakyla/kerrostalo/yksio/464641?entryPoint=fromSearch&amp;rentalIndex=3382</t>
  </si>
  <si>
    <t>975102</t>
  </si>
  <si>
    <t>Hansatie 4</t>
  </si>
  <si>
    <t>/vuokra-asunto/espoo/kauklahti/kerrostalo/4h/975102?entryPoint=fromSearch&amp;rentalIndex=5097</t>
  </si>
  <si>
    <t>483124</t>
  </si>
  <si>
    <t>Keilakatu 4</t>
  </si>
  <si>
    <t>/vuokra-asunto/hameenlinna/hatila/kerrostalo/kaksio/483124?entryPoint=fromSearch&amp;rentalIndex=1551</t>
  </si>
  <si>
    <t>484010</t>
  </si>
  <si>
    <t>Lyötynkatu 7 B</t>
  </si>
  <si>
    <t>1h+k+s+lasit.parv.</t>
  </si>
  <si>
    <t>/vuokra-asunto/oulu/etu-lyotty/kerrostalo/yksio/484010?entryPoint=fromSearch&amp;rentalIndex=965</t>
  </si>
  <si>
    <t>404011</t>
  </si>
  <si>
    <t>Vanulanpolku 6</t>
  </si>
  <si>
    <t>/vuokra-asunto/salo/ollikkala/kerrostalo/yksio/404011?entryPoint=fromSearch&amp;rentalIndex=3656</t>
  </si>
  <si>
    <t>482630</t>
  </si>
  <si>
    <t>Rantapellonkuja 2 B</t>
  </si>
  <si>
    <t>1h,k,kh,s</t>
  </si>
  <si>
    <t>/vuokra-asunto/oulu/taskila/rivitalo/yksio/482630?entryPoint=fromSearch&amp;rentalIndex=1853</t>
  </si>
  <si>
    <t>484325</t>
  </si>
  <si>
    <t>2h,kk,kh,sa,parv</t>
  </si>
  <si>
    <t>/vuokra-asunto/oulu/valivainio/kerrostalo/kaksio/484325?entryPoint=fromSearch&amp;rentalIndex=715</t>
  </si>
  <si>
    <t>479059</t>
  </si>
  <si>
    <t>Tornihaukantie 6-8</t>
  </si>
  <si>
    <t>2H+K+PARV</t>
  </si>
  <si>
    <t>/vuokra-asunto/oulu/kaukovainio/kerrostalo/kaksio/479059?entryPoint=fromSearch&amp;rentalIndex=3264</t>
  </si>
  <si>
    <t>463489</t>
  </si>
  <si>
    <t>/vuokra-asunto/espoo/kivenlahti/kerrostalo/4h/463489?entryPoint=fromSearch&amp;rentalIndex=5651</t>
  </si>
  <si>
    <t>484311</t>
  </si>
  <si>
    <t>Liesharjunkatu 7</t>
  </si>
  <si>
    <t>/vuokra-asunto/lappeenranta/sammonlahti/kerrostalo/kolmio/484311?entryPoint=fromSearch&amp;rentalIndex=729</t>
  </si>
  <si>
    <t>480664</t>
  </si>
  <si>
    <t>Sauvojantie 6</t>
  </si>
  <si>
    <t>2h,kk,kh,piha</t>
  </si>
  <si>
    <t>/vuokra-asunto/oulu/niittyaro/luhtitalo/kaksio/480664?entryPoint=fromSearch&amp;rentalIndex=2714</t>
  </si>
  <si>
    <t>478885</t>
  </si>
  <si>
    <t>Keijuniityntie 3 B</t>
  </si>
  <si>
    <t>3h+k+kh+parveke</t>
  </si>
  <si>
    <t>/vuokra-asunto/espoo/tapiola/kerrostalo/kolmio/478885?entryPoint=fromSearch&amp;rentalIndex=3310</t>
  </si>
  <si>
    <t>474565</t>
  </si>
  <si>
    <t>/vuokra-asunto/turku/martti/kerrostalo/kaksio/474565?entryPoint=fromSearch&amp;rentalIndex=4422</t>
  </si>
  <si>
    <t>484072</t>
  </si>
  <si>
    <t>Neulastie 2 A</t>
  </si>
  <si>
    <t>/vuokra-asunto/kuopio/neulamaki/kerrostalo/kaksio/484072?entryPoint=fromSearch&amp;rentalIndex=931</t>
  </si>
  <si>
    <t>478050</t>
  </si>
  <si>
    <t>/vuokra-asunto/jyvaskyla/lutakko/kerrostalo/kolmio/478050?entryPoint=fromSearch&amp;rentalIndex=3613</t>
  </si>
  <si>
    <t>481400</t>
  </si>
  <si>
    <t>Keskuskatu 56 B</t>
  </si>
  <si>
    <t>1H+KK+KPH+TERASSI</t>
  </si>
  <si>
    <t>/vuokra-asunto/kankaanpaa/keskusta/kerrostalo/yksio/481400?entryPoint=fromSearch&amp;rentalIndex=2413</t>
  </si>
  <si>
    <t>473477</t>
  </si>
  <si>
    <t>Espoonlahdenranta 19 J</t>
  </si>
  <si>
    <t>3H+K+KPH+S+WC+VH+2P</t>
  </si>
  <si>
    <t>/vuokra-asunto/espoo/espoonlahti/kerrostalo/kolmio/473477?entryPoint=fromSearch&amp;rentalIndex=4602</t>
  </si>
  <si>
    <t>482006</t>
  </si>
  <si>
    <t>Jahtilähteenkatu 8 E</t>
  </si>
  <si>
    <t>2 h, k, kph, wc, lasitettu p.</t>
  </si>
  <si>
    <t>/vuokra-asunto/turku/hepokulta/kerrostalo/kaksio/482006?entryPoint=fromSearch&amp;rentalIndex=2143</t>
  </si>
  <si>
    <t>450354</t>
  </si>
  <si>
    <t>/vuokra-asunto/jyvaskyla/kerrostalo/kolmio/450354?entryPoint=fromSearch&amp;rentalIndex=6126</t>
  </si>
  <si>
    <t>377675</t>
  </si>
  <si>
    <t>/vuokra-asunto/espoo/kilo/kerrostalo/kaksio/377675?entryPoint=fromSearch&amp;rentalIndex=3914</t>
  </si>
  <si>
    <t>479452</t>
  </si>
  <si>
    <t>/vuokra-asunto/espoo/kilo/kerrostalo/kaksio/479452?entryPoint=fromSearch&amp;rentalIndex=3130</t>
  </si>
  <si>
    <t>478292</t>
  </si>
  <si>
    <t>Yrjönkatu 21 A</t>
  </si>
  <si>
    <t>3h+avok+kph</t>
  </si>
  <si>
    <t>/vuokra-asunto/pori/keskusta/kerrostalo/kolmio/478292?entryPoint=fromSearch&amp;rentalIndex=3542</t>
  </si>
  <si>
    <t>478049</t>
  </si>
  <si>
    <t>Pussikatu 2</t>
  </si>
  <si>
    <t>3h,k,kph,wc,p</t>
  </si>
  <si>
    <t>/vuokra-asunto/lahti/mukkula/kerrostalo/kolmio/478049?entryPoint=fromSearch&amp;rentalIndex=3612</t>
  </si>
  <si>
    <t>480628</t>
  </si>
  <si>
    <t>/vuokra-asunto/pori/keskusta/kerrostalo/kaksio/480628?entryPoint=fromSearch&amp;rentalIndex=2730</t>
  </si>
  <si>
    <t>481586</t>
  </si>
  <si>
    <t>Turrintie 1</t>
  </si>
  <si>
    <t>/vuokra-asunto/salo/kaivola/kerrostalo/kaksio/481586?entryPoint=fromSearch&amp;rentalIndex=2337</t>
  </si>
  <si>
    <t>483000</t>
  </si>
  <si>
    <t>Seppälänkaari 2 B</t>
  </si>
  <si>
    <t>Peimarin Kiinteistökeskus Ky</t>
  </si>
  <si>
    <t>/vuokra-asunto/kaarina/piikkion+keskusta/kerrostalo/yksio/483000?entryPoint=fromSearch&amp;rentalIndex=1637</t>
  </si>
  <si>
    <t>482223</t>
  </si>
  <si>
    <t>Meri-Rastilan tie 9</t>
  </si>
  <si>
    <t>/vuokra-asunto/helsinki/vuosaari/kerrostalo/kolmio/482223?entryPoint=fromSearch&amp;rentalIndex=2056</t>
  </si>
  <si>
    <t>471299</t>
  </si>
  <si>
    <t>Lars Sonckin kaari 3</t>
  </si>
  <si>
    <t>VILLA; 9r, s, yard</t>
  </si>
  <si>
    <t>/vuokra-asunto/espoo/leppavaara/omakotitalo/5h+/471299?entryPoint=fromSearch&amp;rentalIndex=4960</t>
  </si>
  <si>
    <t>484476</t>
  </si>
  <si>
    <t>Kivikatu 7</t>
  </si>
  <si>
    <t>/vuokra-asunto/lahti/laune/kerrostalo/kolmio/484476?entryPoint=fromSearch&amp;rentalIndex=586</t>
  </si>
  <si>
    <t>483358</t>
  </si>
  <si>
    <t>Atomikatu 6 B 25</t>
  </si>
  <si>
    <t>3H+K+lasitettu parveke</t>
  </si>
  <si>
    <t>/vuokra-asunto/tampere/hervanta/kerrostalo/kolmio/483358?entryPoint=fromSearch&amp;rentalIndex=1428</t>
  </si>
  <si>
    <t>450798</t>
  </si>
  <si>
    <t>/vuokra-asunto/jyvaskyla/lutakko/kerrostalo/kolmio/450798?entryPoint=fromSearch&amp;rentalIndex=6105</t>
  </si>
  <si>
    <t>478905</t>
  </si>
  <si>
    <t>/vuokra-asunto/lahti/laune/kerrostalo/kolmio/478905?entryPoint=fromSearch&amp;rentalIndex=3315</t>
  </si>
  <si>
    <t>481312</t>
  </si>
  <si>
    <t>Höyhenkuja 3</t>
  </si>
  <si>
    <t>1h,kk,kh,sa,ter</t>
  </si>
  <si>
    <t>/vuokra-asunto/oulu/kaakkuri/luhtitalo/yksio/481312?entryPoint=fromSearch&amp;rentalIndex=2451</t>
  </si>
  <si>
    <t>445491</t>
  </si>
  <si>
    <t>Kuivastie 21</t>
  </si>
  <si>
    <t>/vuokra-asunto/oulu/tuira/kerrostalo/kaksio/445491?entryPoint=fromSearch&amp;rentalIndex=1653</t>
  </si>
  <si>
    <t>448620</t>
  </si>
  <si>
    <t>Linnustajankuja 2</t>
  </si>
  <si>
    <t>/vuokra-asunto/espoo/lippajarvi/kerrostalo/kolmio/448620?entryPoint=fromSearch&amp;rentalIndex=425</t>
  </si>
  <si>
    <t>330435</t>
  </si>
  <si>
    <t>/vuokra-asunto/salo/rappula/kerrostalo/kaksio/330435?entryPoint=fromSearch&amp;rentalIndex=6232</t>
  </si>
  <si>
    <t>480934</t>
  </si>
  <si>
    <t>Hitsaajankatu 15 B</t>
  </si>
  <si>
    <t>/vuokra-asunto/helsinki/herttoniemi/kerrostalo/kaksio/480934?entryPoint=fromSearch&amp;rentalIndex=2564</t>
  </si>
  <si>
    <t>484544</t>
  </si>
  <si>
    <t>Vartiokatu 6</t>
  </si>
  <si>
    <t>1h,tupak,s,p</t>
  </si>
  <si>
    <t>/vuokra-asunto/rovaniemi/keskusta/kerrostalo/yksio/484544?entryPoint=fromSearch&amp;rentalIndex=501</t>
  </si>
  <si>
    <t>483308</t>
  </si>
  <si>
    <t>Vaaralankuja 35 C</t>
  </si>
  <si>
    <t>4H+K+SAUNA</t>
  </si>
  <si>
    <t>Elimäen Kiinteistökeskus Oy</t>
  </si>
  <si>
    <t>/vuokra-asunto/vantaa/vaarala/rivitalo/4h/483308?entryPoint=fromSearch&amp;rentalIndex=1457</t>
  </si>
  <si>
    <t>452606</t>
  </si>
  <si>
    <t>Kaivokatu 12</t>
  </si>
  <si>
    <t>/vuokra-asunto/kotka/kotkansaari/kerrostalo/kaksio/452606?entryPoint=fromSearch&amp;rentalIndex=6054</t>
  </si>
  <si>
    <t>470380</t>
  </si>
  <si>
    <t>Kaivokatu 12 C 68</t>
  </si>
  <si>
    <t>2h+k+sauna+lasitettu parv.</t>
  </si>
  <si>
    <t>/vuokra-asunto/kotka/kotkansaari/kerrostalo/kaksio/470380?entryPoint=fromSearch&amp;rentalIndex=5089</t>
  </si>
  <si>
    <t>466443</t>
  </si>
  <si>
    <t>Marmorikatu 2</t>
  </si>
  <si>
    <t>/vuokra-asunto/turku/harittu/luhtitalo/kaksio/466443?entryPoint=fromSearch&amp;rentalIndex=5447</t>
  </si>
  <si>
    <t>482887</t>
  </si>
  <si>
    <t>/vuokra-asunto/salo/ollikkala/kerrostalo/kaksio/482887?entryPoint=fromSearch&amp;rentalIndex=1712</t>
  </si>
  <si>
    <t>478053</t>
  </si>
  <si>
    <t>Heinämutka 5</t>
  </si>
  <si>
    <t>2h,kt,s,p</t>
  </si>
  <si>
    <t>/vuokra-asunto/jyvaskyla/heinalampi/kerrostalo/kaksio/478053?entryPoint=fromSearch&amp;rentalIndex=3615</t>
  </si>
  <si>
    <t>423901</t>
  </si>
  <si>
    <t>Lehtorannantie 12</t>
  </si>
  <si>
    <t>/vuokra-asunto/jyvaskyla/ainola/kerrostalo/kolmio/423901?entryPoint=fromSearch&amp;rentalIndex=4433</t>
  </si>
  <si>
    <t>482589</t>
  </si>
  <si>
    <t>/vuokra-asunto/vantaa/hakkila/kerrostalo/kolmio/482589?entryPoint=fromSearch&amp;rentalIndex=1879</t>
  </si>
  <si>
    <t>987901</t>
  </si>
  <si>
    <t>Vaakonraitti 8</t>
  </si>
  <si>
    <t>/vuokra-asunto/tampere/hyhky/kerrostalo/kolmio/987901?entryPoint=fromSearch&amp;rentalIndex=6165</t>
  </si>
  <si>
    <t>483216</t>
  </si>
  <si>
    <t>Juhannuskatu 8 C</t>
  </si>
  <si>
    <t>/vuokra-asunto/turku/pohjola/kerrostalo/kaksio/483216?entryPoint=fromSearch&amp;rentalIndex=1519</t>
  </si>
  <si>
    <t>484503</t>
  </si>
  <si>
    <t>/vuokra-asunto/turku/martti/kerrostalo/kaksio/484503?entryPoint=fromSearch&amp;rentalIndex=505</t>
  </si>
  <si>
    <t>378399</t>
  </si>
  <si>
    <t>/vuokra-asunto/turku/malikkala/kerrostalo/kaksio/378399?entryPoint=fromSearch&amp;rentalIndex=1416</t>
  </si>
  <si>
    <t>459820</t>
  </si>
  <si>
    <t>Kallenkatu 1</t>
  </si>
  <si>
    <t>/vuokra-asunto/tornio/suensaari/kerrostalo/kolmio/459820?entryPoint=fromSearch&amp;rentalIndex=5815</t>
  </si>
  <si>
    <t>336629</t>
  </si>
  <si>
    <t>Junailijankatu 2</t>
  </si>
  <si>
    <t>/vuokra-asunto/tampere/janka/kerrostalo/kolmio/336629?entryPoint=fromSearch&amp;rentalIndex=4002</t>
  </si>
  <si>
    <t>481386</t>
  </si>
  <si>
    <t>Juhannuskatu 4</t>
  </si>
  <si>
    <t>/vuokra-asunto/tornio/kerrostalo/kolmio/481386?entryPoint=fromSearch&amp;rentalIndex=2424</t>
  </si>
  <si>
    <t>483263</t>
  </si>
  <si>
    <t>Orioninkatu 5</t>
  </si>
  <si>
    <t>/vuokra-asunto/riihimaki/peltosaari/kerrostalo/kolmio/483263?entryPoint=fromSearch&amp;rentalIndex=1480</t>
  </si>
  <si>
    <t>466722</t>
  </si>
  <si>
    <t>/vuokra-asunto/salo/ollikkala/kerrostalo/kaksio/466722?entryPoint=fromSearch&amp;rentalIndex=5424</t>
  </si>
  <si>
    <t>984533</t>
  </si>
  <si>
    <t>Aapelinraitti 3</t>
  </si>
  <si>
    <t>/vuokra-asunto/tampere/hyhky/kerrostalo/kolmio/984533?entryPoint=fromSearch&amp;rentalIndex=1744</t>
  </si>
  <si>
    <t>484865</t>
  </si>
  <si>
    <t>YLISKYLÄNTIE 2 A</t>
  </si>
  <si>
    <t>/vuokra-asunto/helsinki/laajasalo/kerrostalo/kolmio/484865?entryPoint=fromSearch&amp;rentalIndex=212</t>
  </si>
  <si>
    <t>468794</t>
  </si>
  <si>
    <t>Vuosaarentie 10</t>
  </si>
  <si>
    <t>2h, k, kh, p</t>
  </si>
  <si>
    <t>/vuokra-asunto/helsinki/vuosaari/kerrostalo/kaksio/468794?entryPoint=fromSearch&amp;rentalIndex=5257</t>
  </si>
  <si>
    <t>474662</t>
  </si>
  <si>
    <t>Haukkalankatu 5 C 22</t>
  </si>
  <si>
    <t>/vuokra-asunto/salo/palometsa/rivitalo/kaksio/474662?entryPoint=fromSearch&amp;rentalIndex=4406</t>
  </si>
  <si>
    <t>481945</t>
  </si>
  <si>
    <t>Ranta-Mutalantie 87</t>
  </si>
  <si>
    <t>3h+k, parveke</t>
  </si>
  <si>
    <t>Joensuun Kauppa ja Kone Oy</t>
  </si>
  <si>
    <t>/vuokra-asunto/joensuu/rantakyla/kerrostalo/kolmio/481945?entryPoint=fromSearch&amp;rentalIndex=2171</t>
  </si>
  <si>
    <t>481952</t>
  </si>
  <si>
    <t>3 h+k, parveke</t>
  </si>
  <si>
    <t>/vuokra-asunto/joensuu/rantakyla/kerrostalo/kolmio/481952?entryPoint=fromSearch&amp;rentalIndex=2169</t>
  </si>
  <si>
    <t>484069</t>
  </si>
  <si>
    <t>/vuokra-asunto/vantaa/hiekkaharju/kerrostalo/kolmio/484069?entryPoint=fromSearch&amp;rentalIndex=941</t>
  </si>
  <si>
    <t>458153</t>
  </si>
  <si>
    <t>Lippukatu 5</t>
  </si>
  <si>
    <t>/vuokra-asunto/kuopio/petonen/rivitalo/kolmio/458153?entryPoint=fromSearch&amp;rentalIndex=5879</t>
  </si>
  <si>
    <t>479719</t>
  </si>
  <si>
    <t>Sammalkatu 2 B</t>
  </si>
  <si>
    <t>/vuokra-asunto/naantali/sammalkallio/rivitalo/kaksio/479719?entryPoint=fromSearch&amp;rentalIndex=3035</t>
  </si>
  <si>
    <t>475743</t>
  </si>
  <si>
    <t>Ursininkatu 3</t>
  </si>
  <si>
    <t>Veritas Eläkevakuutus</t>
  </si>
  <si>
    <t>/vuokra-asunto/turku/keskusta/kerrostalo/kolmio/475743?entryPoint=fromSearch&amp;rentalIndex=4189</t>
  </si>
  <si>
    <t>468433</t>
  </si>
  <si>
    <t>Tanhukaari 6</t>
  </si>
  <si>
    <t>3h+kt+s+p+vh</t>
  </si>
  <si>
    <t>/vuokra-asunto/jyvaskyla/kylmanoro/kerrostalo/kolmio/468433?entryPoint=fromSearch&amp;rentalIndex=5287</t>
  </si>
  <si>
    <t>480269</t>
  </si>
  <si>
    <t>Vapaudentie 77 A</t>
  </si>
  <si>
    <t>/vuokra-asunto/seinajoki/keskusta/kerrostalo/kaksio/480269?entryPoint=fromSearch&amp;rentalIndex=2867</t>
  </si>
  <si>
    <t>482267</t>
  </si>
  <si>
    <t>Vuolukiventie 9 E</t>
  </si>
  <si>
    <t>/vuokra-asunto/helsinki/pihlajamaki/kerrostalo/yksio/482267?entryPoint=fromSearch&amp;rentalIndex=2032</t>
  </si>
  <si>
    <t>444644</t>
  </si>
  <si>
    <t>Jyrkkälänk. 2</t>
  </si>
  <si>
    <t>KOy Jyrkkälänpolku</t>
  </si>
  <si>
    <t>/vuokra-asunto/turku/jyrkkala/kerrostalo/kaksio/444644?entryPoint=fromSearch&amp;rentalIndex=6255</t>
  </si>
  <si>
    <t>481980</t>
  </si>
  <si>
    <t>Kiltakuja 1</t>
  </si>
  <si>
    <t>/vuokra-asunto/espoo/kerrostalo/kaksio/481980?entryPoint=fromSearch&amp;rentalIndex=2156</t>
  </si>
  <si>
    <t>367485</t>
  </si>
  <si>
    <t>Savitehtaankatu 2</t>
  </si>
  <si>
    <t>/vuokra-asunto/turku/kerrostalo/kolmio/367485?entryPoint=fromSearch&amp;rentalIndex=5542</t>
  </si>
  <si>
    <t>478925</t>
  </si>
  <si>
    <t>Jaakkolantie 8-10 B</t>
  </si>
  <si>
    <t>/vuokra-asunto/seinajoki/keskusta/kerrostalo/kaksio/478925?entryPoint=fromSearch&amp;rentalIndex=3301</t>
  </si>
  <si>
    <t>327374</t>
  </si>
  <si>
    <t>/vuokra-asunto/turku/kerrostalo/kolmio/327374?entryPoint=fromSearch&amp;rentalIndex=5713</t>
  </si>
  <si>
    <t>482176</t>
  </si>
  <si>
    <t>Jänispolku 1 B</t>
  </si>
  <si>
    <t>/vuokra-asunto/janakkala/kerrostalo/kaksio/482176?entryPoint=fromSearch&amp;rentalIndex=2088</t>
  </si>
  <si>
    <t>421015</t>
  </si>
  <si>
    <t>Ollinojankatu 13</t>
  </si>
  <si>
    <t>/vuokra-asunto/tampere/lielahti/kerrostalo/kolmio/421015?entryPoint=fromSearch&amp;rentalIndex=4363</t>
  </si>
  <si>
    <t>476115</t>
  </si>
  <si>
    <t>/vuokra-asunto/espoo/leppavaara/kerrostalo/kolmio/476115?entryPoint=fromSearch&amp;rentalIndex=4129</t>
  </si>
  <si>
    <t>466701</t>
  </si>
  <si>
    <t>Karvontie 1 D 52</t>
  </si>
  <si>
    <t>/vuokra-asunto/rovaniemi/muurola/kerrostalo/kolmio/466701?entryPoint=fromSearch&amp;rentalIndex=5427</t>
  </si>
  <si>
    <t>484417</t>
  </si>
  <si>
    <t>Sukkulakuja 1 B</t>
  </si>
  <si>
    <t>/vuokra-asunto/turku/keskusta/kerrostalo/kaksio/484417?entryPoint=fromSearch&amp;rentalIndex=637</t>
  </si>
  <si>
    <t>439659</t>
  </si>
  <si>
    <t>Seilitie 1 A</t>
  </si>
  <si>
    <t>/vuokra-asunto/oulu/toppilansaari/kerrostalo/kaksio/439659?entryPoint=fromSearch&amp;rentalIndex=3814</t>
  </si>
  <si>
    <t>448401</t>
  </si>
  <si>
    <t>Tapettikatu 9</t>
  </si>
  <si>
    <t>/vuokra-asunto/tampere/epila/kerrostalo/kaksio/448401?entryPoint=fromSearch&amp;rentalIndex=6167</t>
  </si>
  <si>
    <t>477862</t>
  </si>
  <si>
    <t>Vedenottamontie 8</t>
  </si>
  <si>
    <t>/vuokra-asunto/helsinki/vuosaari/kerrostalo/kolmio/477862?entryPoint=fromSearch&amp;rentalIndex=3694</t>
  </si>
  <si>
    <t>484793</t>
  </si>
  <si>
    <t>2h,k,kh,sa,parv</t>
  </si>
  <si>
    <t>/vuokra-asunto/oulu/valivainio/kerrostalo/kaksio/484793?entryPoint=fromSearch&amp;rentalIndex=292</t>
  </si>
  <si>
    <t>476945</t>
  </si>
  <si>
    <t>/vuokra-asunto/lahti/hennala/kerrostalo/kaksio/476945?entryPoint=fromSearch&amp;rentalIndex=3931</t>
  </si>
  <si>
    <t>481924</t>
  </si>
  <si>
    <t>Linnaleirintie 30</t>
  </si>
  <si>
    <t>/vuokra-asunto/kokkola/kokkola/rivitalo/kaksio/481924?entryPoint=fromSearch&amp;rentalIndex=2186</t>
  </si>
  <si>
    <t>445255</t>
  </si>
  <si>
    <t>Ahotie 5 A 3</t>
  </si>
  <si>
    <t>2 h+k+parv.</t>
  </si>
  <si>
    <t>/vuokra-asunto/orivesi/orivesi/kerrostalo/kaksio/445255?entryPoint=fromSearch&amp;rentalIndex=6238</t>
  </si>
  <si>
    <t>461678</t>
  </si>
  <si>
    <t>Ahotie 5 C 13</t>
  </si>
  <si>
    <t>/vuokra-asunto/orivesi/orivesi/kerrostalo/kaksio/461678?entryPoint=fromSearch&amp;rentalIndex=5751</t>
  </si>
  <si>
    <t>476421</t>
  </si>
  <si>
    <t>Nokkalantie 43</t>
  </si>
  <si>
    <t>2h+k+kh+vh+las.parv</t>
  </si>
  <si>
    <t>/vuokra-asunto/oulu/laanila/kerrostalo/kaksio/476421?entryPoint=fromSearch&amp;rentalIndex=4049</t>
  </si>
  <si>
    <t>478576</t>
  </si>
  <si>
    <t>Ruukinkatu 1 b</t>
  </si>
  <si>
    <t>/vuokra-asunto/turku/kerrostalo/kaksio/478576?entryPoint=fromSearch&amp;rentalIndex=3449</t>
  </si>
  <si>
    <t>445139</t>
  </si>
  <si>
    <t>Kaskenpolttajantie 4</t>
  </si>
  <si>
    <t>/vuokra-asunto/pirkkala/kurikka/kerrostalo/kolmio/445139?entryPoint=fromSearch&amp;rentalIndex=3045</t>
  </si>
  <si>
    <t>475309</t>
  </si>
  <si>
    <t>Ristinkedonkatu 33 A</t>
  </si>
  <si>
    <t>/vuokra-asunto/salo/rappula/kerrostalo/yksio/475309?entryPoint=fromSearch&amp;rentalIndex=4269</t>
  </si>
  <si>
    <t>483642</t>
  </si>
  <si>
    <t>/vuokra-asunto/salo/rappula/kerrostalo/yksio/483642?entryPoint=fromSearch&amp;rentalIndex=1251</t>
  </si>
  <si>
    <t>484506</t>
  </si>
  <si>
    <t>Kruununrajatie 10</t>
  </si>
  <si>
    <t>/vuokra-asunto/hyvinkaa/vehkoja/kerrostalo/kaksio/484506?entryPoint=fromSearch&amp;rentalIndex=508</t>
  </si>
  <si>
    <t>482846</t>
  </si>
  <si>
    <t>Koukkarinkatu 6 E</t>
  </si>
  <si>
    <t>/vuokra-asunto/turku/varissuo/kerrostalo/kaksio/482846?entryPoint=fromSearch&amp;rentalIndex=1735</t>
  </si>
  <si>
    <t>419255</t>
  </si>
  <si>
    <t>Schaumanin Puistotie 11 A 4</t>
  </si>
  <si>
    <t>/vuokra-asunto/jyvaskyla/lutakko/kerrostalo/kolmio/419255?entryPoint=fromSearch&amp;rentalIndex=6492</t>
  </si>
  <si>
    <t>480578</t>
  </si>
  <si>
    <t>/vuokra-asunto/turku/kerrostalo/kaksio/480578?entryPoint=fromSearch&amp;rentalIndex=2757</t>
  </si>
  <si>
    <t>484040</t>
  </si>
  <si>
    <t>Pitkäkatu 32</t>
  </si>
  <si>
    <t>/vuokra-asunto/vaasa/keskusta/kerrostalo/yksio/484040?entryPoint=fromSearch&amp;rentalIndex=951</t>
  </si>
  <si>
    <t>961229</t>
  </si>
  <si>
    <t>Kuusikonkatu 5</t>
  </si>
  <si>
    <t>/vuokra-asunto/tampere/hallila/kerrostalo/kaksio/961229?entryPoint=fromSearch&amp;rentalIndex=3106</t>
  </si>
  <si>
    <t>322164</t>
  </si>
  <si>
    <t>/vuokra-asunto/espoo/tapiola/kerrostalo/kolmio/322164?entryPoint=fromSearch&amp;rentalIndex=3357</t>
  </si>
  <si>
    <t>483981</t>
  </si>
  <si>
    <t>Sammaltie 26</t>
  </si>
  <si>
    <t>/vuokra-asunto/lappeenranta/voisalmi/kerrostalo/yksio/483981?entryPoint=fromSearch&amp;rentalIndex=984</t>
  </si>
  <si>
    <t>466825</t>
  </si>
  <si>
    <t>/vuokra-asunto/jyvaskyla/ainola/kerrostalo/kolmio/466825?entryPoint=fromSearch&amp;rentalIndex=5412</t>
  </si>
  <si>
    <t>484722</t>
  </si>
  <si>
    <t>Pohjantie 8-10 B</t>
  </si>
  <si>
    <t>/vuokra-asunto/espoo/tapiola/kerrostalo/kaksio/484722?entryPoint=fromSearch&amp;rentalIndex=372</t>
  </si>
  <si>
    <t>482475</t>
  </si>
  <si>
    <t>/vuokra-asunto/espoo/tapiola/kerrostalo/kolmio/482475?entryPoint=fromSearch&amp;rentalIndex=1944</t>
  </si>
  <si>
    <t>478522</t>
  </si>
  <si>
    <t>/vuokra-asunto/espoo/ymmersta/kerrostalo/kolmio/478522?entryPoint=fromSearch&amp;rentalIndex=3466</t>
  </si>
  <si>
    <t>484613</t>
  </si>
  <si>
    <t>/vuokra-asunto/espoo/tuomarila/kerrostalo/kolmio/484613?entryPoint=fromSearch&amp;rentalIndex=436</t>
  </si>
  <si>
    <t>482726</t>
  </si>
  <si>
    <t>/vuokra-asunto/tampere/kaukajarvi/kerrostalo/kaksio/482726?entryPoint=fromSearch&amp;rentalIndex=1793</t>
  </si>
  <si>
    <t>478070</t>
  </si>
  <si>
    <t>Kaitakuja 3</t>
  </si>
  <si>
    <t>6 h, k, sauna, piha ja parveke</t>
  </si>
  <si>
    <t>/vuokra-asunto/espoo/kaitaa/paritalo/5h+/478070?entryPoint=fromSearch&amp;rentalIndex=3623</t>
  </si>
  <si>
    <t>484313</t>
  </si>
  <si>
    <t>Emännänkatu 6</t>
  </si>
  <si>
    <t>/vuokra-asunto/kaarina/hovirinta/kerrostalo/kaksio/484313?entryPoint=fromSearch&amp;rentalIndex=731</t>
  </si>
  <si>
    <t>483966</t>
  </si>
  <si>
    <t>Viirikuja 1</t>
  </si>
  <si>
    <t>/vuokra-asunto/espoo/kiltakallio/kerrostalo/kaksio/483966?entryPoint=fromSearch&amp;rentalIndex=1008</t>
  </si>
  <si>
    <t>434051</t>
  </si>
  <si>
    <t>Schaumanin Puistotie 11 A 2</t>
  </si>
  <si>
    <t>/vuokra-asunto/jyvaskyla/lutakko/kerrostalo/kolmio/434051?entryPoint=fromSearch&amp;rentalIndex=6379</t>
  </si>
  <si>
    <t>474138</t>
  </si>
  <si>
    <t>Ahventie 1</t>
  </si>
  <si>
    <t>1 h, k, p</t>
  </si>
  <si>
    <t>/vuokra-asunto/kouvola/lehtomaki/kerrostalo/yksio/474138?entryPoint=fromSearch&amp;rentalIndex=4502</t>
  </si>
  <si>
    <t>476797</t>
  </si>
  <si>
    <t>Keihäsniementie 7</t>
  </si>
  <si>
    <t>/vuokra-asunto/ylojarvi/kirkonseutu/kerrostalo/4h/476797?entryPoint=fromSearch&amp;rentalIndex=3974</t>
  </si>
  <si>
    <t>916172</t>
  </si>
  <si>
    <t>Ruiskutehtaankuja 1 A</t>
  </si>
  <si>
    <t>2h,k,kph,sauna</t>
  </si>
  <si>
    <t>/vuokra-asunto/turku/kahari/kerrostalo/kaksio/916172?entryPoint=fromSearch&amp;rentalIndex=5374</t>
  </si>
  <si>
    <t>445138</t>
  </si>
  <si>
    <t>Hinttalankatu 12</t>
  </si>
  <si>
    <t>/vuokra-asunto/nokia/kerrostalo/kolmio/445138?entryPoint=fromSearch&amp;rentalIndex=5772</t>
  </si>
  <si>
    <t>308275</t>
  </si>
  <si>
    <t>Capsiankatu 4</t>
  </si>
  <si>
    <t>/vuokra-asunto/turku/kerrostalo/kolmio/308275?entryPoint=fromSearch&amp;rentalIndex=3653</t>
  </si>
  <si>
    <t>484161</t>
  </si>
  <si>
    <t>/vuokra-asunto/turku/kerrostalo/kolmio/484161?entryPoint=fromSearch&amp;rentalIndex=842</t>
  </si>
  <si>
    <t>484980</t>
  </si>
  <si>
    <t>Riutojankatu 1</t>
  </si>
  <si>
    <t>/vuokra-asunto/turku/palli/kerrostalo/kaksio/484980?entryPoint=fromSearch&amp;rentalIndex=113</t>
  </si>
  <si>
    <t>478573</t>
  </si>
  <si>
    <t>Elsankuja 3 C</t>
  </si>
  <si>
    <t>/vuokra-asunto/espoo/matinkyla/kerrostalo/kaksio/478573?entryPoint=fromSearch&amp;rentalIndex=3450</t>
  </si>
  <si>
    <t>479060</t>
  </si>
  <si>
    <t>/vuokra-asunto/oulu/valivainio/kerrostalo/kaksio/479060?entryPoint=fromSearch&amp;rentalIndex=3265</t>
  </si>
  <si>
    <t>428929</t>
  </si>
  <si>
    <t>Takapellontie 12</t>
  </si>
  <si>
    <t>/vuokra-asunto/kotka/lankila/rivitalo/yksio/428929?entryPoint=fromSearch&amp;rentalIndex=6439</t>
  </si>
  <si>
    <t>481063</t>
  </si>
  <si>
    <t>Kolsarintie 1 B</t>
  </si>
  <si>
    <t>4h + k + kph + vh + p</t>
  </si>
  <si>
    <t>/vuokra-asunto/helsinki/konala/kerrostalo/4h/481063?entryPoint=fromSearch&amp;rentalIndex=2569</t>
  </si>
  <si>
    <t>483809</t>
  </si>
  <si>
    <t>Iso-Evonraitti 79</t>
  </si>
  <si>
    <t>/vuokra-asunto/hameenlinna/lammi/rivitalo/kaksio/483809?entryPoint=fromSearch&amp;rentalIndex=1118</t>
  </si>
  <si>
    <t>474856</t>
  </si>
  <si>
    <t>Evakkotie 75</t>
  </si>
  <si>
    <t>3h, k, p</t>
  </si>
  <si>
    <t>/vuokra-asunto/rovaniemi/etelarinne/rivitalo/kolmio/474856?entryPoint=fromSearch&amp;rentalIndex=4366</t>
  </si>
  <si>
    <t>474857</t>
  </si>
  <si>
    <t>/vuokra-asunto/rovaniemi/etelarinne/rivitalo/kolmio/474857?entryPoint=fromSearch&amp;rentalIndex=4367</t>
  </si>
  <si>
    <t>385789</t>
  </si>
  <si>
    <t>/vuokra-asunto/salo/ollikkala/kerrostalo/kolmio/385789?entryPoint=fromSearch&amp;rentalIndex=1617</t>
  </si>
  <si>
    <t>478135</t>
  </si>
  <si>
    <t>Kulmakatu 3 B 29</t>
  </si>
  <si>
    <t>/vuokra-asunto/kokkola/keskusta/kerrostalo/kolmio/478135?entryPoint=fromSearch&amp;rentalIndex=3591</t>
  </si>
  <si>
    <t>480447</t>
  </si>
  <si>
    <t>Kelokuja 2</t>
  </si>
  <si>
    <t>/vuokra-asunto/kuopio/paivaranta/rivitalo/kolmio/480447?entryPoint=fromSearch&amp;rentalIndex=2801</t>
  </si>
  <si>
    <t>471148</t>
  </si>
  <si>
    <t>/vuokra-asunto/tampere/hyhky/kerrostalo/kolmio/471148?entryPoint=fromSearch&amp;rentalIndex=4979</t>
  </si>
  <si>
    <t>481630</t>
  </si>
  <si>
    <t>Kiskontie 11</t>
  </si>
  <si>
    <t>2h, kk, kh</t>
  </si>
  <si>
    <t>/vuokra-asunto/helsinki/ruskeasuo/kerrostalo/kaksio/481630?entryPoint=fromSearch&amp;rentalIndex=2320</t>
  </si>
  <si>
    <t>478911</t>
  </si>
  <si>
    <t>Pinsiöntie 29</t>
  </si>
  <si>
    <t>/vuokra-asunto/nokia/aaroninkorpi/kerrostalo/kaksio/478911?entryPoint=fromSearch&amp;rentalIndex=3309</t>
  </si>
  <si>
    <t>468339</t>
  </si>
  <si>
    <t>Mineriitintie 19 B 9</t>
  </si>
  <si>
    <t>/vuokra-asunto/lohja/muijala/kerrostalo/kolmio/468339?entryPoint=fromSearch&amp;rentalIndex=5294</t>
  </si>
  <si>
    <t>482664</t>
  </si>
  <si>
    <t>Maurizintie 4 D 6</t>
  </si>
  <si>
    <t>2H + K+ S</t>
  </si>
  <si>
    <t>/vuokra-asunto/paimio/yla-vista/rivitalo/kaksio/482664?entryPoint=fromSearch&amp;rentalIndex=1833</t>
  </si>
  <si>
    <t>482904</t>
  </si>
  <si>
    <t>Myllärinkatu 3 E</t>
  </si>
  <si>
    <t>Pirkan OP-Kiinteistökeskus Oy LKV Nokia</t>
  </si>
  <si>
    <t>/vuokra-asunto/nokia/myllyhaka/kerrostalo/yksio/482904?entryPoint=fromSearch&amp;rentalIndex=1706</t>
  </si>
  <si>
    <t>477804</t>
  </si>
  <si>
    <t>Vapaudentie 34 A 2</t>
  </si>
  <si>
    <t>/vuokra-asunto/vaasa/palosaari/kerrostalo/kolmio/477804?entryPoint=fromSearch&amp;rentalIndex=3700</t>
  </si>
  <si>
    <t>479315</t>
  </si>
  <si>
    <t>/vuokra-asunto/turku/kukola/rivitalo/4h/479315?entryPoint=fromSearch&amp;rentalIndex=3180</t>
  </si>
  <si>
    <t>484479</t>
  </si>
  <si>
    <t>/vuokra-asunto/helsinki/herttoniemi/kerrostalo/kolmio/484479?entryPoint=fromSearch&amp;rentalIndex=589</t>
  </si>
  <si>
    <t>474873</t>
  </si>
  <si>
    <t>Eskolatie 2 4 C 13</t>
  </si>
  <si>
    <t>4 h+ keittiö+ sauna</t>
  </si>
  <si>
    <t>/vuokra-asunto/pirkkala/toivio/rivitalo/4h/474873?entryPoint=fromSearch&amp;rentalIndex=4372</t>
  </si>
  <si>
    <t>484989</t>
  </si>
  <si>
    <t>Tolkkilankatu 12 A 8</t>
  </si>
  <si>
    <t>1 h, kk, kph, p</t>
  </si>
  <si>
    <t>/vuokra-asunto/kouvola/eskolanmaki/kerrostalo/yksio/484989?entryPoint=fromSearch&amp;rentalIndex=144</t>
  </si>
  <si>
    <t>458081</t>
  </si>
  <si>
    <t>Salomonkatu 19</t>
  </si>
  <si>
    <t>Toimisto</t>
  </si>
  <si>
    <t>Kiinteistö Oy Auroranlinna</t>
  </si>
  <si>
    <t>/vuokra-asunto/helsinki/kamppi/kerrostalo/4h/458081?entryPoint=fromSearch&amp;rentalIndex=5882</t>
  </si>
  <si>
    <t>482969</t>
  </si>
  <si>
    <t>Vuorikatu 12 A 8</t>
  </si>
  <si>
    <t>/vuokra-asunto/lahti/keski-lahti/kerrostalo/kaksio/482969?entryPoint=fromSearch&amp;rentalIndex=1656</t>
  </si>
  <si>
    <t>482971</t>
  </si>
  <si>
    <t>Vuorikatu 12 A 15</t>
  </si>
  <si>
    <t>/vuokra-asunto/lahti/keski-lahti/kerrostalo/kaksio/482971?entryPoint=fromSearch&amp;rentalIndex=1655</t>
  </si>
  <si>
    <t>481172</t>
  </si>
  <si>
    <t>/vuokra-asunto/jyvaskyla/ainola/kerrostalo/kolmio/481172?entryPoint=fromSearch&amp;rentalIndex=2508</t>
  </si>
  <si>
    <t>475176</t>
  </si>
  <si>
    <t>Simpsintie 10</t>
  </si>
  <si>
    <t>2h+k+kh+parveke</t>
  </si>
  <si>
    <t>/vuokra-asunto/oulu/niittyaro/kerrostalo/kaksio/475176?entryPoint=fromSearch&amp;rentalIndex=4288</t>
  </si>
  <si>
    <t>458457</t>
  </si>
  <si>
    <t>Sompionpolku 2</t>
  </si>
  <si>
    <t>/vuokra-asunto/hameenlinna/voutila/rivitalo/kolmio/458457?entryPoint=fromSearch&amp;rentalIndex=5860</t>
  </si>
  <si>
    <t>312601</t>
  </si>
  <si>
    <t>HENRIKINTIE 7 C</t>
  </si>
  <si>
    <t>/vuokra-asunto/helsinki/pitajanmaki/kerrostalo/kaksio/312601?entryPoint=fromSearch&amp;rentalIndex=5143</t>
  </si>
  <si>
    <t>475959</t>
  </si>
  <si>
    <t>Kaitoväylä 34</t>
  </si>
  <si>
    <t>/vuokra-asunto/oulu/kaijonharju/kerrostalo/yksio/475959?entryPoint=fromSearch&amp;rentalIndex=4146</t>
  </si>
  <si>
    <t>485063</t>
  </si>
  <si>
    <t>Pirkonlähteenkatu 5</t>
  </si>
  <si>
    <t>/vuokra-asunto/lappeenranta/sammonlahti/kerrostalo/kolmio/485063?entryPoint=fromSearch&amp;rentalIndex=37</t>
  </si>
  <si>
    <t>451314</t>
  </si>
  <si>
    <t>/vuokra-asunto/salo/ollikkala/kerrostalo/kaksio/451314?entryPoint=fromSearch&amp;rentalIndex=6090</t>
  </si>
  <si>
    <t>481433</t>
  </si>
  <si>
    <t>/vuokra-asunto/hameenlinna/keinusaari/kerrostalo/kaksio/481433?entryPoint=fromSearch&amp;rentalIndex=2395</t>
  </si>
  <si>
    <t>473235</t>
  </si>
  <si>
    <t>Valtakatu 18 as 23</t>
  </si>
  <si>
    <t>2h,kk,kph,vh.</t>
  </si>
  <si>
    <t>Lapin Habita Oy, Kemi</t>
  </si>
  <si>
    <t>/vuokra-asunto/kemi/kerrostalo/kaksio/473235?entryPoint=fromSearch&amp;rentalIndex=4648</t>
  </si>
  <si>
    <t>462951</t>
  </si>
  <si>
    <t>Pupuhuhdantie 12</t>
  </si>
  <si>
    <t>/vuokra-asunto/jyvaskyla/pupuhuhta/kerrostalo/kolmio/462951?entryPoint=fromSearch&amp;rentalIndex=5683</t>
  </si>
  <si>
    <t>483284</t>
  </si>
  <si>
    <t>Väylätie 43</t>
  </si>
  <si>
    <t>/vuokra-asunto/rovaniemi/rantavitikka/kerrostalo/kaksio/483284?entryPoint=fromSearch&amp;rentalIndex=1468</t>
  </si>
  <si>
    <t>432941</t>
  </si>
  <si>
    <t>/vuokra-asunto/salo/ollikkala/kerrostalo/kaksio/432941?entryPoint=fromSearch&amp;rentalIndex=4792</t>
  </si>
  <si>
    <t>970201</t>
  </si>
  <si>
    <t>/vuokra-asunto/salo/ollikkala/kerrostalo/kaksio/970201?entryPoint=fromSearch&amp;rentalIndex=2155</t>
  </si>
  <si>
    <t>474858</t>
  </si>
  <si>
    <t>Relanderinkatu 109</t>
  </si>
  <si>
    <t>1 h, k, wc, ph</t>
  </si>
  <si>
    <t>/vuokra-asunto/varkaus/kuoppakangas/kerrostalo/yksio/474858?entryPoint=fromSearch&amp;rentalIndex=4368</t>
  </si>
  <si>
    <t>481489</t>
  </si>
  <si>
    <t>Muottikatu 3 A</t>
  </si>
  <si>
    <t>/vuokra-asunto/oulu/alppila/kerrostalo/kaksio/481489?entryPoint=fromSearch&amp;rentalIndex=2371</t>
  </si>
  <si>
    <t>483213</t>
  </si>
  <si>
    <t>Kouvolankatu 30 C 78</t>
  </si>
  <si>
    <t>1h+k+psh+s</t>
  </si>
  <si>
    <t>/vuokra-asunto/kouvola/kouvola/kerrostalo/yksio/483213?entryPoint=fromSearch&amp;rentalIndex=1518</t>
  </si>
  <si>
    <t>479983</t>
  </si>
  <si>
    <t>Ainonkatu 33</t>
  </si>
  <si>
    <t>1h, tupakeittiö, alkovi</t>
  </si>
  <si>
    <t>/vuokra-asunto/rauma/syvarauma/omakotitalo/yksio/479983?entryPoint=fromSearch&amp;rentalIndex=2947</t>
  </si>
  <si>
    <t>463446</t>
  </si>
  <si>
    <t>Hölkkääjäreitti 2 C</t>
  </si>
  <si>
    <t>2 h,k,s</t>
  </si>
  <si>
    <t>/vuokra-asunto/seinajoki/pajuluoma/rivitalo/kaksio/463446?entryPoint=fromSearch&amp;rentalIndex=5653</t>
  </si>
  <si>
    <t>479700</t>
  </si>
  <si>
    <t>Patteriniementie 15 C 22</t>
  </si>
  <si>
    <t>/vuokra-asunto/vaasa/suvilahti/kerrostalo/kolmio/479700?entryPoint=fromSearch&amp;rentalIndex=3042</t>
  </si>
  <si>
    <t>481610</t>
  </si>
  <si>
    <t>Pihtikatu 3 E</t>
  </si>
  <si>
    <t>/vuokra-asunto/lahti/liipola/kerrostalo/kaksio/481610?entryPoint=fromSearch&amp;rentalIndex=2326</t>
  </si>
  <si>
    <t>481585</t>
  </si>
  <si>
    <t>Luolakatu 6 A</t>
  </si>
  <si>
    <t>/vuokra-asunto/tampere/annala/kerrostalo/kolmio/481585?entryPoint=fromSearch&amp;rentalIndex=2077</t>
  </si>
  <si>
    <t>484228</t>
  </si>
  <si>
    <t>Kurkelankuja 1</t>
  </si>
  <si>
    <t>3 h, kk, s</t>
  </si>
  <si>
    <t>/vuokra-asunto/oulu/vartto/kerrostalo/kolmio/484228?entryPoint=fromSearch&amp;rentalIndex=781</t>
  </si>
  <si>
    <t>467694</t>
  </si>
  <si>
    <t>/vuokra-asunto/espoo/matinkyla/kerrostalo/kaksio/467694?entryPoint=fromSearch&amp;rentalIndex=5345</t>
  </si>
  <si>
    <t>476415</t>
  </si>
  <si>
    <t>Kaartotie 53 B</t>
  </si>
  <si>
    <t>3 h, k, p</t>
  </si>
  <si>
    <t>/vuokra-asunto/seinajoki/uppa/kerrostalo/kolmio/476415?entryPoint=fromSearch&amp;rentalIndex=4051</t>
  </si>
  <si>
    <t>434486</t>
  </si>
  <si>
    <t>/vuokra-asunto/tampere/hervanta/kerrostalo/kaksio/434486?entryPoint=fromSearch&amp;rentalIndex=3109</t>
  </si>
  <si>
    <t>462759</t>
  </si>
  <si>
    <t>/vuokra-asunto/kemi/kirkonkyla/kerrostalo/kolmio/462759?entryPoint=fromSearch&amp;rentalIndex=5702</t>
  </si>
  <si>
    <t>473492</t>
  </si>
  <si>
    <t>Etelärantakatu 11 A 6</t>
  </si>
  <si>
    <t>3h,k,s,las.parv</t>
  </si>
  <si>
    <t>/vuokra-asunto/kemi/sauvosaari/kerrostalo/kolmio/473492?entryPoint=fromSearch&amp;rentalIndex=4615</t>
  </si>
  <si>
    <t>448407</t>
  </si>
  <si>
    <t>Aapelinraitti 5</t>
  </si>
  <si>
    <t>/vuokra-asunto/tampere/hyhky/kerrostalo/kolmio/448407?entryPoint=fromSearch&amp;rentalIndex=6168</t>
  </si>
  <si>
    <t>484678</t>
  </si>
  <si>
    <t>/vuokra-asunto/kuopio/keskusta/kerrostalo/kolmio/484678?entryPoint=fromSearch&amp;rentalIndex=394</t>
  </si>
  <si>
    <t>483532</t>
  </si>
  <si>
    <t>Ampuhaukantie 4</t>
  </si>
  <si>
    <t>/vuokra-asunto/oulu/kaukovainio/kerrostalo/kolmio/483532?entryPoint=fromSearch&amp;rentalIndex=1308</t>
  </si>
  <si>
    <t>484555</t>
  </si>
  <si>
    <t>Rantaraitti 12 A</t>
  </si>
  <si>
    <t>3h,k,kph,s,wc,parv.</t>
  </si>
  <si>
    <t>Kuopion Habita Oy, Kuopio</t>
  </si>
  <si>
    <t>/vuokra-asunto/kuopio/saaristokaupunki/rivitalo/kolmio/484555?entryPoint=fromSearch&amp;rentalIndex=490</t>
  </si>
  <si>
    <t>442326</t>
  </si>
  <si>
    <t>/vuokra-asunto/turku/kerrostalo/kolmio/442326?entryPoint=fromSearch&amp;rentalIndex=4922</t>
  </si>
  <si>
    <t>484723</t>
  </si>
  <si>
    <t>Sukkulakuja 1 A</t>
  </si>
  <si>
    <t>/vuokra-asunto/turku/keskusta/kerrostalo/kaksio/484723?entryPoint=fromSearch&amp;rentalIndex=373</t>
  </si>
  <si>
    <t>480282</t>
  </si>
  <si>
    <t>Schaumanin Puistotie 11 A 6</t>
  </si>
  <si>
    <t>4h+k+sauna+parveke</t>
  </si>
  <si>
    <t>/vuokra-asunto/jyvaskyla/lutakko/kerrostalo/4h/480282?entryPoint=fromSearch&amp;rentalIndex=2857</t>
  </si>
  <si>
    <t>481125</t>
  </si>
  <si>
    <t>Vapaudentie 34 B 13</t>
  </si>
  <si>
    <t>/vuokra-asunto/vaasa/palosaari/kerrostalo/kaksio/481125?entryPoint=fromSearch&amp;rentalIndex=2524</t>
  </si>
  <si>
    <t>480227</t>
  </si>
  <si>
    <t>Ruorite 4 C</t>
  </si>
  <si>
    <t>/vuokra-asunto/kuopio/kelloniemi/kerrostalo/kolmio/480227?entryPoint=fromSearch&amp;rentalIndex=2886</t>
  </si>
  <si>
    <t>448399</t>
  </si>
  <si>
    <t>Vaakonraitti 6</t>
  </si>
  <si>
    <t>/vuokra-asunto/tampere/hyhky/kerrostalo/kolmio/448399?entryPoint=fromSearch&amp;rentalIndex=6166</t>
  </si>
  <si>
    <t>476044</t>
  </si>
  <si>
    <t>Tuulihaukantie 7</t>
  </si>
  <si>
    <t>/vuokra-asunto/oulu/kaukovainio/kerrostalo/yksio/476044?entryPoint=fromSearch&amp;rentalIndex=4140</t>
  </si>
  <si>
    <t>478624</t>
  </si>
  <si>
    <t>Maanviljelijänkuja 2</t>
  </si>
  <si>
    <t>/vuokra-asunto/vantaa/jokiniemi/kerrostalo/kolmio/478624?entryPoint=fromSearch&amp;rentalIndex=3426</t>
  </si>
  <si>
    <t>387808</t>
  </si>
  <si>
    <t>Betonimiehenkatu 5 B</t>
  </si>
  <si>
    <t>/vuokra-asunto/oulu/alppila/kerrostalo/kaksio/387808?entryPoint=fromSearch&amp;rentalIndex=1073</t>
  </si>
  <si>
    <t>474929</t>
  </si>
  <si>
    <t>Telakkatie 2 C 34</t>
  </si>
  <si>
    <t>/vuokra-asunto/savonlinna/natki/kerrostalo/kaksio/474929?entryPoint=fromSearch&amp;rentalIndex=4346</t>
  </si>
  <si>
    <t>481042</t>
  </si>
  <si>
    <t>Kustaankatu 6</t>
  </si>
  <si>
    <t>/vuokra-asunto/helsinki/alppiharju/kerrostalo/kaksio/481042?entryPoint=fromSearch&amp;rentalIndex=2327</t>
  </si>
  <si>
    <t>460009</t>
  </si>
  <si>
    <t>Brunkomin Rantatie 11</t>
  </si>
  <si>
    <t>/vuokra-asunto/raasepori/aminne/kerrostalo/kaksio/460009?entryPoint=fromSearch&amp;rentalIndex=5805</t>
  </si>
  <si>
    <t>478463</t>
  </si>
  <si>
    <t>/vuokra-asunto/jyvaskyla/heinalampi/kerrostalo/kaksio/478463?entryPoint=fromSearch&amp;rentalIndex=3481</t>
  </si>
  <si>
    <t>478092</t>
  </si>
  <si>
    <t>Petäjätie 6</t>
  </si>
  <si>
    <t>/vuokra-asunto/seinajoki/nurmo/rivitalo/kolmio/478092?entryPoint=fromSearch&amp;rentalIndex=3611</t>
  </si>
  <si>
    <t>475236</t>
  </si>
  <si>
    <t>Vasikapolku 1 D 45</t>
  </si>
  <si>
    <t>/vuokra-asunto/vaasa/suvilahti/kerrostalo/kolmio/475236?entryPoint=fromSearch&amp;rentalIndex=4279</t>
  </si>
  <si>
    <t>483694</t>
  </si>
  <si>
    <t>4H+KK+S</t>
  </si>
  <si>
    <t>/vuokra-asunto/hyvinkaa/paavola/kerrostalo/4h/483694?entryPoint=fromSearch&amp;rentalIndex=1204</t>
  </si>
  <si>
    <t>453214</t>
  </si>
  <si>
    <t>17h + keittiö- ja pesutilat</t>
  </si>
  <si>
    <t>/vuokra-asunto/rauma/syvarauma/kerrostalo/5h+/453214?entryPoint=fromSearch&amp;rentalIndex=6034</t>
  </si>
  <si>
    <t>478887</t>
  </si>
  <si>
    <t>Kingelininkatu 4 B</t>
  </si>
  <si>
    <t>/vuokra-asunto/turku/kupittaa/kerrostalo/kaksio/478887?entryPoint=fromSearch&amp;rentalIndex=3318</t>
  </si>
  <si>
    <t>309510</t>
  </si>
  <si>
    <t>/vuokra-asunto/salo/ollikkala/kerrostalo/kaksio/309510?entryPoint=fromSearch&amp;rentalIndex=3752</t>
  </si>
  <si>
    <t>483939</t>
  </si>
  <si>
    <t>Harjapäänkatu 28</t>
  </si>
  <si>
    <t>/vuokra-asunto/oulu/vanhatulli/kerrostalo/kaksio/483939?entryPoint=fromSearch&amp;rentalIndex=1029</t>
  </si>
  <si>
    <t>481109</t>
  </si>
  <si>
    <t>Laamannintie 7</t>
  </si>
  <si>
    <t>/vuokra-asunto/oulu/laanila/kerrostalo/kaksio/481109?entryPoint=fromSearch&amp;rentalIndex=2535</t>
  </si>
  <si>
    <t>483270</t>
  </si>
  <si>
    <t>/vuokra-asunto/oulu/vartto/kerrostalo/kaksio/483270?entryPoint=fromSearch&amp;rentalIndex=1484</t>
  </si>
  <si>
    <t>926475</t>
  </si>
  <si>
    <t>Kalkunvuorenkatu 24 A</t>
  </si>
  <si>
    <t>/vuokra-asunto/tampere/kalkku/kerrostalo/kolmio/926475?entryPoint=fromSearch&amp;rentalIndex=2240</t>
  </si>
  <si>
    <t>999674</t>
  </si>
  <si>
    <t>Otavantie 18</t>
  </si>
  <si>
    <t>/vuokra-asunto/vantaa/metsola/kerrostalo/kolmio/999674?entryPoint=fromSearch&amp;rentalIndex=2779</t>
  </si>
  <si>
    <t>472301</t>
  </si>
  <si>
    <t>/vuokra-asunto/hollola/soramaki/kerrostalo/kaksio/472301?entryPoint=fromSearch&amp;rentalIndex=4838</t>
  </si>
  <si>
    <t>482189</t>
  </si>
  <si>
    <t>Kartanonkatu 12 A</t>
  </si>
  <si>
    <t>/vuokra-asunto/forssa/keskusta/kerrostalo/kaksio/482189?entryPoint=fromSearch&amp;rentalIndex=2081</t>
  </si>
  <si>
    <t>326025</t>
  </si>
  <si>
    <t>/vuokra-asunto/salo/ollikkala/kerrostalo/kaksio/326025?entryPoint=fromSearch&amp;rentalIndex=4064</t>
  </si>
  <si>
    <t>425702</t>
  </si>
  <si>
    <t>/vuokra-asunto/salo/ollikkala/kerrostalo/kaksio/425702?entryPoint=fromSearch&amp;rentalIndex=6458</t>
  </si>
  <si>
    <t>468254</t>
  </si>
  <si>
    <t>Isotuvankatu 5 B</t>
  </si>
  <si>
    <t>/vuokra-asunto/salo/ollikkala/kerrostalo/kaksio/468254?entryPoint=fromSearch&amp;rentalIndex=5301</t>
  </si>
  <si>
    <t>984545</t>
  </si>
  <si>
    <t>/vuokra-asunto/salo/ollikkala/kerrostalo/kaksio/984545?entryPoint=fromSearch&amp;rentalIndex=3655</t>
  </si>
  <si>
    <t>477205</t>
  </si>
  <si>
    <t>Ullantorpantie 8  A</t>
  </si>
  <si>
    <t>/vuokra-asunto/espoo/ymmersta/kerrostalo/kolmio/477205?entryPoint=fromSearch&amp;rentalIndex=3851</t>
  </si>
  <si>
    <t>478832</t>
  </si>
  <si>
    <t>Lokintaival 13 C 36</t>
  </si>
  <si>
    <t>/vuokra-asunto/tampere/keskusta/kerrostalo/kolmio/478832?entryPoint=fromSearch&amp;rentalIndex=3336</t>
  </si>
  <si>
    <t>469758</t>
  </si>
  <si>
    <t>Lahdenkatu 41 A 25</t>
  </si>
  <si>
    <t>TA-Asumisoikeus Oy, Lahti</t>
  </si>
  <si>
    <t>/vuokra-asunto/lahti/keskusta/kerrostalo/4h/469758?entryPoint=fromSearch&amp;rentalIndex=5164</t>
  </si>
  <si>
    <t>484835</t>
  </si>
  <si>
    <t>Hetteikkö 1</t>
  </si>
  <si>
    <t>/vuokra-asunto/jyvaskyla/heinalampi/kerrostalo/kolmio/484835?entryPoint=fromSearch&amp;rentalIndex=226</t>
  </si>
  <si>
    <t>480871</t>
  </si>
  <si>
    <t>Runkokatu 12  R</t>
  </si>
  <si>
    <t>/vuokra-asunto/tampere/haukiluoma/kerrostalo/4h/480871?entryPoint=fromSearch&amp;rentalIndex=2626</t>
  </si>
  <si>
    <t>463616</t>
  </si>
  <si>
    <t>Savottatie 4 B 16</t>
  </si>
  <si>
    <t>/vuokra-asunto/valkeakoski/eerola/kerrostalo/kaksio/463616?entryPoint=fromSearch&amp;rentalIndex=5640</t>
  </si>
  <si>
    <t>473520</t>
  </si>
  <si>
    <t>Timperin katu 1</t>
  </si>
  <si>
    <t>/vuokra-asunto/seinajoki/jouppi/kerrostalo/kolmio/473520?entryPoint=fromSearch&amp;rentalIndex=4606</t>
  </si>
  <si>
    <t>924928</t>
  </si>
  <si>
    <t>/vuokra-asunto/turku/kerrostalo/kolmio/924928?entryPoint=fromSearch&amp;rentalIndex=3121</t>
  </si>
  <si>
    <t>479753</t>
  </si>
  <si>
    <t>Tuulikintie 8 E</t>
  </si>
  <si>
    <t>/vuokra-asunto/oulu/kaijonharju/kerrostalo/kaksio/479753?entryPoint=fromSearch&amp;rentalIndex=3029</t>
  </si>
  <si>
    <t>456985</t>
  </si>
  <si>
    <t>Savontie 21 K 93</t>
  </si>
  <si>
    <t>Kiinteistö Oy Egantti</t>
  </si>
  <si>
    <t>/vuokra-asunto/varkaus/kommila/kerrostalo/kolmio/456985?entryPoint=fromSearch&amp;rentalIndex=5920</t>
  </si>
  <si>
    <t>469252</t>
  </si>
  <si>
    <t>/vuokra-asunto/tampere/kaukajarvi/kerrostalo/kolmio/469252?entryPoint=fromSearch&amp;rentalIndex=5220</t>
  </si>
  <si>
    <t>483107</t>
  </si>
  <si>
    <t>Urheilijanpolku 6 A 8</t>
  </si>
  <si>
    <t>3 h, k, s, vh, parveke</t>
  </si>
  <si>
    <t>/vuokra-asunto/tampere/hervanta/kerrostalo/kolmio/483107?entryPoint=fromSearch&amp;rentalIndex=1567</t>
  </si>
  <si>
    <t>900493</t>
  </si>
  <si>
    <t>Tarkka-ampujankatu 41 A</t>
  </si>
  <si>
    <t>/vuokra-asunto/oulu/heinapaa/kerrostalo/kolmio/900493?entryPoint=fromSearch&amp;rentalIndex=303</t>
  </si>
  <si>
    <t>453095</t>
  </si>
  <si>
    <t>/vuokra-asunto/jyvaskyla/heinalampi/kerrostalo/kaksio/453095?entryPoint=fromSearch&amp;rentalIndex=1026</t>
  </si>
  <si>
    <t>484425</t>
  </si>
  <si>
    <t>Leijatie  8</t>
  </si>
  <si>
    <t>2h+kk+s+ iso lasitettu parveke</t>
  </si>
  <si>
    <t>/vuokra-asunto/ylojarvi/kirkonseutu/kerrostalo/kaksio/484425?entryPoint=fromSearch&amp;rentalIndex=621</t>
  </si>
  <si>
    <t>479428</t>
  </si>
  <si>
    <t>Askaistentie 39</t>
  </si>
  <si>
    <t>2 h, kt, kph, s, vh, lp</t>
  </si>
  <si>
    <t>/vuokra-asunto/turku/mantymaki/kerrostalo/kaksio/479428?entryPoint=fromSearch&amp;rentalIndex=3136</t>
  </si>
  <si>
    <t>366477</t>
  </si>
  <si>
    <t>Vanhantullinkatu 7 B</t>
  </si>
  <si>
    <t>/vuokra-asunto/oulu/etu-lyotty/kerrostalo/kaksio/366477?entryPoint=fromSearch&amp;rentalIndex=441</t>
  </si>
  <si>
    <t>480826</t>
  </si>
  <si>
    <t>Betonimiehenkatu 11</t>
  </si>
  <si>
    <t>/vuokra-asunto/oulu/alppila/kerrostalo/kaksio/480826?entryPoint=fromSearch&amp;rentalIndex=2648</t>
  </si>
  <si>
    <t>484422</t>
  </si>
  <si>
    <t>Teeripolku 2</t>
  </si>
  <si>
    <t>4+k+s</t>
  </si>
  <si>
    <t>/vuokra-asunto/vantaa/korso/kerrostalo/4h/484422?entryPoint=fromSearch&amp;rentalIndex=214</t>
  </si>
  <si>
    <t>472202</t>
  </si>
  <si>
    <t>/vuokra-asunto/oulu/valivainio/kerrostalo/kaksio/472202?entryPoint=fromSearch&amp;rentalIndex=4843</t>
  </si>
  <si>
    <t>484837</t>
  </si>
  <si>
    <t>/vuokra-asunto/jyvaskyla/heinalampi/kerrostalo/kolmio/484837?entryPoint=fromSearch&amp;rentalIndex=228</t>
  </si>
  <si>
    <t>480978</t>
  </si>
  <si>
    <t>Raastuvankatu 2 C</t>
  </si>
  <si>
    <t>2 h, k, kph, vh, parveke</t>
  </si>
  <si>
    <t>/vuokra-asunto/turku/lauste/kerrostalo/kaksio/480978?entryPoint=fromSearch&amp;rentalIndex=2599</t>
  </si>
  <si>
    <t>463077</t>
  </si>
  <si>
    <t>Lokintaival 13 C 41</t>
  </si>
  <si>
    <t>/vuokra-asunto/tampere/keskusta/kerrostalo/kaksio/463077?entryPoint=fromSearch&amp;rentalIndex=5680</t>
  </si>
  <si>
    <t>444646</t>
  </si>
  <si>
    <t>/vuokra-asunto/turku/jyrkkala/kerrostalo/kolmio/444646?entryPoint=fromSearch&amp;rentalIndex=6254</t>
  </si>
  <si>
    <t>482906</t>
  </si>
  <si>
    <t>Jaakkimankatu 7 H</t>
  </si>
  <si>
    <t>/vuokra-asunto/turku/ilpoinen/kerrostalo/kaksio/482906?entryPoint=fromSearch&amp;rentalIndex=1707</t>
  </si>
  <si>
    <t>468468</t>
  </si>
  <si>
    <t>/vuokra-asunto/tampere/jarvensivu/kerrostalo/kaksio/468468?entryPoint=fromSearch&amp;rentalIndex=5281</t>
  </si>
  <si>
    <t>481161</t>
  </si>
  <si>
    <t>Tuirantie 11 as</t>
  </si>
  <si>
    <t>/vuokra-asunto/oulu/tuira/kerrostalo/kolmio/481161?entryPoint=fromSearch&amp;rentalIndex=2509</t>
  </si>
  <si>
    <t>475259</t>
  </si>
  <si>
    <t>Pitkänlahdenkatu 31-33 A 5</t>
  </si>
  <si>
    <t>/vuokra-asunto/vaasa/voyrinkaupunki/kerrostalo/kolmio/475259?entryPoint=fromSearch&amp;rentalIndex=4277</t>
  </si>
  <si>
    <t>484067</t>
  </si>
  <si>
    <t>Jynkänvuorenkatu 4</t>
  </si>
  <si>
    <t>/vuokra-asunto/kuopio/petonen/rivitalo/kolmio/484067?entryPoint=fromSearch&amp;rentalIndex=940</t>
  </si>
  <si>
    <t>480183</t>
  </si>
  <si>
    <t>Koivukuja 42 D 4</t>
  </si>
  <si>
    <t>3 h + keittiö + parveke</t>
  </si>
  <si>
    <t>/vuokra-asunto/hattula/parola/kerrostalo/kolmio/480183?entryPoint=fromSearch&amp;rentalIndex=2898</t>
  </si>
  <si>
    <t>480501</t>
  </si>
  <si>
    <t>/vuokra-asunto/espoo/espoon+keskus/kerrostalo/kolmio/480501?entryPoint=fromSearch&amp;rentalIndex=2774</t>
  </si>
  <si>
    <t>480724</t>
  </si>
  <si>
    <t>/vuokra-asunto/jyvaskyla/lutakko/kerrostalo/kolmio/480724?entryPoint=fromSearch&amp;rentalIndex=2698</t>
  </si>
  <si>
    <t>463193</t>
  </si>
  <si>
    <t>Mattilantie 1</t>
  </si>
  <si>
    <t>53560</t>
  </si>
  <si>
    <t>omakotitalon yläkerta</t>
  </si>
  <si>
    <t>/vuokra-asunto/lappeenranta/mattila/omakotitalo/5h+/463193?entryPoint=fromSearch&amp;rentalIndex=5668</t>
  </si>
  <si>
    <t>472918</t>
  </si>
  <si>
    <t>kauppakatu</t>
  </si>
  <si>
    <t>4h+k+wc+s</t>
  </si>
  <si>
    <t>/vuokra-asunto/tornio/suensaari/kerrostalo/4h/472918?entryPoint=fromSearch&amp;rentalIndex=4748</t>
  </si>
  <si>
    <t>474769</t>
  </si>
  <si>
    <t>Myllytie 16 as</t>
  </si>
  <si>
    <t>/vuokra-asunto/oulu/tuira/kerrostalo/kaksio/474769?entryPoint=fromSearch&amp;rentalIndex=4394</t>
  </si>
  <si>
    <t>481918</t>
  </si>
  <si>
    <t>Hämeentie 95</t>
  </si>
  <si>
    <t>2h, kk kph</t>
  </si>
  <si>
    <t>/vuokra-asunto/helsinki/hermanni/kerrostalo/kaksio/481918?entryPoint=fromSearch&amp;rentalIndex=2198</t>
  </si>
  <si>
    <t>483127</t>
  </si>
  <si>
    <t>Hennalankuja 6</t>
  </si>
  <si>
    <t>3H+TK+S</t>
  </si>
  <si>
    <t>/vuokra-asunto/jyvaskyla/ritoniemi/kerrostalo/kolmio/483127?entryPoint=fromSearch&amp;rentalIndex=1553</t>
  </si>
  <si>
    <t>483774</t>
  </si>
  <si>
    <t>Laivakatu 1b</t>
  </si>
  <si>
    <t>/vuokra-asunto/lahti/kartano/kerrostalo/kaksio/483774?entryPoint=fromSearch&amp;rentalIndex=1141</t>
  </si>
  <si>
    <t>484713</t>
  </si>
  <si>
    <t>/vuokra-asunto/lempaala/kulju/rivitalo/kaksio/484713?entryPoint=fromSearch&amp;rentalIndex=359</t>
  </si>
  <si>
    <t>396040</t>
  </si>
  <si>
    <t>Välimäentie 7 A 30</t>
  </si>
  <si>
    <t>/vuokra-asunto/savonlinna/nojanmaa/kerrostalo/kaksio/396040?entryPoint=fromSearch&amp;rentalIndex=6568</t>
  </si>
  <si>
    <t>482474</t>
  </si>
  <si>
    <t>/vuokra-asunto/espoo/tapiola/kerrostalo/kaksio/482474?entryPoint=fromSearch&amp;rentalIndex=1943</t>
  </si>
  <si>
    <t>474903</t>
  </si>
  <si>
    <t>Keuruuntie 11 c 15</t>
  </si>
  <si>
    <t>/vuokra-asunto/keuruu/keuruu/kerrostalo/kaksio/474903?entryPoint=fromSearch&amp;rentalIndex=4358</t>
  </si>
  <si>
    <t>482862</t>
  </si>
  <si>
    <t>Vuorenpeikontie 5</t>
  </si>
  <si>
    <t>/vuokra-asunto/helsinki/roihuvuori/kerrostalo/kaksio/482862?entryPoint=fromSearch&amp;rentalIndex=1725</t>
  </si>
  <si>
    <t>444641</t>
  </si>
  <si>
    <t>Jyrkkälänkatu 2</t>
  </si>
  <si>
    <t>/vuokra-asunto/turku/jyrkkala/kerrostalo/kolmio/444641?entryPoint=fromSearch&amp;rentalIndex=6257</t>
  </si>
  <si>
    <t>475213</t>
  </si>
  <si>
    <t>Jahtimiehentie 5-7</t>
  </si>
  <si>
    <t>/vuokra-asunto/vihti/erillistalo/4h/475213?entryPoint=fromSearch&amp;rentalIndex=4284</t>
  </si>
  <si>
    <t>484535</t>
  </si>
  <si>
    <t>/vuokra-asunto/turku/vahaheikkila/kerrostalo/kaksio/484535?entryPoint=fromSearch&amp;rentalIndex=537</t>
  </si>
  <si>
    <t>426478</t>
  </si>
  <si>
    <t>/vuokra-asunto/tampere/epila/kerrostalo/kaksio/426478?entryPoint=fromSearch&amp;rentalIndex=6453</t>
  </si>
  <si>
    <t>480720</t>
  </si>
  <si>
    <t>Minervankatu 1 C</t>
  </si>
  <si>
    <t>/vuokra-asunto/helsinki/etu-toolo/kerrostalo/kolmio/480720?entryPoint=fromSearch&amp;rentalIndex=2700</t>
  </si>
  <si>
    <t>970610</t>
  </si>
  <si>
    <t>Veturikuja 3</t>
  </si>
  <si>
    <t>/vuokra-asunto/vantaa/tikkurila/kerrostalo/kolmio/970610?entryPoint=fromSearch&amp;rentalIndex=3350</t>
  </si>
  <si>
    <t>459454</t>
  </si>
  <si>
    <t>/vuokra-asunto/nokia/keskusta/kerrostalo/kaksio/459454?entryPoint=fromSearch&amp;rentalIndex=5829</t>
  </si>
  <si>
    <t>475826</t>
  </si>
  <si>
    <t>/vuokra-asunto/nokia/keskusta/kerrostalo/kaksio/475826?entryPoint=fromSearch&amp;rentalIndex=4174</t>
  </si>
  <si>
    <t>439657</t>
  </si>
  <si>
    <t>/vuokra-asunto/jyvaskyla/keljo/kerrostalo/kolmio/439657?entryPoint=fromSearch&amp;rentalIndex=1420</t>
  </si>
  <si>
    <t>480262</t>
  </si>
  <si>
    <t>Santalantie 1</t>
  </si>
  <si>
    <t>3-4h+k+kph/s</t>
  </si>
  <si>
    <t>/vuokra-asunto/hanko/hanko+pohjoinen/puutalo-osake/kolmio/480262?entryPoint=fromSearch&amp;rentalIndex=2869</t>
  </si>
  <si>
    <t>484459</t>
  </si>
  <si>
    <t>/vuokra-asunto/jyvaskyla/ainola/kerrostalo/yksio/484459?entryPoint=fromSearch&amp;rentalIndex=570</t>
  </si>
  <si>
    <t>427733</t>
  </si>
  <si>
    <t>/vuokra-asunto/turku/lauste/kerrostalo/kaksio/427733?entryPoint=fromSearch&amp;rentalIndex=2736</t>
  </si>
  <si>
    <t>309301</t>
  </si>
  <si>
    <t>/vuokra-asunto/jyvaskyla/keljo/kerrostalo/kaksio/309301?entryPoint=fromSearch&amp;rentalIndex=3554</t>
  </si>
  <si>
    <t>385176</t>
  </si>
  <si>
    <t>/vuokra-asunto/jyvaskyla/keljo/kerrostalo/kaksio/385176?entryPoint=fromSearch&amp;rentalIndex=2819</t>
  </si>
  <si>
    <t>479544</t>
  </si>
  <si>
    <t>/vuokra-asunto/espoo/leppavaara/kerrostalo/kolmio/479544?entryPoint=fromSearch&amp;rentalIndex=3096</t>
  </si>
  <si>
    <t>303286</t>
  </si>
  <si>
    <t>Jalohaukantie 1</t>
  </si>
  <si>
    <t>/vuokra-asunto/oulu/kaukovainio/kerrostalo/kolmio/303286?entryPoint=fromSearch&amp;rentalIndex=1993</t>
  </si>
  <si>
    <t>447801</t>
  </si>
  <si>
    <t>Palanderinkatu 21</t>
  </si>
  <si>
    <t>/vuokra-asunto/jyvaskyla/rasinrinne/kerrostalo/kolmio/447801?entryPoint=fromSearch&amp;rentalIndex=2692</t>
  </si>
  <si>
    <t>477858</t>
  </si>
  <si>
    <t>/vuokra-asunto/jyvaskyla/rasinrinne/kerrostalo/kolmio/477858?entryPoint=fromSearch&amp;rentalIndex=3693</t>
  </si>
  <si>
    <t>481179</t>
  </si>
  <si>
    <t>Hatanpäänkatu 11 C 46</t>
  </si>
  <si>
    <t>/vuokra-asunto/tampere/keskusta/kerrostalo/kaksio/481179?entryPoint=fromSearch&amp;rentalIndex=2501</t>
  </si>
  <si>
    <t>484384</t>
  </si>
  <si>
    <t>/vuokra-asunto/salo/rappula/kerrostalo/kaksio/484384?entryPoint=fromSearch&amp;rentalIndex=674</t>
  </si>
  <si>
    <t>484977</t>
  </si>
  <si>
    <t>Tupatie 1 A 19</t>
  </si>
  <si>
    <t>/vuokra-asunto/kaarina/piikkion+keskusta/kerrostalo/yksio/484977?entryPoint=fromSearch&amp;rentalIndex=114</t>
  </si>
  <si>
    <t>398733</t>
  </si>
  <si>
    <t>/vuokra-asunto/salo/ollikkala/kerrostalo/kolmio/398733?entryPoint=fromSearch&amp;rentalIndex=5930</t>
  </si>
  <si>
    <t>411069</t>
  </si>
  <si>
    <t>/vuokra-asunto/salo/ollikkala/kerrostalo/kolmio/411069?entryPoint=fromSearch&amp;rentalIndex=6117</t>
  </si>
  <si>
    <t>481210</t>
  </si>
  <si>
    <t>Kaivonkatsojantie 8 B 38</t>
  </si>
  <si>
    <t>/vuokra-asunto/helsinki/vuosaari/kerrostalo/kolmio/481210?entryPoint=fromSearch&amp;rentalIndex=2487</t>
  </si>
  <si>
    <t>483656</t>
  </si>
  <si>
    <t>Oksalankatu 10A</t>
  </si>
  <si>
    <t>3h+k+wc+kh+ph+s</t>
  </si>
  <si>
    <t>/vuokra-asunto/joensuu/karsikko/paritalo/kolmio/483656?entryPoint=fromSearch&amp;rentalIndex=1222</t>
  </si>
  <si>
    <t>481017</t>
  </si>
  <si>
    <t>Betonimiehenkatu 3 B</t>
  </si>
  <si>
    <t>3h+k+s+vh+erill.wc+lasit.parve</t>
  </si>
  <si>
    <t>/vuokra-asunto/oulu/alppila/kerrostalo/kolmio/481017?entryPoint=fromSearch&amp;rentalIndex=2590</t>
  </si>
  <si>
    <t>476238</t>
  </si>
  <si>
    <t>/vuokra-asunto/jyvaskyla/heinalampi/kerrostalo/kolmio/476238?entryPoint=fromSearch&amp;rentalIndex=4104</t>
  </si>
  <si>
    <t>484873</t>
  </si>
  <si>
    <t>Koskelantie 19</t>
  </si>
  <si>
    <t>/vuokra-asunto/oulu/luhtitalo/kaksio/484873?entryPoint=fromSearch&amp;rentalIndex=193</t>
  </si>
  <si>
    <t>476586</t>
  </si>
  <si>
    <t>/vuokra-asunto/tampere/kaukajarvi/kerrostalo/kolmio/476586?entryPoint=fromSearch&amp;rentalIndex=4009</t>
  </si>
  <si>
    <t>466336</t>
  </si>
  <si>
    <t>/vuokra-asunto/lempaala/saaksjarvi/kerrostalo/4h/466336?entryPoint=fromSearch&amp;rentalIndex=2480</t>
  </si>
  <si>
    <t>477367</t>
  </si>
  <si>
    <t>Lielahdenkatu 39 C</t>
  </si>
  <si>
    <t>2h+k+kph+vh+las p</t>
  </si>
  <si>
    <t>/vuokra-asunto/tampere/lentavanniemi/kerrostalo/kaksio/477367?entryPoint=fromSearch&amp;rentalIndex=3801</t>
  </si>
  <si>
    <t>485020</t>
  </si>
  <si>
    <t>Nuottaruohonkatu 5 B 30</t>
  </si>
  <si>
    <t>/vuokra-asunto/lappeenranta/kivisalmi/kerrostalo/kaksio/485020?entryPoint=fromSearch&amp;rentalIndex=79</t>
  </si>
  <si>
    <t>445149</t>
  </si>
  <si>
    <t>/vuokra-asunto/tampere/hyhky/kerrostalo/kolmio/445149?entryPoint=fromSearch&amp;rentalIndex=6242</t>
  </si>
  <si>
    <t>473467</t>
  </si>
  <si>
    <t>/vuokra-asunto/espoo/kauklahti/kerrostalo/yksio/473467?entryPoint=fromSearch&amp;rentalIndex=2055</t>
  </si>
  <si>
    <t>470231</t>
  </si>
  <si>
    <t>Liisantie 1</t>
  </si>
  <si>
    <t>3h+k+kp+wc+vh+p</t>
  </si>
  <si>
    <t>/vuokra-asunto/oulu/koskela/kerrostalo/kolmio/470231?entryPoint=fromSearch&amp;rentalIndex=4996</t>
  </si>
  <si>
    <t>403780</t>
  </si>
  <si>
    <t>/vuokra-asunto/rauma/keskusta/kerrostalo/kaksio/403780?entryPoint=fromSearch&amp;rentalIndex=6023</t>
  </si>
  <si>
    <t>482030</t>
  </si>
  <si>
    <t>Veteraanitie 3 B</t>
  </si>
  <si>
    <t>2h, k, psh, s</t>
  </si>
  <si>
    <t>/vuokra-asunto/mantsala/kerrostalo/kaksio/482030?entryPoint=fromSearch&amp;rentalIndex=2127</t>
  </si>
  <si>
    <t>984504</t>
  </si>
  <si>
    <t>/vuokra-asunto/salo/ollikkala/kerrostalo/kaksio/984504?entryPoint=fromSearch&amp;rentalIndex=34</t>
  </si>
  <si>
    <t>469619</t>
  </si>
  <si>
    <t>Siukolantie 8 B 15</t>
  </si>
  <si>
    <t>/vuokra-asunto/ylojarvi/kirkonseutu/kerrostalo/kolmio/469619?entryPoint=fromSearch&amp;rentalIndex=5181</t>
  </si>
  <si>
    <t>478227</t>
  </si>
  <si>
    <t>Yrjönkatu 2 A</t>
  </si>
  <si>
    <t>2h,k,s,lasit.parv.</t>
  </si>
  <si>
    <t>Kodinvaihtopalvelu Luotonen &amp;amp; Mikama LKV</t>
  </si>
  <si>
    <t>/vuokra-asunto/pori/keskusta/kerrostalo/kaksio/478227?entryPoint=fromSearch&amp;rentalIndex=3571</t>
  </si>
  <si>
    <t>444647</t>
  </si>
  <si>
    <t>Jyrkkälänkatu 4</t>
  </si>
  <si>
    <t>4 h + k</t>
  </si>
  <si>
    <t>/vuokra-asunto/turku/jyrkkala/kerrostalo/4h/444647?entryPoint=fromSearch&amp;rentalIndex=6253</t>
  </si>
  <si>
    <t>442931</t>
  </si>
  <si>
    <t>Savontie 21 J 88</t>
  </si>
  <si>
    <t>/vuokra-asunto/varkaus/kommila/kerrostalo/kaksio/442931?entryPoint=fromSearch&amp;rentalIndex=6273</t>
  </si>
  <si>
    <t>464119</t>
  </si>
  <si>
    <t>Kukkulapolku 2 A</t>
  </si>
  <si>
    <t>/vuokra-asunto/kotka/ruonala/kerrostalo/kolmio/464119?entryPoint=fromSearch&amp;rentalIndex=5601</t>
  </si>
  <si>
    <t>483697</t>
  </si>
  <si>
    <t>Hietapellonkuja 4</t>
  </si>
  <si>
    <t>/vuokra-asunto/vantaa/jokiniemi/kerrostalo/kaksio/483697?entryPoint=fromSearch&amp;rentalIndex=1206</t>
  </si>
  <si>
    <t>480726</t>
  </si>
  <si>
    <t>Pärnäsentie 1</t>
  </si>
  <si>
    <t>/vuokra-asunto/jyvaskyla/heinamaki/luhtitalo/kaksio/480726?entryPoint=fromSearch&amp;rentalIndex=2699</t>
  </si>
  <si>
    <t>398579</t>
  </si>
  <si>
    <t>/vuokra-asunto/oulu/kaukovainio/kerrostalo/kolmio/398579?entryPoint=fromSearch&amp;rentalIndex=3338</t>
  </si>
  <si>
    <t>470634</t>
  </si>
  <si>
    <t>Kämnerintie 3</t>
  </si>
  <si>
    <t>/vuokra-asunto/helsinki/tapulikaupunki/kerrostalo/kolmio/470634?entryPoint=fromSearch&amp;rentalIndex=5061</t>
  </si>
  <si>
    <t>479356</t>
  </si>
  <si>
    <t>Peltotie 4-6 B 28</t>
  </si>
  <si>
    <t>/vuokra-asunto/orivesi/orivesi/rivitalo/kaksio/479356?entryPoint=fromSearch&amp;rentalIndex=3159</t>
  </si>
  <si>
    <t>472754</t>
  </si>
  <si>
    <t>Beckerintie 3</t>
  </si>
  <si>
    <t>2 h + k + s</t>
  </si>
  <si>
    <t>/vuokra-asunto/kangasniemi/kangasniemi/kerrostalo/kaksio/472754?entryPoint=fromSearch&amp;rentalIndex=4767</t>
  </si>
  <si>
    <t>435986</t>
  </si>
  <si>
    <t>Vanha Littoistentie 7 B</t>
  </si>
  <si>
    <t>3 h + keittotila + sauna + las</t>
  </si>
  <si>
    <t>/vuokra-asunto/turku/nummenmaki/kerrostalo/kolmio/435986?entryPoint=fromSearch&amp;rentalIndex=6359</t>
  </si>
  <si>
    <t>447816</t>
  </si>
  <si>
    <t>Hirvirinne 6-8</t>
  </si>
  <si>
    <t>/vuokra-asunto/jyvaskyla/nenainniemi/luhtitalo/kolmio/447816?entryPoint=fromSearch&amp;rentalIndex=6177</t>
  </si>
  <si>
    <t>468553</t>
  </si>
  <si>
    <t>/vuokra-asunto/salo/ollikkala/kerrostalo/kaksio/468553?entryPoint=fromSearch&amp;rentalIndex=5271</t>
  </si>
  <si>
    <t>474612</t>
  </si>
  <si>
    <t>Häyrisentie 7</t>
  </si>
  <si>
    <t>SKV Kiinteistönvälitys, Pieksämäki</t>
  </si>
  <si>
    <t>/vuokra-asunto/pieksamaki/keskusta/kerrostalo/yksio/474612?entryPoint=fromSearch&amp;rentalIndex=4413</t>
  </si>
  <si>
    <t>480439</t>
  </si>
  <si>
    <t>Mäntyniementie 15</t>
  </si>
  <si>
    <t>/vuokra-asunto/jyvaskyla/nenainniemi/luhtitalo/kolmio/480439?entryPoint=fromSearch&amp;rentalIndex=2807</t>
  </si>
  <si>
    <t>441682</t>
  </si>
  <si>
    <t>Käpylehmänkatu 1</t>
  </si>
  <si>
    <t>/vuokra-asunto/tampere/linnainmaa/kerrostalo/kolmio/441682?entryPoint=fromSearch&amp;rentalIndex=5510</t>
  </si>
  <si>
    <t>477161</t>
  </si>
  <si>
    <t>Vuorenmaanrinne 9 A</t>
  </si>
  <si>
    <t>2 h, kk, s, las. p</t>
  </si>
  <si>
    <t>/vuokra-asunto/seinajoki/huhtala/kerrostalo/kaksio/477161?entryPoint=fromSearch&amp;rentalIndex=3858</t>
  </si>
  <si>
    <t>484138</t>
  </si>
  <si>
    <t>Mariankatu 21 a C  20</t>
  </si>
  <si>
    <t>/vuokra-asunto/kokkola/keskusta/kerrostalo/4h/484138?entryPoint=fromSearch&amp;rentalIndex=868</t>
  </si>
  <si>
    <t>476991</t>
  </si>
  <si>
    <t>Sävelkuja 1 A</t>
  </si>
  <si>
    <t>2h+kk+s+p (lasitettu)</t>
  </si>
  <si>
    <t>/vuokra-asunto/turku/koivula/kerrostalo/kaksio/476991?entryPoint=fromSearch&amp;rentalIndex=3908</t>
  </si>
  <si>
    <t>484335</t>
  </si>
  <si>
    <t>Emännäntie 2 A</t>
  </si>
  <si>
    <t>2 h, k, s</t>
  </si>
  <si>
    <t>/vuokra-asunto/seinajoki/hallila/rivitalo/kaksio/484335?entryPoint=fromSearch&amp;rentalIndex=710</t>
  </si>
  <si>
    <t>481634</t>
  </si>
  <si>
    <t>Simunanmäenkatu 17</t>
  </si>
  <si>
    <t>/vuokra-asunto/seinajoki/simuna/luhtitalo/kaksio/481634?entryPoint=fromSearch&amp;rentalIndex=2312</t>
  </si>
  <si>
    <t>481636</t>
  </si>
  <si>
    <t>Kyrkösjärventie 40</t>
  </si>
  <si>
    <t>/vuokra-asunto/seinajoki/simuna/luhtitalo/kaksio/481636?entryPoint=fromSearch&amp;rentalIndex=2314</t>
  </si>
  <si>
    <t>336823</t>
  </si>
  <si>
    <t>/vuokra-asunto/turku/keskusta/kerrostalo/kolmio/336823?entryPoint=fromSearch&amp;rentalIndex=3604</t>
  </si>
  <si>
    <t>991669</t>
  </si>
  <si>
    <t>Keihäänkärjentie 15</t>
  </si>
  <si>
    <t>/vuokra-asunto/oulu/kaakkuri/rivitalo/kaksio/991669?entryPoint=fromSearch&amp;rentalIndex=2139</t>
  </si>
  <si>
    <t>469201</t>
  </si>
  <si>
    <t>Pihtikatu 8 B</t>
  </si>
  <si>
    <t>/vuokra-asunto/lahti/liipola/kerrostalo/kaksio/469201?entryPoint=fromSearch&amp;rentalIndex=5228</t>
  </si>
  <si>
    <t>483974</t>
  </si>
  <si>
    <t>/vuokra-asunto/turku/ilpoinen/kerrostalo/kaksio/483974?entryPoint=fromSearch&amp;rentalIndex=1016</t>
  </si>
  <si>
    <t>479345</t>
  </si>
  <si>
    <t>Parkanontie 76</t>
  </si>
  <si>
    <t>1h+tupak.+wc/suihku</t>
  </si>
  <si>
    <t>Rimeno Oy</t>
  </si>
  <si>
    <t>/vuokra-asunto/parkano/keskusta/kerrostalo/yksio/479345?entryPoint=fromSearch&amp;rentalIndex=3163</t>
  </si>
  <si>
    <t>477840</t>
  </si>
  <si>
    <t>Nuijamiestentie 13-15 B</t>
  </si>
  <si>
    <t>/vuokra-asunto/nokia/vihola/kerrostalo/kaksio/477840?entryPoint=fromSearch&amp;rentalIndex=3692</t>
  </si>
  <si>
    <t>463259</t>
  </si>
  <si>
    <t>Kototie 24</t>
  </si>
  <si>
    <t>/vuokra-asunto/seinajoki/kasperi/kerrostalo/kaksio/463259?entryPoint=fromSearch&amp;rentalIndex=5663</t>
  </si>
  <si>
    <t>465964</t>
  </si>
  <si>
    <t>Piinokankatu 3</t>
  </si>
  <si>
    <t>/vuokra-asunto/turku/varissuo/kerrostalo/kaksio/465964?entryPoint=fromSearch&amp;rentalIndex=5484</t>
  </si>
  <si>
    <t>464077</t>
  </si>
  <si>
    <t>Kylpylaitoksentie 8 B</t>
  </si>
  <si>
    <t>Lkv Hannu Naukkarinen Oy</t>
  </si>
  <si>
    <t>/vuokra-asunto/savonlinna/keskusta/luhtitalo/kolmio/464077?entryPoint=fromSearch&amp;rentalIndex=5603</t>
  </si>
  <si>
    <t>484293</t>
  </si>
  <si>
    <t>/vuokra-asunto/oulu/valivainio/kerrostalo/kaksio/484293?entryPoint=fromSearch&amp;rentalIndex=747</t>
  </si>
  <si>
    <t>444643</t>
  </si>
  <si>
    <t>/vuokra-asunto/turku/jyrkkala/kerrostalo/kolmio/444643?entryPoint=fromSearch&amp;rentalIndex=6256</t>
  </si>
  <si>
    <t>914440</t>
  </si>
  <si>
    <t>Puosunrinne 6</t>
  </si>
  <si>
    <t>/vuokra-asunto/espoo/espoonlahti/kerrostalo/kolmio/914440?entryPoint=fromSearch&amp;rentalIndex=1642</t>
  </si>
  <si>
    <t>471954</t>
  </si>
  <si>
    <t>/vuokra-asunto/salo/ollikkala/kerrostalo/kaksio/471954?entryPoint=fromSearch&amp;rentalIndex=4879</t>
  </si>
  <si>
    <t>472358</t>
  </si>
  <si>
    <t>Kotakennääntie 12 as.13</t>
  </si>
  <si>
    <t>1h+kk+kh+vh+alkovi</t>
  </si>
  <si>
    <t>/vuokra-asunto/aanekoski/keskusta/kerrostalo/yksio/472358?entryPoint=fromSearch&amp;rentalIndex=4828</t>
  </si>
  <si>
    <t>477548</t>
  </si>
  <si>
    <t>Muottikatu 7</t>
  </si>
  <si>
    <t>/vuokra-asunto/oulu/alppila/kerrostalo/kaksio/477548?entryPoint=fromSearch&amp;rentalIndex=3779</t>
  </si>
  <si>
    <t>463801</t>
  </si>
  <si>
    <t>/vuokra-asunto/jyvaskyla/lutakko/kerrostalo/kolmio/463801?entryPoint=fromSearch&amp;rentalIndex=2282</t>
  </si>
  <si>
    <t>478380</t>
  </si>
  <si>
    <t>Andersinkatu 5</t>
  </si>
  <si>
    <t>/vuokra-asunto/vantaa/asola/rivitalo/4h/478380?entryPoint=fromSearch&amp;rentalIndex=3503</t>
  </si>
  <si>
    <t>967879</t>
  </si>
  <si>
    <t>Keijunpolku 6</t>
  </si>
  <si>
    <t>/vuokra-asunto/kotka/karhuvuori/kerrostalo/kaksio/967879?entryPoint=fromSearch&amp;rentalIndex=5423</t>
  </si>
  <si>
    <t>483506</t>
  </si>
  <si>
    <t>Taivaanvuohentie 9 B 17</t>
  </si>
  <si>
    <t>/vuokra-asunto/helsinki/lauttasaari/kerrostalo/kaksio/483506?entryPoint=fromSearch&amp;rentalIndex=1328</t>
  </si>
  <si>
    <t>481482</t>
  </si>
  <si>
    <t>Strömbergintie 14 A</t>
  </si>
  <si>
    <t>/vuokra-asunto/helsinki/pitajanmaki/kerrostalo/kolmio/481482?entryPoint=fromSearch&amp;rentalIndex=2375</t>
  </si>
  <si>
    <t>484214</t>
  </si>
  <si>
    <t>/vuokra-asunto/turku/kerrostalo/yksio/484214?entryPoint=fromSearch&amp;rentalIndex=801</t>
  </si>
  <si>
    <t>472706</t>
  </si>
  <si>
    <t>Schaumanin Puistotie 6</t>
  </si>
  <si>
    <t>/vuokra-asunto/jyvaskyla/lutakko/kerrostalo/kolmio/472706?entryPoint=fromSearch&amp;rentalIndex=4773</t>
  </si>
  <si>
    <t>482456</t>
  </si>
  <si>
    <t>/vuokra-asunto/vantaa/lansimaki/kerrostalo/kolmio/482456?entryPoint=fromSearch&amp;rentalIndex=1949</t>
  </si>
  <si>
    <t>478935</t>
  </si>
  <si>
    <t>Ansaritie 4</t>
  </si>
  <si>
    <t>/vuokra-asunto/jyvaskyla/kuokkala/kerrostalo/kolmio/478935?entryPoint=fromSearch&amp;rentalIndex=3299</t>
  </si>
  <si>
    <t>468831</t>
  </si>
  <si>
    <t>Karjalankatu 22E</t>
  </si>
  <si>
    <t>Vuokrahuoneisto</t>
  </si>
  <si>
    <t>/vuokra-asunto/pieksamaki/keskusta/kerrostalo/kaksio/468831?entryPoint=fromSearch&amp;rentalIndex=5253</t>
  </si>
  <si>
    <t>484520</t>
  </si>
  <si>
    <t>2 h,kk,sauna</t>
  </si>
  <si>
    <t>/vuokra-asunto/espoo/eestinlaakso/kerrostalo/kaksio/484520?entryPoint=fromSearch&amp;rentalIndex=522</t>
  </si>
  <si>
    <t>482029</t>
  </si>
  <si>
    <t>Luomanranta 9 B 40</t>
  </si>
  <si>
    <t>/vuokra-asunto/seinajoki/keskusta/kerrostalo/kaksio/482029?entryPoint=fromSearch&amp;rentalIndex=2131</t>
  </si>
  <si>
    <t>423275</t>
  </si>
  <si>
    <t>/vuokra-asunto/imatra/rajapatsas/kerrostalo/kaksio/423275?entryPoint=fromSearch&amp;rentalIndex=2723</t>
  </si>
  <si>
    <t>431937</t>
  </si>
  <si>
    <t>/vuokra-asunto/tampere/epila/kerrostalo/kolmio/431937?entryPoint=fromSearch&amp;rentalIndex=546</t>
  </si>
  <si>
    <t>476319</t>
  </si>
  <si>
    <t>/vuokra-asunto/oulu/alppila/kerrostalo/kaksio/476319?entryPoint=fromSearch&amp;rentalIndex=4075</t>
  </si>
  <si>
    <t>483021</t>
  </si>
  <si>
    <t>Mäkelininkatu 17 A</t>
  </si>
  <si>
    <t>2h,k,kh,p</t>
  </si>
  <si>
    <t>/vuokra-asunto/oulu/keskusta/kerrostalo/kaksio/483021?entryPoint=fromSearch&amp;rentalIndex=1628</t>
  </si>
  <si>
    <t>483893</t>
  </si>
  <si>
    <t>Helkalankatu 2 A</t>
  </si>
  <si>
    <t>/vuokra-asunto/lahti/asemantausta/kerrostalo/kolmio/483893?entryPoint=fromSearch&amp;rentalIndex=1075</t>
  </si>
  <si>
    <t>336642</t>
  </si>
  <si>
    <t>Laamannintie 3</t>
  </si>
  <si>
    <t>/vuokra-asunto/oulu/laanila/kerrostalo/kaksio/336642?entryPoint=fromSearch&amp;rentalIndex=3359</t>
  </si>
  <si>
    <t>460340</t>
  </si>
  <si>
    <t>/vuokra-asunto/jyvaskyla/heinalampi/kerrostalo/kaksio/460340?entryPoint=fromSearch&amp;rentalIndex=556</t>
  </si>
  <si>
    <t>471214</t>
  </si>
  <si>
    <t>2h, k, s, parv.</t>
  </si>
  <si>
    <t>/vuokra-asunto/turku/vasaramaki/kerrostalo/kaksio/471214?entryPoint=fromSearch&amp;rentalIndex=4972</t>
  </si>
  <si>
    <t>457823</t>
  </si>
  <si>
    <t>/vuokra-asunto/lahti/kartano/kerrostalo/kaksio/457823?entryPoint=fromSearch&amp;rentalIndex=5893</t>
  </si>
  <si>
    <t>479565</t>
  </si>
  <si>
    <t>Myllärintie 33</t>
  </si>
  <si>
    <t>/vuokra-asunto/rovaniemi/ounasmetsa/rivitalo/kolmio/479565?entryPoint=fromSearch&amp;rentalIndex=3085</t>
  </si>
  <si>
    <t>476659</t>
  </si>
  <si>
    <t>Kenttätie 4</t>
  </si>
  <si>
    <t>3h, k, kps/s, wc, vh, p</t>
  </si>
  <si>
    <t>/vuokra-asunto/lempaala/lempoinen/kerrostalo/kolmio/476659?entryPoint=fromSearch&amp;rentalIndex=3993</t>
  </si>
  <si>
    <t>483130</t>
  </si>
  <si>
    <t>Valtimotie 7-9</t>
  </si>
  <si>
    <t>/vuokra-asunto/vantaa/asola/rivitalo/kaksio/483130?entryPoint=fromSearch&amp;rentalIndex=1554</t>
  </si>
  <si>
    <t>477869</t>
  </si>
  <si>
    <t>KustaaIII:n polku 9 A 3</t>
  </si>
  <si>
    <t>/vuokra-asunto/vaasa/vanhavaasa/kerrostalo/kaksio/477869?entryPoint=fromSearch&amp;rentalIndex=3680</t>
  </si>
  <si>
    <t>477966</t>
  </si>
  <si>
    <t>Vähäraumantie 50</t>
  </si>
  <si>
    <t>/vuokra-asunto/pori/vaharauma/omakotitalo/4h/477966?entryPoint=fromSearch&amp;rentalIndex=3567</t>
  </si>
  <si>
    <t>482033</t>
  </si>
  <si>
    <t>Kaivokatu 18 B</t>
  </si>
  <si>
    <t>/vuokra-asunto/kemi/sauvosaari/kerrostalo/kaksio/482033?entryPoint=fromSearch&amp;rentalIndex=2130</t>
  </si>
  <si>
    <t>482985</t>
  </si>
  <si>
    <t>Kirkkopuistokatu 3</t>
  </si>
  <si>
    <t>/vuokra-asunto/kemi/sauvosaari/kerrostalo/kaksio/482985?entryPoint=fromSearch&amp;rentalIndex=1645</t>
  </si>
  <si>
    <t>984509</t>
  </si>
  <si>
    <t>/vuokra-asunto/salo/ollikkala/kerrostalo/kaksio/984509?entryPoint=fromSearch&amp;rentalIndex=1878</t>
  </si>
  <si>
    <t>470935</t>
  </si>
  <si>
    <t>Pikisaarenkatu 40 as 10</t>
  </si>
  <si>
    <t>3H+K+P+S</t>
  </si>
  <si>
    <t>/vuokra-asunto/lappeenranta/pikisaari/kerrostalo/kolmio/470935?entryPoint=fromSearch&amp;rentalIndex=5010</t>
  </si>
  <si>
    <t>441579</t>
  </si>
  <si>
    <t>/vuokra-asunto/tampere/epila/kerrostalo/kaksio/441579?entryPoint=fromSearch&amp;rentalIndex=6292</t>
  </si>
  <si>
    <t>466780</t>
  </si>
  <si>
    <t>Sairaalantie 13 A 4</t>
  </si>
  <si>
    <t>/vuokra-asunto/orivesi/orivesi/kerrostalo/kolmio/466780?entryPoint=fromSearch&amp;rentalIndex=5389</t>
  </si>
  <si>
    <t>467175</t>
  </si>
  <si>
    <t>Labbaksenkuja</t>
  </si>
  <si>
    <t>/vuokra-asunto/vantaa/hameenkyla/rivitalo/kaksio/467175?entryPoint=fromSearch&amp;rentalIndex=5385</t>
  </si>
  <si>
    <t>479511</t>
  </si>
  <si>
    <t>Insinöörinkatu 82</t>
  </si>
  <si>
    <t>/vuokra-asunto/tampere/hervanta/kerrostalo/kaksio/479511?entryPoint=fromSearch&amp;rentalIndex=3107</t>
  </si>
  <si>
    <t>957327</t>
  </si>
  <si>
    <t>/vuokra-asunto/espoo/kilo/kerrostalo/kaksio/957327?entryPoint=fromSearch&amp;rentalIndex=4850</t>
  </si>
  <si>
    <t>480220</t>
  </si>
  <si>
    <t>Uittomiehentie 16</t>
  </si>
  <si>
    <t>/vuokra-asunto/rovaniemi/ratantaus/kerrostalo/yksio/480220?entryPoint=fromSearch&amp;rentalIndex=223</t>
  </si>
  <si>
    <t>456480</t>
  </si>
  <si>
    <t>/vuokra-asunto/jyvaskyla/nenainniemi/luhtitalo/kolmio/456480?entryPoint=fromSearch&amp;rentalIndex=5937</t>
  </si>
  <si>
    <t>484363</t>
  </si>
  <si>
    <t>Keskisentie 1B</t>
  </si>
  <si>
    <t>1h+kk+alk+s</t>
  </si>
  <si>
    <t>/vuokra-asunto/jyvaskyla/kuokkala/luhtitalo/yksio/484363?entryPoint=fromSearch&amp;rentalIndex=687</t>
  </si>
  <si>
    <t>482531</t>
  </si>
  <si>
    <t>/vuokra-asunto/kuopio/sarkilahti/kerrostalo/kolmio/482531?entryPoint=fromSearch&amp;rentalIndex=1903</t>
  </si>
  <si>
    <t>473586</t>
  </si>
  <si>
    <t>Helmikuja 2</t>
  </si>
  <si>
    <t>/vuokra-asunto/vantaa/myyrmaki/kerrostalo/kaksio/473586?entryPoint=fromSearch&amp;rentalIndex=4598</t>
  </si>
  <si>
    <t>462138</t>
  </si>
  <si>
    <t>Metallikatu 9</t>
  </si>
  <si>
    <t>/vuokra-asunto/turku/pansio/paritalo/kolmio/462138?entryPoint=fromSearch&amp;rentalIndex=5731</t>
  </si>
  <si>
    <t>484597</t>
  </si>
  <si>
    <t>Jänislahdenkatu 8 E</t>
  </si>
  <si>
    <t>/vuokra-asunto/tampere/lentavanniemi/kerrostalo/kaksio/484597?entryPoint=fromSearch&amp;rentalIndex=448</t>
  </si>
  <si>
    <t>475007</t>
  </si>
  <si>
    <t>Antinkuja 7 A 8</t>
  </si>
  <si>
    <t>Sastamalan Tilakeskus Liikelaitos</t>
  </si>
  <si>
    <t>/vuokra-asunto/sastamala/varila/kerrostalo/kaksio/475007?entryPoint=fromSearch&amp;rentalIndex=4326</t>
  </si>
  <si>
    <t>479873</t>
  </si>
  <si>
    <t>Lahdenkatu 39</t>
  </si>
  <si>
    <t>/vuokra-asunto/lahti/niemi/kerrostalo/kaksio/479873?entryPoint=fromSearch&amp;rentalIndex=2978</t>
  </si>
  <si>
    <t>475650</t>
  </si>
  <si>
    <t>Paavolankatu 3</t>
  </si>
  <si>
    <t>4 h, k, p</t>
  </si>
  <si>
    <t>/vuokra-asunto/turku/artukainen/kerrostalo/4h/475650?entryPoint=fromSearch&amp;rentalIndex=4210</t>
  </si>
  <si>
    <t>469169</t>
  </si>
  <si>
    <t>Lensunpolku 6 C</t>
  </si>
  <si>
    <t>/vuokra-asunto/rauma/kerrostalo/4h/469169?entryPoint=fromSearch&amp;rentalIndex=5236</t>
  </si>
  <si>
    <t>440168</t>
  </si>
  <si>
    <t>/vuokra-asunto/salo/ollikkala/kerrostalo/kaksio/440168?entryPoint=fromSearch&amp;rentalIndex=3574</t>
  </si>
  <si>
    <t>484083</t>
  </si>
  <si>
    <t>Kotkansiivenkatu 10 A</t>
  </si>
  <si>
    <t>/vuokra-asunto/tampere/hervanta/rivitalo/4h/484083?entryPoint=fromSearch&amp;rentalIndex=920</t>
  </si>
  <si>
    <t>484836</t>
  </si>
  <si>
    <t>/vuokra-asunto/jyvaskyla/ritoniemi/kerrostalo/kaksio/484836?entryPoint=fromSearch&amp;rentalIndex=227</t>
  </si>
  <si>
    <t>484858</t>
  </si>
  <si>
    <t>Tammistonkatu 27</t>
  </si>
  <si>
    <t>/vuokra-asunto/vantaa/tammisto/kerrostalo/kaksio/484858?entryPoint=fromSearch&amp;rentalIndex=249</t>
  </si>
  <si>
    <t>424621</t>
  </si>
  <si>
    <t>Kyärintie 9</t>
  </si>
  <si>
    <t>/vuokra-asunto/rauma/lajo/kerrostalo/kolmio/424621?entryPoint=fromSearch&amp;rentalIndex=4065</t>
  </si>
  <si>
    <t>479554</t>
  </si>
  <si>
    <t>Karvetinkatu 4</t>
  </si>
  <si>
    <t>/vuokra-asunto/naantali/karvetti/kerrostalo/kaksio/479554?entryPoint=fromSearch&amp;rentalIndex=3102</t>
  </si>
  <si>
    <t>466787</t>
  </si>
  <si>
    <t>Sairaalantie 13 C 16</t>
  </si>
  <si>
    <t>2h+k+parv.</t>
  </si>
  <si>
    <t>/vuokra-asunto/orivesi/orivesi/kerrostalo/kaksio/466787?entryPoint=fromSearch&amp;rentalIndex=5386</t>
  </si>
  <si>
    <t>472537</t>
  </si>
  <si>
    <t>Lensunkalliontie 10</t>
  </si>
  <si>
    <t>/vuokra-asunto/rauma/kerrostalo/kolmio/472537?entryPoint=fromSearch&amp;rentalIndex=4806</t>
  </si>
  <si>
    <t>472390</t>
  </si>
  <si>
    <t>Tervahovinkatu 12 b</t>
  </si>
  <si>
    <t>/vuokra-asunto/turku/martti/kerrostalo/kolmio/472390?entryPoint=fromSearch&amp;rentalIndex=4824</t>
  </si>
  <si>
    <t>423876</t>
  </si>
  <si>
    <t>Pitkäkatu 52 A 17</t>
  </si>
  <si>
    <t>2h+k+sauna</t>
  </si>
  <si>
    <t>/vuokra-asunto/vaasa/keskusta/kerrostalo/kaksio/423876?entryPoint=fromSearch&amp;rentalIndex=6467</t>
  </si>
  <si>
    <t>483871</t>
  </si>
  <si>
    <t>Multiojankatu 4 B</t>
  </si>
  <si>
    <t>/vuokra-asunto/tampere/multisilta/kerrostalo/4h/483871?entryPoint=fromSearch&amp;rentalIndex=1091</t>
  </si>
  <si>
    <t>472013</t>
  </si>
  <si>
    <t>Reelinkikatu 5 B</t>
  </si>
  <si>
    <t>/vuokra-asunto/turku/majakkaranta/kerrostalo/kolmio/472013?entryPoint=fromSearch&amp;rentalIndex=4871</t>
  </si>
  <si>
    <t>484839</t>
  </si>
  <si>
    <t>/vuokra-asunto/rovaniemi/ratantaus/kerrostalo/kaksio/484839?entryPoint=fromSearch&amp;rentalIndex=230</t>
  </si>
  <si>
    <t>484515</t>
  </si>
  <si>
    <t>Nuolikatu 9</t>
  </si>
  <si>
    <t>/vuokra-asunto/lahti/asemantausta/kerrostalo/kaksio/484515?entryPoint=fromSearch&amp;rentalIndex=517</t>
  </si>
  <si>
    <t>456585</t>
  </si>
  <si>
    <t>Ketarantie 22 as</t>
  </si>
  <si>
    <t>2h+k+s+kph</t>
  </si>
  <si>
    <t>/vuokra-asunto/turku/keskusta/kerrostalo/kaksio/456585?entryPoint=fromSearch&amp;rentalIndex=5932</t>
  </si>
  <si>
    <t>481272</t>
  </si>
  <si>
    <t>/vuokra-asunto/jyvaskyla/keljo/kerrostalo/kolmio/481272?entryPoint=fromSearch&amp;rentalIndex=2470</t>
  </si>
  <si>
    <t>471779</t>
  </si>
  <si>
    <t>Tiedonkaari 1</t>
  </si>
  <si>
    <t>2h,k,kh,sa,parv,ak</t>
  </si>
  <si>
    <t>/vuokra-asunto/oulu/syynimaa/luhtitalo/kaksio/471779?entryPoint=fromSearch&amp;rentalIndex=4917</t>
  </si>
  <si>
    <t>484643</t>
  </si>
  <si>
    <t>Tiedonkaari 1 C</t>
  </si>
  <si>
    <t>2h+k+kph+s+wc+parveke</t>
  </si>
  <si>
    <t>/vuokra-asunto/oulu/syynimaa/luhtitalo/kaksio/484643?entryPoint=fromSearch&amp;rentalIndex=444</t>
  </si>
  <si>
    <t>478330</t>
  </si>
  <si>
    <t>Tepontie 5</t>
  </si>
  <si>
    <t>Tupak,mh,kh,s,parv</t>
  </si>
  <si>
    <t>/vuokra-asunto/oulu/kaakkuri/luhtitalo/kaksio/478330?entryPoint=fromSearch&amp;rentalIndex=3522</t>
  </si>
  <si>
    <t>459031</t>
  </si>
  <si>
    <t>Takojankatu 6-8</t>
  </si>
  <si>
    <t>/vuokra-asunto/lappeenranta/peltola/kerrostalo/kolmio/459031?entryPoint=fromSearch&amp;rentalIndex=5839</t>
  </si>
  <si>
    <t>301852</t>
  </si>
  <si>
    <t>Ratalinnankatu 1</t>
  </si>
  <si>
    <t>/vuokra-asunto/pori/riihiketo/kerrostalo/kaksio/301852?entryPoint=fromSearch&amp;rentalIndex=5157</t>
  </si>
  <si>
    <t>471315</t>
  </si>
  <si>
    <t>Albert Petreliuksenkatu 3 D 32</t>
  </si>
  <si>
    <t>/vuokra-asunto/vantaa/jokiniemi/kerrostalo/kolmio/471315?entryPoint=fromSearch&amp;rentalIndex=4959</t>
  </si>
  <si>
    <t>480782</t>
  </si>
  <si>
    <t>Murkionkatu 5</t>
  </si>
  <si>
    <t>/vuokra-asunto/turku/harittu/kerrostalo/kolmio/480782?entryPoint=fromSearch&amp;rentalIndex=2657</t>
  </si>
  <si>
    <t>477704</t>
  </si>
  <si>
    <t>Saaristokatu 23 B</t>
  </si>
  <si>
    <t>/vuokra-asunto/rauma/kerrostalo/kaksio/477704?entryPoint=fromSearch&amp;rentalIndex=3735</t>
  </si>
  <si>
    <t>473668</t>
  </si>
  <si>
    <t>Sairaalanrinne 4 G</t>
  </si>
  <si>
    <t>/vuokra-asunto/oulu/kontinkangas/kerrostalo/kolmio/473668?entryPoint=fromSearch&amp;rentalIndex=4587</t>
  </si>
  <si>
    <t>473680</t>
  </si>
  <si>
    <t>/vuokra-asunto/oulu/kontinkangas/kerrostalo/kolmio/473680?entryPoint=fromSearch&amp;rentalIndex=4585</t>
  </si>
  <si>
    <t>471358</t>
  </si>
  <si>
    <t>Mankinjoentie 1</t>
  </si>
  <si>
    <t>3Mh+Oh+K+Kph+erill S ja At</t>
  </si>
  <si>
    <t>/vuokra-asunto/espoo/espoonkartano/omakotitalo/4h/471358?entryPoint=fromSearch&amp;rentalIndex=4973</t>
  </si>
  <si>
    <t>481913</t>
  </si>
  <si>
    <t>/vuokra-asunto/lahti/paavola/kerrostalo/kolmio/481913?entryPoint=fromSearch&amp;rentalIndex=2196</t>
  </si>
  <si>
    <t>458173</t>
  </si>
  <si>
    <t>/vuokra-asunto/jyvaskyla/keljo/kerrostalo/kolmio/458173?entryPoint=fromSearch&amp;rentalIndex=5878</t>
  </si>
  <si>
    <t>435611</t>
  </si>
  <si>
    <t>/vuokra-asunto/espoo/ymmersta/kerrostalo/kolmio/435611?entryPoint=fromSearch&amp;rentalIndex=6365</t>
  </si>
  <si>
    <t>453115</t>
  </si>
  <si>
    <t>Marsinkatu 10</t>
  </si>
  <si>
    <t>/vuokra-asunto/riihimaki/peltosaari/kerrostalo/kaksio/453115?entryPoint=fromSearch&amp;rentalIndex=6042</t>
  </si>
  <si>
    <t>476583</t>
  </si>
  <si>
    <t>Pupuhuhdantie 22</t>
  </si>
  <si>
    <t>/vuokra-asunto/jyvaskyla/pupuhuhta/kerrostalo/kaksio/476583?entryPoint=fromSearch&amp;rentalIndex=4007</t>
  </si>
  <si>
    <t>934868</t>
  </si>
  <si>
    <t>Kanttorintie 2 B</t>
  </si>
  <si>
    <t>4 h, k, s, p</t>
  </si>
  <si>
    <t>/vuokra-asunto/kauhava/alaharma/kerrostalo/4h/934868?entryPoint=fromSearch&amp;rentalIndex=6556</t>
  </si>
  <si>
    <t>484224</t>
  </si>
  <si>
    <t>Laivurinkatu 2</t>
  </si>
  <si>
    <t>/vuokra-asunto/turku/martti/kerrostalo/kolmio/484224?entryPoint=fromSearch&amp;rentalIndex=778</t>
  </si>
  <si>
    <t>484348</t>
  </si>
  <si>
    <t>Kansankatu 57 B 38</t>
  </si>
  <si>
    <t>/vuokra-asunto/oulu/etu-lyotty/kerrostalo/kaksio/484348?entryPoint=fromSearch&amp;rentalIndex=694</t>
  </si>
  <si>
    <t>482705</t>
  </si>
  <si>
    <t>Petsamontie 62</t>
  </si>
  <si>
    <t>Tk, mh, vh, työh, ph, WC</t>
  </si>
  <si>
    <t>/vuokra-asunto/hailuoto/ojakyla/omakotitalo/kaksio/482705?entryPoint=fromSearch&amp;rentalIndex=1806</t>
  </si>
  <si>
    <t>484697</t>
  </si>
  <si>
    <t>kissankellonkuja 1 as 22</t>
  </si>
  <si>
    <t>2h+kk+saunaos</t>
  </si>
  <si>
    <t>/vuokra-asunto/orivesi/orivesi/kerrostalo/kaksio/484697?entryPoint=fromSearch&amp;rentalIndex=379</t>
  </si>
  <si>
    <t>980822</t>
  </si>
  <si>
    <t>Betonimiehenkatu 5 A</t>
  </si>
  <si>
    <t>/vuokra-asunto/oulu/alppila/kerrostalo/kaksio/980822?entryPoint=fromSearch&amp;rentalIndex=3281</t>
  </si>
  <si>
    <t>462797</t>
  </si>
  <si>
    <t>Läyliäistenraitti 81 A</t>
  </si>
  <si>
    <t>kolmio maantasassa</t>
  </si>
  <si>
    <t>/vuokra-asunto/loppi/layliainen/kerrostalo/kolmio/462797?entryPoint=fromSearch&amp;rentalIndex=5699</t>
  </si>
  <si>
    <t>468329</t>
  </si>
  <si>
    <t>Timperinkatu 1 B</t>
  </si>
  <si>
    <t>/vuokra-asunto/seinajoki/jouppi/kerrostalo/kolmio/468329?entryPoint=fromSearch&amp;rentalIndex=5295</t>
  </si>
  <si>
    <t>476372</t>
  </si>
  <si>
    <t>Kyöstinpolku 4b</t>
  </si>
  <si>
    <t>/vuokra-asunto/vihti/nummela/kerrostalo/kaksio/476372?entryPoint=fromSearch&amp;rentalIndex=4062</t>
  </si>
  <si>
    <t>484971</t>
  </si>
  <si>
    <t>Insinöörinkatu 51 A</t>
  </si>
  <si>
    <t>/vuokra-asunto/tampere/hervanta/kerrostalo/yksio/484971?entryPoint=fromSearch&amp;rentalIndex=118</t>
  </si>
  <si>
    <t>468435</t>
  </si>
  <si>
    <t>3h+k+vh+s+p</t>
  </si>
  <si>
    <t>/vuokra-asunto/jyvaskyla/kylmanoro/kerrostalo/kolmio/468435?entryPoint=fromSearch&amp;rentalIndex=5286</t>
  </si>
  <si>
    <t>478721</t>
  </si>
  <si>
    <t>Tervakukkatie 30</t>
  </si>
  <si>
    <t>1h, kk</t>
  </si>
  <si>
    <t>/vuokra-asunto/oulu/rajakyla/kerrostalo/yksio/478721?entryPoint=fromSearch&amp;rentalIndex=3410</t>
  </si>
  <si>
    <t>480590</t>
  </si>
  <si>
    <t>Mustamäenkatu 4</t>
  </si>
  <si>
    <t>Aari Isännöinti</t>
  </si>
  <si>
    <t>/vuokra-asunto/lahti/laune/kerrostalo/kolmio/480590?entryPoint=fromSearch&amp;rentalIndex=2750</t>
  </si>
  <si>
    <t>452000</t>
  </si>
  <si>
    <t>Filpuntie 3</t>
  </si>
  <si>
    <t>Pohjanmaan Huoneistomyynti Oy</t>
  </si>
  <si>
    <t>/vuokra-asunto/pori/impola/kerrostalo/kaksio/452000?entryPoint=fromSearch&amp;rentalIndex=6070</t>
  </si>
  <si>
    <t>477534</t>
  </si>
  <si>
    <t>Karsikkotie 5 C 55</t>
  </si>
  <si>
    <t>/vuokra-asunto/jyvaskyla/pupuhuhta/kerrostalo/kaksio/477534?entryPoint=fromSearch&amp;rentalIndex=3781</t>
  </si>
  <si>
    <t>481655</t>
  </si>
  <si>
    <t>Käräjätörmä 6 H</t>
  </si>
  <si>
    <t>/vuokra-asunto/tampere/tohloppi/kerrostalo/kolmio/481655?entryPoint=fromSearch&amp;rentalIndex=2296</t>
  </si>
  <si>
    <t>482087</t>
  </si>
  <si>
    <t>Katkojantie 3 A</t>
  </si>
  <si>
    <t>/vuokra-asunto/pori/pihlava/kerrostalo/kaksio/482087?entryPoint=fromSearch&amp;rentalIndex=2111</t>
  </si>
  <si>
    <t>355693</t>
  </si>
  <si>
    <t>Neitsyt Marian katu 2</t>
  </si>
  <si>
    <t>/vuokra-asunto/turku/yli-maaria/rivitalo/kolmio/355693?entryPoint=fromSearch&amp;rentalIndex=5368</t>
  </si>
  <si>
    <t>483336</t>
  </si>
  <si>
    <t>Jaarlenpolku 8</t>
  </si>
  <si>
    <t>4 h+k+s</t>
  </si>
  <si>
    <t>Vaasan Oma Koti Kiinteistöt Oy LKV - Fastigheter Ab AFF</t>
  </si>
  <si>
    <t>/vuokra-asunto/mustasaari/sepankyla/kerrostalo/4h/483336?entryPoint=fromSearch&amp;rentalIndex=1442</t>
  </si>
  <si>
    <t>481035</t>
  </si>
  <si>
    <t>Palokorvenkatu 15 B 36</t>
  </si>
  <si>
    <t>2 h+ k+ kph</t>
  </si>
  <si>
    <t>/vuokra-asunto/kerava/keskusta/kerrostalo/kaksio/481035?entryPoint=fromSearch&amp;rentalIndex=2581</t>
  </si>
  <si>
    <t>475473</t>
  </si>
  <si>
    <t>Rännitie 3</t>
  </si>
  <si>
    <t>/vuokra-asunto/liperi/ylamylly/kerrostalo/kolmio/475473?entryPoint=fromSearch&amp;rentalIndex=2476</t>
  </si>
  <si>
    <t>473404</t>
  </si>
  <si>
    <t>Nummenkatu 29</t>
  </si>
  <si>
    <t>2h, k (omakotitalon alakerta)</t>
  </si>
  <si>
    <t>/vuokra-asunto/forssa/kuusto/omakotitalo/kaksio/473404?entryPoint=fromSearch&amp;rentalIndex=4630</t>
  </si>
  <si>
    <t>907715</t>
  </si>
  <si>
    <t>Kaarnatie 9 A</t>
  </si>
  <si>
    <t>/vuokra-asunto/oulu/alppila/kerrostalo/yksio/907715?entryPoint=fromSearch&amp;rentalIndex=656</t>
  </si>
  <si>
    <t>482943</t>
  </si>
  <si>
    <t>/vuokra-asunto/tampere/kaukajarvi/kerrostalo/kaksio/482943?entryPoint=fromSearch&amp;rentalIndex=1687</t>
  </si>
  <si>
    <t>473342</t>
  </si>
  <si>
    <t>Reelinkikatu 5 C</t>
  </si>
  <si>
    <t>4h + k + kph + s + khh + vh +</t>
  </si>
  <si>
    <t>/vuokra-asunto/turku/majakkaranta/kerrostalo/4h/473342?entryPoint=fromSearch&amp;rentalIndex=4636</t>
  </si>
  <si>
    <t>478404</t>
  </si>
  <si>
    <t>/vuokra-asunto/espoo/rastaspuisto/kerrostalo/kolmio/478404?entryPoint=fromSearch&amp;rentalIndex=3498</t>
  </si>
  <si>
    <t>483967</t>
  </si>
  <si>
    <t>/vuokra-asunto/espoo/rastaspuisto/kerrostalo/kolmio/483967?entryPoint=fromSearch&amp;rentalIndex=1009</t>
  </si>
  <si>
    <t>481769</t>
  </si>
  <si>
    <t>Annankatu 15 A</t>
  </si>
  <si>
    <t>/vuokra-asunto/pori/keskusta/kerrostalo/kaksio/481769?entryPoint=fromSearch&amp;rentalIndex=2257</t>
  </si>
  <si>
    <t>471516</t>
  </si>
  <si>
    <t>Ylipäänkatu 2</t>
  </si>
  <si>
    <t>/vuokra-asunto/tornio/kerrostalo/kaksio/471516?entryPoint=fromSearch&amp;rentalIndex=4940</t>
  </si>
  <si>
    <t>479149</t>
  </si>
  <si>
    <t>/vuokra-asunto/tornio/kerrostalo/kaksio/479149?entryPoint=fromSearch&amp;rentalIndex=3227</t>
  </si>
  <si>
    <t>483782</t>
  </si>
  <si>
    <t>Pitkäkatu 52</t>
  </si>
  <si>
    <t>/vuokra-asunto/vaasa/keskusta/luhtitalo/kaksio/483782?entryPoint=fromSearch&amp;rentalIndex=1137</t>
  </si>
  <si>
    <t>480600</t>
  </si>
  <si>
    <t>Rahkapäänkatu 4</t>
  </si>
  <si>
    <t>/vuokra-asunto/turku/varissuo/rivitalo/4h/480600?entryPoint=fromSearch&amp;rentalIndex=2740</t>
  </si>
  <si>
    <t>481121</t>
  </si>
  <si>
    <t>askolantie 57</t>
  </si>
  <si>
    <t>/vuokra-asunto/askola/vakkola/kerrostalo/kolmio/481121?entryPoint=fromSearch&amp;rentalIndex=2526</t>
  </si>
  <si>
    <t>480808</t>
  </si>
  <si>
    <t>Beckerintie 3 B</t>
  </si>
  <si>
    <t>makuutila, tupak., kph, sauna</t>
  </si>
  <si>
    <t>/vuokra-asunto/kangasniemi/kangasniemi/kerrostalo/yksio/480808?entryPoint=fromSearch&amp;rentalIndex=2651</t>
  </si>
  <si>
    <t>484536</t>
  </si>
  <si>
    <t>2 h, k, s, parv.</t>
  </si>
  <si>
    <t>/vuokra-asunto/turku/vahaheikkila/kerrostalo/kaksio/484536?entryPoint=fromSearch&amp;rentalIndex=538</t>
  </si>
  <si>
    <t>484504</t>
  </si>
  <si>
    <t>/vuokra-asunto/turku/vahaheikkila/kerrostalo/yksio/484504?entryPoint=fromSearch&amp;rentalIndex=506</t>
  </si>
  <si>
    <t>466785</t>
  </si>
  <si>
    <t>Sairaalantie 13 B 7</t>
  </si>
  <si>
    <t>/vuokra-asunto/orivesi/orivesi/kerrostalo/kaksio/466785?entryPoint=fromSearch&amp;rentalIndex=5387</t>
  </si>
  <si>
    <t>985070</t>
  </si>
  <si>
    <t>Suuntakatu 1</t>
  </si>
  <si>
    <t>/vuokra-asunto/imatra/rajapatsas/kerrostalo/kaksio/985070?entryPoint=fromSearch&amp;rentalIndex=4876</t>
  </si>
  <si>
    <t>477024</t>
  </si>
  <si>
    <t>Helmikuja 8</t>
  </si>
  <si>
    <t>/vuokra-asunto/vantaa/myyrmaki/kerrostalo/kaksio/477024?entryPoint=fromSearch&amp;rentalIndex=3904</t>
  </si>
  <si>
    <t>484226</t>
  </si>
  <si>
    <t>Lentokonetehtaankatu 4</t>
  </si>
  <si>
    <t>3h, k, s, vh, p</t>
  </si>
  <si>
    <t>/vuokra-asunto/tampere/harmala/kerrostalo/kolmio/484226?entryPoint=fromSearch&amp;rentalIndex=780</t>
  </si>
  <si>
    <t>481631</t>
  </si>
  <si>
    <t>Hakavainionkatu 2</t>
  </si>
  <si>
    <t>/vuokra-asunto/seinajoki/uppa/kerrostalo/kaksio/481631?entryPoint=fromSearch&amp;rentalIndex=2310</t>
  </si>
  <si>
    <t>413744</t>
  </si>
  <si>
    <t>/vuokra-asunto/oulu/laanila/kerrostalo/kaksio/413744?entryPoint=fromSearch&amp;rentalIndex=3373</t>
  </si>
  <si>
    <t>481111</t>
  </si>
  <si>
    <t>Perhekunnantie 24-26</t>
  </si>
  <si>
    <t>/vuokra-asunto/helsinki/hakuninmaa/kerrostalo/kaksio/481111?entryPoint=fromSearch&amp;rentalIndex=2536</t>
  </si>
  <si>
    <t>446510</t>
  </si>
  <si>
    <t>Joupintie 2</t>
  </si>
  <si>
    <t>/vuokra-asunto/espoo/kerrostalo/4h/446510?entryPoint=fromSearch&amp;rentalIndex=6202</t>
  </si>
  <si>
    <t>484670</t>
  </si>
  <si>
    <t>Lokintaival 13 D 67</t>
  </si>
  <si>
    <t>/vuokra-asunto/tampere/keskusta/kerrostalo/kolmio/484670?entryPoint=fromSearch&amp;rentalIndex=401</t>
  </si>
  <si>
    <t>483251</t>
  </si>
  <si>
    <t>Aurorankatu 16 A</t>
  </si>
  <si>
    <t>1 h + tupakeittiö + sauna + la</t>
  </si>
  <si>
    <t>/vuokra-asunto/turku/nattinummi/kerrostalo/yksio/483251?entryPoint=fromSearch&amp;rentalIndex=1497</t>
  </si>
  <si>
    <t>484458</t>
  </si>
  <si>
    <t>Naattiantie 47</t>
  </si>
  <si>
    <t>/vuokra-asunto/jyvaskyla/nenainniemi/luhtitalo/kolmio/484458?entryPoint=fromSearch&amp;rentalIndex=569</t>
  </si>
  <si>
    <t>484563</t>
  </si>
  <si>
    <t>Meripoiju 3 F</t>
  </si>
  <si>
    <t>/vuokra-asunto/espoo/kivenlahti/kerrostalo/kaksio/484563?entryPoint=fromSearch&amp;rentalIndex=478</t>
  </si>
  <si>
    <t>484157</t>
  </si>
  <si>
    <t>Valtakatu 30 B</t>
  </si>
  <si>
    <t>2h +k +kph +rp</t>
  </si>
  <si>
    <t>/vuokra-asunto/rovaniemi/keskusta/kerrostalo/kaksio/484157?entryPoint=fromSearch&amp;rentalIndex=835</t>
  </si>
  <si>
    <t>477469</t>
  </si>
  <si>
    <t>Merenkulkijankatu 3 F</t>
  </si>
  <si>
    <t>/vuokra-asunto/espoo/espoonlahti/kerrostalo/kaksio/477469?entryPoint=fromSearch&amp;rentalIndex=3788</t>
  </si>
  <si>
    <t>466693</t>
  </si>
  <si>
    <t>Kototie 10 C</t>
  </si>
  <si>
    <t>4 h,k,kh,p</t>
  </si>
  <si>
    <t>/vuokra-asunto/seinajoki/kivisto/kerrostalo/4h/466693?entryPoint=fromSearch&amp;rentalIndex=5428</t>
  </si>
  <si>
    <t>455956</t>
  </si>
  <si>
    <t>Iidesranta 6 A 9</t>
  </si>
  <si>
    <t>/vuokra-asunto/tampere/keskusta/kerrostalo/kaksio/455956?entryPoint=fromSearch&amp;rentalIndex=5948</t>
  </si>
  <si>
    <t>484699</t>
  </si>
  <si>
    <t>Iidesranta 6 A 13</t>
  </si>
  <si>
    <t>/vuokra-asunto/tampere/keskusta/kerrostalo/kaksio/484699?entryPoint=fromSearch&amp;rentalIndex=378</t>
  </si>
  <si>
    <t>484457</t>
  </si>
  <si>
    <t>/vuokra-asunto/jyvaskyla/rasinrinne/kerrostalo/kaksio/484457?entryPoint=fromSearch&amp;rentalIndex=568</t>
  </si>
  <si>
    <t>444132</t>
  </si>
  <si>
    <t>Särkäntie 20 C 27</t>
  </si>
  <si>
    <t>/vuokra-asunto/orivesi/orivesi/kerrostalo/kaksio/444132?entryPoint=fromSearch&amp;rentalIndex=6262</t>
  </si>
  <si>
    <t>473004</t>
  </si>
  <si>
    <t>Särkäntie 20 B 13</t>
  </si>
  <si>
    <t>/vuokra-asunto/orivesi/orivesi/kerrostalo/kaksio/473004?entryPoint=fromSearch&amp;rentalIndex=4737</t>
  </si>
  <si>
    <t>431253</t>
  </si>
  <si>
    <t>Raatimiehenpolku 7</t>
  </si>
  <si>
    <t>/vuokra-asunto/turku/lauste/kerrostalo/kaksio/431253?entryPoint=fromSearch&amp;rentalIndex=2737</t>
  </si>
  <si>
    <t>445451</t>
  </si>
  <si>
    <t>/vuokra-asunto/rauma/keskusta/kerrostalo/kolmio/445451?entryPoint=fromSearch&amp;rentalIndex=6231</t>
  </si>
  <si>
    <t>450351</t>
  </si>
  <si>
    <t>/vuokra-asunto/jyvaskyla/nenainniemi/luhtitalo/kolmio/450351?entryPoint=fromSearch&amp;rentalIndex=6125</t>
  </si>
  <si>
    <t>481087</t>
  </si>
  <si>
    <t>/vuokra-asunto/oulu/luhtitalo/kaksio/481087?entryPoint=fromSearch&amp;rentalIndex=2544</t>
  </si>
  <si>
    <t>482896</t>
  </si>
  <si>
    <t>2h,kk,kh,sa,ter</t>
  </si>
  <si>
    <t>/vuokra-asunto/oulu/kaakkuri/luhtitalo/kaksio/482896?entryPoint=fromSearch&amp;rentalIndex=1708</t>
  </si>
  <si>
    <t>472238</t>
  </si>
  <si>
    <t>Jalavakatu 2</t>
  </si>
  <si>
    <t>/vuokra-asunto/nokia/koskenmaki/kerrostalo/kaksio/472238?entryPoint=fromSearch&amp;rentalIndex=4839</t>
  </si>
  <si>
    <t>483606</t>
  </si>
  <si>
    <t>Kalliotie 14</t>
  </si>
  <si>
    <t>/vuokra-asunto/oulu/tuira/kerrostalo/kaksio/483606?entryPoint=fromSearch&amp;rentalIndex=1272</t>
  </si>
  <si>
    <t>441580</t>
  </si>
  <si>
    <t>Tapettikatu 3</t>
  </si>
  <si>
    <t>/vuokra-asunto/tampere/epila/kerrostalo/kaksio/441580?entryPoint=fromSearch&amp;rentalIndex=6293</t>
  </si>
  <si>
    <t>481763</t>
  </si>
  <si>
    <t>/vuokra-asunto/turku/martti/kerrostalo/kaksio/481763?entryPoint=fromSearch&amp;rentalIndex=2259</t>
  </si>
  <si>
    <t>474732</t>
  </si>
  <si>
    <t>2h+avokeittiö+työskentelyhuone</t>
  </si>
  <si>
    <t>/vuokra-asunto/hameenlinna/keskusta/kerrostalo/kaksio/474732?entryPoint=fromSearch&amp;rentalIndex=4399</t>
  </si>
  <si>
    <t>481305</t>
  </si>
  <si>
    <t>Poikkikatu 23 C 19</t>
  </si>
  <si>
    <t>/vuokra-asunto/sastamala/marttila/kerrostalo/kolmio/481305?entryPoint=fromSearch&amp;rentalIndex=2449</t>
  </si>
  <si>
    <t>332451</t>
  </si>
  <si>
    <t>Viidakkopolku 6</t>
  </si>
  <si>
    <t>/vuokra-asunto/vantaa/rekola/kerrostalo/4h/332451?entryPoint=fromSearch&amp;rentalIndex=2304</t>
  </si>
  <si>
    <t>473666</t>
  </si>
  <si>
    <t>/vuokra-asunto/oulu/kontinkangas/kerrostalo/kolmio/473666?entryPoint=fromSearch&amp;rentalIndex=4589</t>
  </si>
  <si>
    <t>475548</t>
  </si>
  <si>
    <t>/vuokra-asunto/turku/majakkaranta/kerrostalo/kolmio/475548?entryPoint=fromSearch&amp;rentalIndex=4234</t>
  </si>
  <si>
    <t>484660</t>
  </si>
  <si>
    <t>Peltokukanviita 10</t>
  </si>
  <si>
    <t>/vuokra-asunto/seinajoki/hallilanvuori/luhtitalo/kaksio/484660?entryPoint=fromSearch&amp;rentalIndex=414</t>
  </si>
  <si>
    <t>484299</t>
  </si>
  <si>
    <t>Viljatie 7</t>
  </si>
  <si>
    <t>/vuokra-asunto/helsinki/malmi/kerrostalo/kolmio/484299?entryPoint=fromSearch&amp;rentalIndex=742</t>
  </si>
  <si>
    <t>484998</t>
  </si>
  <si>
    <t>Kapponkatu 18 F</t>
  </si>
  <si>
    <t>1h + k + kph + alkovi + p</t>
  </si>
  <si>
    <t>/vuokra-asunto/raisio/hakinmaki/kerrostalo/yksio/484998?entryPoint=fromSearch&amp;rentalIndex=103</t>
  </si>
  <si>
    <t>477686</t>
  </si>
  <si>
    <t>Leirikatu 12 J</t>
  </si>
  <si>
    <t>/vuokra-asunto/turku/paltta/kerrostalo/kolmio/477686?entryPoint=fromSearch&amp;rentalIndex=3743</t>
  </si>
  <si>
    <t>460995</t>
  </si>
  <si>
    <t>Keskuskatu 34 C</t>
  </si>
  <si>
    <t>/vuokra-asunto/kankaanpaa/keskusta/kerrostalo/kaksio/460995?entryPoint=fromSearch&amp;rentalIndex=5766</t>
  </si>
  <si>
    <t>442271</t>
  </si>
  <si>
    <t>Ruukintie 16 B 21</t>
  </si>
  <si>
    <t>/vuokra-asunto/seinajoki/keskusta/kerrostalo/kaksio/442271?entryPoint=fromSearch&amp;rentalIndex=6287</t>
  </si>
  <si>
    <t>483813</t>
  </si>
  <si>
    <t>Kivikkotie 14</t>
  </si>
  <si>
    <t>/vuokra-asunto/hameenlinna/hauhon+kirkonkyla/rivitalo/5h+/483813?entryPoint=fromSearch&amp;rentalIndex=1116</t>
  </si>
  <si>
    <t>320492</t>
  </si>
  <si>
    <t>/vuokra-asunto/hameenlinna/nummi/kerrostalo/kaksio/320492?entryPoint=fromSearch&amp;rentalIndex=67</t>
  </si>
  <si>
    <t>483546</t>
  </si>
  <si>
    <t>Ristimäenkatu 37 B 120</t>
  </si>
  <si>
    <t>/vuokra-asunto/tampere/tesoma/kerrostalo/4h/483546?entryPoint=fromSearch&amp;rentalIndex=1301</t>
  </si>
  <si>
    <t>484197</t>
  </si>
  <si>
    <t>Ollilantie 26</t>
  </si>
  <si>
    <t>3mh,oh,k,th,ph,sa ja autotalli</t>
  </si>
  <si>
    <t>Oulun Arvokiinteistöt Oy</t>
  </si>
  <si>
    <t>/vuokra-asunto/kempele/keskusta/omakotitalo/5h+/484197?entryPoint=fromSearch&amp;rentalIndex=812</t>
  </si>
  <si>
    <t>947018</t>
  </si>
  <si>
    <t>/vuokra-asunto/espoo/kilo/kerrostalo/kolmio/947018?entryPoint=fromSearch&amp;rentalIndex=324</t>
  </si>
  <si>
    <t>447806</t>
  </si>
  <si>
    <t>/vuokra-asunto/jyvaskyla/nenainniemi/luhtitalo/kolmio/447806?entryPoint=fromSearch&amp;rentalIndex=554</t>
  </si>
  <si>
    <t>474349</t>
  </si>
  <si>
    <t>Kuruntie 1378</t>
  </si>
  <si>
    <t>1 h + k+ alkovi+psh</t>
  </si>
  <si>
    <t>/vuokra-asunto/ylojarvi/mutala/kerrostalo/kaksio/474349?entryPoint=fromSearch&amp;rentalIndex=4457</t>
  </si>
  <si>
    <t>476492</t>
  </si>
  <si>
    <t>Lauklähteenkatu 8 K</t>
  </si>
  <si>
    <t>/vuokra-asunto/turku/ilpoinen/kerrostalo/kaksio/476492?entryPoint=fromSearch&amp;rentalIndex=4035</t>
  </si>
  <si>
    <t>483500</t>
  </si>
  <si>
    <t>Kuunsilta 33</t>
  </si>
  <si>
    <t>4-5h+k+s+AT</t>
  </si>
  <si>
    <t>/vuokra-asunto/raasepori/forsby/omakotitalo/4h/483500?entryPoint=fromSearch&amp;rentalIndex=548</t>
  </si>
  <si>
    <t>480252</t>
  </si>
  <si>
    <t>Insinöörinkatu 64</t>
  </si>
  <si>
    <t>/vuokra-asunto/tampere/hervanta/kerrostalo/kaksio/480252?entryPoint=fromSearch&amp;rentalIndex=2873</t>
  </si>
  <si>
    <t>325313</t>
  </si>
  <si>
    <t>Merimiehenkatu 7</t>
  </si>
  <si>
    <t>/vuokra-asunto/turku/kerrostalo/kaksio/325313?entryPoint=fromSearch&amp;rentalIndex=4885</t>
  </si>
  <si>
    <t>417718</t>
  </si>
  <si>
    <t>Sirkkelimiehenkatu 4</t>
  </si>
  <si>
    <t>/vuokra-asunto/lappeenranta/kanavansuu/kerrostalo/kaksio/417718?entryPoint=fromSearch&amp;rentalIndex=1448</t>
  </si>
  <si>
    <t>416309</t>
  </si>
  <si>
    <t>Kutteritie 1</t>
  </si>
  <si>
    <t>TA-Asumisoikeus Oy, Tampere</t>
  </si>
  <si>
    <t>/vuokra-asunto/pirkkala/pere/rivitalo/4h/416309?entryPoint=fromSearch&amp;rentalIndex=6505</t>
  </si>
  <si>
    <t>471732</t>
  </si>
  <si>
    <t>/vuokra-asunto/turku/kerrostalo/kaksio/471732?entryPoint=fromSearch&amp;rentalIndex=4923</t>
  </si>
  <si>
    <t>475210</t>
  </si>
  <si>
    <t>Viirinkankaantie 22</t>
  </si>
  <si>
    <t>/vuokra-asunto/rovaniemi/viirinkangas/kerrostalo/kaksio/475210?entryPoint=fromSearch&amp;rentalIndex=1200</t>
  </si>
  <si>
    <t>466360</t>
  </si>
  <si>
    <t>Kuhalankatu 11 as.</t>
  </si>
  <si>
    <t>/vuokra-asunto/forssa/kuhala/kerrostalo/kaksio/466360?entryPoint=fromSearch&amp;rentalIndex=5450</t>
  </si>
  <si>
    <t>480397</t>
  </si>
  <si>
    <t>Konepajankatu 6</t>
  </si>
  <si>
    <t>/vuokra-asunto/rauma/lonsi/omakotitalo/kaksio/480397?entryPoint=fromSearch&amp;rentalIndex=2882</t>
  </si>
  <si>
    <t>922934</t>
  </si>
  <si>
    <t>/vuokra-asunto/espoo/kilo/kerrostalo/kolmio/922934?entryPoint=fromSearch&amp;rentalIndex=208</t>
  </si>
  <si>
    <t>477748</t>
  </si>
  <si>
    <t>Rypysuontie 63</t>
  </si>
  <si>
    <t>/vuokra-asunto/kuopio/rypysuo/kerrostalo/kolmio/477748?entryPoint=fromSearch&amp;rentalIndex=3724</t>
  </si>
  <si>
    <t>481911</t>
  </si>
  <si>
    <t>/vuokra-asunto/kuopio/rypysuo/kerrostalo/kolmio/481911?entryPoint=fromSearch&amp;rentalIndex=2195</t>
  </si>
  <si>
    <t>474914</t>
  </si>
  <si>
    <t>Puolukkapolku 4 B</t>
  </si>
  <si>
    <t>/vuokra-asunto/lahti/ahtiala/kerrostalo/kaksio/474914?entryPoint=fromSearch&amp;rentalIndex=4352</t>
  </si>
  <si>
    <t>480902</t>
  </si>
  <si>
    <t>/vuokra-asunto/espoo/ymmersta/kerrostalo/kolmio/480902?entryPoint=fromSearch&amp;rentalIndex=2618</t>
  </si>
  <si>
    <t>484258</t>
  </si>
  <si>
    <t>Matilaisentie 4B</t>
  </si>
  <si>
    <t>3 h, k, s, erill.wc</t>
  </si>
  <si>
    <t>Oulun Habita Oy, Oulu, Etelä</t>
  </si>
  <si>
    <t>/vuokra-asunto/oulu/kaijonranta/rivitalo/kolmio/484258?entryPoint=fromSearch&amp;rentalIndex=769</t>
  </si>
  <si>
    <t>448800</t>
  </si>
  <si>
    <t>2h, k, kph, las.parveke</t>
  </si>
  <si>
    <t>/vuokra-asunto/turku/runosmaki/kerrostalo/kaksio/448800?entryPoint=fromSearch&amp;rentalIndex=6158</t>
  </si>
  <si>
    <t>479896</t>
  </si>
  <si>
    <t>Soukankaari 5</t>
  </si>
  <si>
    <t>/vuokra-asunto/espoo/soukka/kerrostalo/kaksio/479896?entryPoint=fromSearch&amp;rentalIndex=2964</t>
  </si>
  <si>
    <t>484513</t>
  </si>
  <si>
    <t>Pursimiehenkatu 2</t>
  </si>
  <si>
    <t>1h,tk,s,p</t>
  </si>
  <si>
    <t>/vuokra-asunto/lahti/ruoriniemi/kerrostalo/yksio/484513?entryPoint=fromSearch&amp;rentalIndex=515</t>
  </si>
  <si>
    <t>362658</t>
  </si>
  <si>
    <t>Väinönkatu 8</t>
  </si>
  <si>
    <t>/vuokra-asunto/salo/mokoinen/kerrostalo/kaksio/362658?entryPoint=fromSearch&amp;rentalIndex=840</t>
  </si>
  <si>
    <t>477492</t>
  </si>
  <si>
    <t>Hallituskatu 15</t>
  </si>
  <si>
    <t>Taova Oy, Espoo</t>
  </si>
  <si>
    <t>/vuokra-asunto/kouvola/keskusta/kerrostalo/kaksio/477492?entryPoint=fromSearch&amp;rentalIndex=3784</t>
  </si>
  <si>
    <t>462910</t>
  </si>
  <si>
    <t>Sääksmäentie 225</t>
  </si>
  <si>
    <t>/vuokra-asunto/valkeakoski/valto/omakotitalo/4h/462910?entryPoint=fromSearch&amp;rentalIndex=5685</t>
  </si>
  <si>
    <t>479874</t>
  </si>
  <si>
    <t>/vuokra-asunto/lahti/paavola/kerrostalo/kaksio/479874?entryPoint=fromSearch&amp;rentalIndex=2979</t>
  </si>
  <si>
    <t>481765</t>
  </si>
  <si>
    <t>Reelinkikatu 7</t>
  </si>
  <si>
    <t>/vuokra-asunto/turku/majakkaranta/kerrostalo/kaksio/481765?entryPoint=fromSearch&amp;rentalIndex=2258</t>
  </si>
  <si>
    <t>482594</t>
  </si>
  <si>
    <t>Pitkänlahdenkatu 31-33 A 3</t>
  </si>
  <si>
    <t>/vuokra-asunto/vaasa/voyrinkaupunki/kerrostalo/kolmio/482594?entryPoint=fromSearch&amp;rentalIndex=1874</t>
  </si>
  <si>
    <t>475265</t>
  </si>
  <si>
    <t>Tuuttikuja 2</t>
  </si>
  <si>
    <t>3h+k+lasitettu p</t>
  </si>
  <si>
    <t>/vuokra-asunto/kuopio/levanen/kerrostalo/kolmio/475265?entryPoint=fromSearch&amp;rentalIndex=4276</t>
  </si>
  <si>
    <t>484877</t>
  </si>
  <si>
    <t>/vuokra-asunto/espoo/rastaspuisto/kerrostalo/kolmio/484877?entryPoint=fromSearch&amp;rentalIndex=197</t>
  </si>
  <si>
    <t>477761</t>
  </si>
  <si>
    <t>Läkkisepänkatu 5</t>
  </si>
  <si>
    <t>1 H + KK</t>
  </si>
  <si>
    <t>/vuokra-asunto/varkaus/kaura-aho/kerrostalo/yksio/477761?entryPoint=fromSearch&amp;rentalIndex=3718</t>
  </si>
  <si>
    <t>483716</t>
  </si>
  <si>
    <t>Tieteenkatu 3</t>
  </si>
  <si>
    <t>3h,k,s,wc,vh,p</t>
  </si>
  <si>
    <t>/vuokra-asunto/tampere/hervanta/kerrostalo/kolmio/483716?entryPoint=fromSearch&amp;rentalIndex=1182</t>
  </si>
  <si>
    <t>478896</t>
  </si>
  <si>
    <t>/vuokra-asunto/jyvaskyla/rasinrinne/kerrostalo/kolmio/478896?entryPoint=fromSearch&amp;rentalIndex=3311</t>
  </si>
  <si>
    <t>409162</t>
  </si>
  <si>
    <t>Hiidentie 5</t>
  </si>
  <si>
    <t>/vuokra-asunto/oulu/puolivalinkangas/kerrostalo/kaksio/409162?entryPoint=fromSearch&amp;rentalIndex=5300</t>
  </si>
  <si>
    <t>475717</t>
  </si>
  <si>
    <t>Patokuja 6</t>
  </si>
  <si>
    <t>/vuokra-asunto/espoo/karhusuo/paritalo/5h+/475717?entryPoint=fromSearch&amp;rentalIndex=4193</t>
  </si>
  <si>
    <t>405433</t>
  </si>
  <si>
    <t>Fellmanin puistokatu 20 A</t>
  </si>
  <si>
    <t>4h, k, kph, wc, vh, lasitettu</t>
  </si>
  <si>
    <t>Kiinteistökanava Oy</t>
  </si>
  <si>
    <t>/vuokra-asunto/raahe/keskusta/kerrostalo/4h/405433?entryPoint=fromSearch&amp;rentalIndex=5596</t>
  </si>
  <si>
    <t>475721</t>
  </si>
  <si>
    <t>/vuokra-asunto/jyvaskyla/nenainniemi/luhtitalo/4h/475721?entryPoint=fromSearch&amp;rentalIndex=4191</t>
  </si>
  <si>
    <t>387295</t>
  </si>
  <si>
    <t>/vuokra-asunto/oulu/toppilansaari/kerrostalo/kaksio/387295?entryPoint=fromSearch&amp;rentalIndex=5110</t>
  </si>
  <si>
    <t>468431</t>
  </si>
  <si>
    <t>Runkokatu 14 D</t>
  </si>
  <si>
    <t>2H+K+Sauna+Parveke</t>
  </si>
  <si>
    <t>/vuokra-asunto/tampere/haukiluoma/kerrostalo/kaksio/468431?entryPoint=fromSearch&amp;rentalIndex=5288</t>
  </si>
  <si>
    <t>469223</t>
  </si>
  <si>
    <t>Poikkikatu 23 B 13</t>
  </si>
  <si>
    <t>/vuokra-asunto/sastamala/marttila/kerrostalo/kaksio/469223?entryPoint=fromSearch&amp;rentalIndex=5227</t>
  </si>
  <si>
    <t>479893</t>
  </si>
  <si>
    <t>/vuokra-asunto/tornio/kerrostalo/kaksio/479893?entryPoint=fromSearch&amp;rentalIndex=2969</t>
  </si>
  <si>
    <t>481491</t>
  </si>
  <si>
    <t>Metsäkukanviita 4 A</t>
  </si>
  <si>
    <t>/vuokra-asunto/seinajoki/hallilanvuori/rivitalo/kaksio/481491?entryPoint=fromSearch&amp;rentalIndex=2370</t>
  </si>
  <si>
    <t>463412</t>
  </si>
  <si>
    <t>Hallikatu 6 A 18</t>
  </si>
  <si>
    <t>4h + k + kph + vh</t>
  </si>
  <si>
    <t>/vuokra-asunto/rauma/keskusta/kerrostalo/4h/463412?entryPoint=fromSearch&amp;rentalIndex=5658</t>
  </si>
  <si>
    <t>484372</t>
  </si>
  <si>
    <t>1h, tk</t>
  </si>
  <si>
    <t>/vuokra-asunto/vaasa/melaniemi/kerrostalo/yksio/484372?entryPoint=fromSearch&amp;rentalIndex=685</t>
  </si>
  <si>
    <t>463050</t>
  </si>
  <si>
    <t>/vuokra-asunto/hollola/soramaki/kerrostalo/kaksio/463050?entryPoint=fromSearch&amp;rentalIndex=4534</t>
  </si>
  <si>
    <t>475858</t>
  </si>
  <si>
    <t>Hopeakanavankatu 15</t>
  </si>
  <si>
    <t>/vuokra-asunto/lempaala/lempoinen/kerrostalo/kaksio/475858?entryPoint=fromSearch&amp;rentalIndex=4162</t>
  </si>
  <si>
    <t>442671</t>
  </si>
  <si>
    <t>Kalkunvuorenkatu 28</t>
  </si>
  <si>
    <t>/vuokra-asunto/tampere/kalkku/kerrostalo/kolmio/442671?entryPoint=fromSearch&amp;rentalIndex=2522</t>
  </si>
  <si>
    <t>484275</t>
  </si>
  <si>
    <t>Manninkuja 4 B</t>
  </si>
  <si>
    <t>/vuokra-asunto/muurame/keskusta/kerrostalo/kaksio/484275?entryPoint=fromSearch&amp;rentalIndex=753</t>
  </si>
  <si>
    <t>471213</t>
  </si>
  <si>
    <t>/vuokra-asunto/turku/kerrostalo/kaksio/471213?entryPoint=fromSearch&amp;rentalIndex=4971</t>
  </si>
  <si>
    <t>484991</t>
  </si>
  <si>
    <t>Gerbyn Rantatie 1 A</t>
  </si>
  <si>
    <t>/vuokra-asunto/vaasa/gerby/kerrostalo/kaksio/484991?entryPoint=fromSearch&amp;rentalIndex=145</t>
  </si>
  <si>
    <t>483219</t>
  </si>
  <si>
    <t>/vuokra-asunto/jyvaskyla/ritoniemi/kerrostalo/kaksio/483219?entryPoint=fromSearch&amp;rentalIndex=1515</t>
  </si>
  <si>
    <t>362659</t>
  </si>
  <si>
    <t>/vuokra-asunto/salo/mokoinen/kerrostalo/kaksio/362659?entryPoint=fromSearch&amp;rentalIndex=3652</t>
  </si>
  <si>
    <t>478901</t>
  </si>
  <si>
    <t>Puijonsarventie 63</t>
  </si>
  <si>
    <t>/vuokra-asunto/kuopio/julkula/kerrostalo/4h/478901?entryPoint=fromSearch&amp;rentalIndex=3313</t>
  </si>
  <si>
    <t>483655</t>
  </si>
  <si>
    <t>Vattuniemenkatu 16a</t>
  </si>
  <si>
    <t>/vuokra-asunto/helsinki/lauttasaari/kerrostalo/yksio/483655?entryPoint=fromSearch&amp;rentalIndex=1228</t>
  </si>
  <si>
    <t>481330</t>
  </si>
  <si>
    <t>Siirtolapuurathankatu 13</t>
  </si>
  <si>
    <t>2h + tk + p + s</t>
  </si>
  <si>
    <t>/vuokra-asunto/tampere/hatanpaa/kerrostalo/kaksio/481330?entryPoint=fromSearch&amp;rentalIndex=2567</t>
  </si>
  <si>
    <t>479226</t>
  </si>
  <si>
    <t>Vuorensyrjä 1 C-E</t>
  </si>
  <si>
    <t>2 h + kh</t>
  </si>
  <si>
    <t>/vuokra-asunto/helsinki/jakomaki/rivitalo/kaksio/479226?entryPoint=fromSearch&amp;rentalIndex=3203</t>
  </si>
  <si>
    <t>484685</t>
  </si>
  <si>
    <t>Hatanpäänkatu 11 A 8</t>
  </si>
  <si>
    <t>/vuokra-asunto/tampere/keskusta/kerrostalo/4h/484685?entryPoint=fromSearch&amp;rentalIndex=384</t>
  </si>
  <si>
    <t>478160</t>
  </si>
  <si>
    <t>Tavintie 11</t>
  </si>
  <si>
    <t>/vuokra-asunto/jyvaskyla/halssila/kerrostalo/kaksio/478160?entryPoint=fromSearch&amp;rentalIndex=3581</t>
  </si>
  <si>
    <t>478866</t>
  </si>
  <si>
    <t>Kärpäntie 11</t>
  </si>
  <si>
    <t>4h,k,kh,khh,sa,wc,ak,piharak.</t>
  </si>
  <si>
    <t>/vuokra-asunto/kempele/kempele/paritalo/4h/478866?entryPoint=fromSearch&amp;rentalIndex=3321</t>
  </si>
  <si>
    <t>480270</t>
  </si>
  <si>
    <t>Laamannintie 10 ja 12</t>
  </si>
  <si>
    <t>/vuokra-asunto/oulu/laanila/kerrostalo/kaksio/480270?entryPoint=fromSearch&amp;rentalIndex=2866</t>
  </si>
  <si>
    <t>482235</t>
  </si>
  <si>
    <t>Juhaninkuja 7</t>
  </si>
  <si>
    <t>1h+k.tila+parveke</t>
  </si>
  <si>
    <t>/vuokra-asunto/hameenlinna/hameenlinna/kerrostalo/yksio/482235?entryPoint=fromSearch&amp;rentalIndex=2044</t>
  </si>
  <si>
    <t>482860</t>
  </si>
  <si>
    <t>Koulukatu 7</t>
  </si>
  <si>
    <t>2h, k, = (yksi iso huone), kph</t>
  </si>
  <si>
    <t>/vuokra-asunto/hanko/kylpylapuisto/puutalo-osake/yksio/482860?entryPoint=fromSearch&amp;rentalIndex=1730</t>
  </si>
  <si>
    <t>472045</t>
  </si>
  <si>
    <t>Valkiasvuorenkatu 24</t>
  </si>
  <si>
    <t>/vuokra-asunto/turku/karsamaki/rivitalo/kolmio/472045?entryPoint=fromSearch&amp;rentalIndex=4861</t>
  </si>
  <si>
    <t>481635</t>
  </si>
  <si>
    <t>Oravantaival 1</t>
  </si>
  <si>
    <t>/vuokra-asunto/seinajoki/karki/luhtitalo/kaksio/481635?entryPoint=fromSearch&amp;rentalIndex=2313</t>
  </si>
  <si>
    <t>478166</t>
  </si>
  <si>
    <t>Heinämutka 10</t>
  </si>
  <si>
    <t>/vuokra-asunto/jyvaskyla/heinalampi/kerrostalo/kaksio/478166?entryPoint=fromSearch&amp;rentalIndex=3585</t>
  </si>
  <si>
    <t>473843</t>
  </si>
  <si>
    <t>/vuokra-asunto/turku/vahaheikkila/kerrostalo/kaksio/473843?entryPoint=fromSearch&amp;rentalIndex=4547</t>
  </si>
  <si>
    <t>484883</t>
  </si>
  <si>
    <t>/vuokra-asunto/turku/vahaheikkila/kerrostalo/kaksio/484883?entryPoint=fromSearch&amp;rentalIndex=203</t>
  </si>
  <si>
    <t>900702</t>
  </si>
  <si>
    <t>/vuokra-asunto/turku/varissuo/kerrostalo/kaksio/900702?entryPoint=fromSearch&amp;rentalIndex=2676</t>
  </si>
  <si>
    <t>312673</t>
  </si>
  <si>
    <t>/vuokra-asunto/oulu/laanila/kerrostalo/kaksio/312673?entryPoint=fromSearch&amp;rentalIndex=3952</t>
  </si>
  <si>
    <t>919043</t>
  </si>
  <si>
    <t>/vuokra-asunto/oulu/laanila/kerrostalo/kaksio/919043?entryPoint=fromSearch&amp;rentalIndex=4500</t>
  </si>
  <si>
    <t>478391</t>
  </si>
  <si>
    <t>4h, kt, s, las.parv.</t>
  </si>
  <si>
    <t>/vuokra-asunto/turku/malikkala/kerrostalo/4h/478391?entryPoint=fromSearch&amp;rentalIndex=3494</t>
  </si>
  <si>
    <t>480507</t>
  </si>
  <si>
    <t>Lasimäki 2</t>
  </si>
  <si>
    <t>/vuokra-asunto/espoo/lasilaakso/kerrostalo/kolmio/480507?entryPoint=fromSearch&amp;rentalIndex=2768</t>
  </si>
  <si>
    <t>479557</t>
  </si>
  <si>
    <t>/vuokra-asunto/turku/vahaheikkila/kerrostalo/kaksio/479557?entryPoint=fromSearch&amp;rentalIndex=3104</t>
  </si>
  <si>
    <t>484453</t>
  </si>
  <si>
    <t>/vuokra-asunto/jyvaskyla/halssila/kerrostalo/kolmio/484453?entryPoint=fromSearch&amp;rentalIndex=565</t>
  </si>
  <si>
    <t>483874</t>
  </si>
  <si>
    <t>3h+k+lasit.parveke</t>
  </si>
  <si>
    <t>RE/MAX Center | PMJ-yhtiöt Oy</t>
  </si>
  <si>
    <t>/vuokra-asunto/tampere/kerrostalo/kolmio/483874?entryPoint=fromSearch&amp;rentalIndex=1092</t>
  </si>
  <si>
    <t>474308</t>
  </si>
  <si>
    <t>Ruukintie 37</t>
  </si>
  <si>
    <t>/vuokra-asunto/seinajoki/kivisto/kerrostalo/kaksio/474308?entryPoint=fromSearch&amp;rentalIndex=4473</t>
  </si>
  <si>
    <t>475308</t>
  </si>
  <si>
    <t>Valatie 31</t>
  </si>
  <si>
    <t>/vuokra-asunto/oulu/tuira/kerrostalo/kolmio/475308?entryPoint=fromSearch&amp;rentalIndex=4268</t>
  </si>
  <si>
    <t>475559</t>
  </si>
  <si>
    <t>Juntonkatu 6 a</t>
  </si>
  <si>
    <t>/vuokra-asunto/kemi/marttala/kerrostalo/yksio/475559?entryPoint=fromSearch&amp;rentalIndex=4230</t>
  </si>
  <si>
    <t>475044</t>
  </si>
  <si>
    <t>Osmanpolku 4</t>
  </si>
  <si>
    <t>/vuokra-asunto/lempaala/moisio/rivitalo/kolmio/475044?entryPoint=fromSearch&amp;rentalIndex=4318</t>
  </si>
  <si>
    <t>480752</t>
  </si>
  <si>
    <t>/vuokra-asunto/espoo/tapiola/kerrostalo/kolmio/480752?entryPoint=fromSearch&amp;rentalIndex=2682</t>
  </si>
  <si>
    <t>477778</t>
  </si>
  <si>
    <t>Ida Aalbergin tie 3 a</t>
  </si>
  <si>
    <t>/vuokra-asunto/helsinki/pohjois-haaga/kerrostalo/kaksio/477778?entryPoint=fromSearch&amp;rentalIndex=3715</t>
  </si>
  <si>
    <t>479888</t>
  </si>
  <si>
    <t>Vanha Littoistentie 1</t>
  </si>
  <si>
    <t>3 h, k, s, erill.wc, parv.</t>
  </si>
  <si>
    <t>/vuokra-asunto/turku/nummi/kerrostalo/kolmio/479888?entryPoint=fromSearch&amp;rentalIndex=2981</t>
  </si>
  <si>
    <t>465931</t>
  </si>
  <si>
    <t>Kämnerinpolku 4</t>
  </si>
  <si>
    <t>/vuokra-asunto/turku/lauste/kerrostalo/kaksio/465931?entryPoint=fromSearch&amp;rentalIndex=5490</t>
  </si>
  <si>
    <t>482900</t>
  </si>
  <si>
    <t>Paraistentie 14 A</t>
  </si>
  <si>
    <t>1h+tupak+s+lp</t>
  </si>
  <si>
    <t>/vuokra-asunto/kaarina/keskusta/kerrostalo/yksio/482900?entryPoint=fromSearch&amp;rentalIndex=1703</t>
  </si>
  <si>
    <t>463091</t>
  </si>
  <si>
    <t>Savontie 23 L 103</t>
  </si>
  <si>
    <t>/vuokra-asunto/varkaus/kommila/kerrostalo/kolmio/463091?entryPoint=fromSearch&amp;rentalIndex=5677</t>
  </si>
  <si>
    <t>482646</t>
  </si>
  <si>
    <t>Askaistentie 37 (5)</t>
  </si>
  <si>
    <t>/vuokra-asunto/turku/vahaheikkila/kerrostalo/kaksio/482646?entryPoint=fromSearch&amp;rentalIndex=1843</t>
  </si>
  <si>
    <t>477800</t>
  </si>
  <si>
    <t>Länsimetsäntie 17 B 8</t>
  </si>
  <si>
    <t>3h+k+t</t>
  </si>
  <si>
    <t>/vuokra-asunto/vaasa/gerby/rivitalo/kolmio/477800?entryPoint=fromSearch&amp;rentalIndex=3701</t>
  </si>
  <si>
    <t>473635</t>
  </si>
  <si>
    <t>Ahterikatu 12</t>
  </si>
  <si>
    <t>/vuokra-asunto/turku/majakkaranta/kerrostalo/kaksio/473635?entryPoint=fromSearch&amp;rentalIndex=4593</t>
  </si>
  <si>
    <t>484475</t>
  </si>
  <si>
    <t>Lakeissuontie 11 C</t>
  </si>
  <si>
    <t>/vuokra-asunto/kuopio/paivaranta/kerrostalo/kolmio/484475?entryPoint=fromSearch&amp;rentalIndex=585</t>
  </si>
  <si>
    <t>447799</t>
  </si>
  <si>
    <t>/vuokra-asunto/jyvaskyla/rasinrinne/kerrostalo/kaksio/447799?entryPoint=fromSearch&amp;rentalIndex=553</t>
  </si>
  <si>
    <t>483517</t>
  </si>
  <si>
    <t>Pallastunturinkuja 1 D</t>
  </si>
  <si>
    <t>/vuokra-asunto/vantaa/lansimaki/kerrostalo/4h/483517?entryPoint=fromSearch&amp;rentalIndex=1318</t>
  </si>
  <si>
    <t>483713</t>
  </si>
  <si>
    <t>Tutkijankatu 7</t>
  </si>
  <si>
    <t>3h,k,s,vh,p</t>
  </si>
  <si>
    <t>/vuokra-asunto/tampere/hervanta/kerrostalo/kolmio/483713?entryPoint=fromSearch&amp;rentalIndex=1179</t>
  </si>
  <si>
    <t>453615</t>
  </si>
  <si>
    <t>Linikkalankatu 3 B 27</t>
  </si>
  <si>
    <t>/vuokra-asunto/forssa/korkeavaha/kerrostalo/kaksio/453615?entryPoint=fromSearch&amp;rentalIndex=6025</t>
  </si>
  <si>
    <t>479026</t>
  </si>
  <si>
    <t>Päärnäistenkatu 15(6.osa)</t>
  </si>
  <si>
    <t>/vuokra-asunto/pori/paarnainen/kerrostalo/kaksio/479026?entryPoint=fromSearch&amp;rentalIndex=3271</t>
  </si>
  <si>
    <t>484785</t>
  </si>
  <si>
    <t>/vuokra-asunto/pori/paarnainen/kerrostalo/kaksio/484785?entryPoint=fromSearch&amp;rentalIndex=295</t>
  </si>
  <si>
    <t>454682</t>
  </si>
  <si>
    <t>Raastuvankatu 3</t>
  </si>
  <si>
    <t>/vuokra-asunto/turku/lauste/kerrostalo/kaksio/454682?entryPoint=fromSearch&amp;rentalIndex=5989</t>
  </si>
  <si>
    <t>476305</t>
  </si>
  <si>
    <t>Snellmaninkatu 5C</t>
  </si>
  <si>
    <t>/vuokra-asunto/lappeenranta/keskusta/kerrostalo/kaksio/476305?entryPoint=fromSearch&amp;rentalIndex=4084</t>
  </si>
  <si>
    <t>480438</t>
  </si>
  <si>
    <t>Kartanontie 16</t>
  </si>
  <si>
    <t>/vuokra-asunto/tammela/kankainen/omakotitalo/yksio/480438?entryPoint=fromSearch&amp;rentalIndex=2808</t>
  </si>
  <si>
    <t>481633</t>
  </si>
  <si>
    <t>Asemakatu 6</t>
  </si>
  <si>
    <t>2h,k,ph,vh</t>
  </si>
  <si>
    <t>SKV Kiinteistönvälitys, Lapua</t>
  </si>
  <si>
    <t>/vuokra-asunto/lapua/keskusta/kerrostalo/kaksio/481633?entryPoint=fromSearch&amp;rentalIndex=2311</t>
  </si>
  <si>
    <t>484441</t>
  </si>
  <si>
    <t>Hikivuorenkatu 8-10</t>
  </si>
  <si>
    <t>/vuokra-asunto/tampere/annala/kerrostalo/kolmio/484441?entryPoint=fromSearch&amp;rentalIndex=599</t>
  </si>
  <si>
    <t>422274</t>
  </si>
  <si>
    <t>Miiluranta 2</t>
  </si>
  <si>
    <t>/vuokra-asunto/kuopio/petonen/kerrostalo/kolmio/422274?entryPoint=fromSearch&amp;rentalIndex=1080</t>
  </si>
  <si>
    <t>483433</t>
  </si>
  <si>
    <t>/vuokra-asunto/riihimaki/kumela/rivitalo/4h/483433?entryPoint=fromSearch&amp;rentalIndex=1367</t>
  </si>
  <si>
    <t>472486</t>
  </si>
  <si>
    <t>Vapaudenkatu 15 C</t>
  </si>
  <si>
    <t>2h,bk,kh</t>
  </si>
  <si>
    <t>/vuokra-asunto/lahti/keskusta/kerrostalo/kaksio/472486?entryPoint=fromSearch&amp;rentalIndex=1635</t>
  </si>
  <si>
    <t>478410</t>
  </si>
  <si>
    <t>Mäyränkatu 3</t>
  </si>
  <si>
    <t>/vuokra-asunto/kokkola/koivuhaka/kerrostalo/kaksio/478410?entryPoint=fromSearch&amp;rentalIndex=3491</t>
  </si>
  <si>
    <t>484928</t>
  </si>
  <si>
    <t>Montinkatu 2</t>
  </si>
  <si>
    <t>6h+k+2wc+s+khh+vh+parvi</t>
  </si>
  <si>
    <t>/vuokra-asunto/turku/hirvensalo/omakotitalo/5h+/484928?entryPoint=fromSearch&amp;rentalIndex=150</t>
  </si>
  <si>
    <t>314714</t>
  </si>
  <si>
    <t>KÄRÄJÄKUJA 2 C</t>
  </si>
  <si>
    <t>/vuokra-asunto/vantaa/pakkala/kerrostalo/kolmio/314714?entryPoint=fromSearch&amp;rentalIndex=663</t>
  </si>
  <si>
    <t>484834</t>
  </si>
  <si>
    <t>Suvannoisentie 43</t>
  </si>
  <si>
    <t>/vuokra-asunto/kittila/sirkka/luhtitalo/kolmio/484834?entryPoint=fromSearch&amp;rentalIndex=225</t>
  </si>
  <si>
    <t>474104</t>
  </si>
  <si>
    <t>Lauttasaarentie 27</t>
  </si>
  <si>
    <t>/vuokra-asunto/helsinki/lauttasaari/kerrostalo/kolmio/474104?entryPoint=fromSearch&amp;rentalIndex=4503</t>
  </si>
  <si>
    <t>483424</t>
  </si>
  <si>
    <t>Lehtikuusenmäki 5 A</t>
  </si>
  <si>
    <t>/vuokra-asunto/janakkala/rivitalo/kolmio/483424?entryPoint=fromSearch&amp;rentalIndex=1374</t>
  </si>
  <si>
    <t>483363</t>
  </si>
  <si>
    <t>Siipipyöränkatu 29 D</t>
  </si>
  <si>
    <t>/vuokra-asunto/seinajoki/kivisto/luhtitalo/kaksio/483363?entryPoint=fromSearch&amp;rentalIndex=1437</t>
  </si>
  <si>
    <t>477612</t>
  </si>
  <si>
    <t>Keiteleentie 11 B</t>
  </si>
  <si>
    <t>4h,k,p</t>
  </si>
  <si>
    <t>Keski-Suomen OP-Kiinteistökeskus Oy LKV - Äänekoski</t>
  </si>
  <si>
    <t>/vuokra-asunto/aanekoski/kerrostalo/4h/477612?entryPoint=fromSearch&amp;rentalIndex=3762</t>
  </si>
  <si>
    <t>378784</t>
  </si>
  <si>
    <t>/vuokra-asunto/oulu/alppila/kerrostalo/kaksio/378784?entryPoint=fromSearch&amp;rentalIndex=1072</t>
  </si>
  <si>
    <t>483259</t>
  </si>
  <si>
    <t>Kauppamiehentie 2 B</t>
  </si>
  <si>
    <t>/vuokra-asunto/espoo/tapiola/kerrostalo/kaksio/483259?entryPoint=fromSearch&amp;rentalIndex=1493</t>
  </si>
  <si>
    <t>483332</t>
  </si>
  <si>
    <t>Kaarikatu 10-12 A 6</t>
  </si>
  <si>
    <t>/vuokra-asunto/nokia/myllyhaka/kerrostalo/4h/483332?entryPoint=fromSearch&amp;rentalIndex=1444</t>
  </si>
  <si>
    <t>461753</t>
  </si>
  <si>
    <t>Kullervontie 1</t>
  </si>
  <si>
    <t>/vuokra-asunto/oulu/kaijonharju/kerrostalo/kaksio/461753?entryPoint=fromSearch&amp;rentalIndex=888</t>
  </si>
  <si>
    <t>436155</t>
  </si>
  <si>
    <t>Savontie 23 M 115</t>
  </si>
  <si>
    <t>/vuokra-asunto/varkaus/kommila/kerrostalo/kaksio/436155?entryPoint=fromSearch&amp;rentalIndex=6357</t>
  </si>
  <si>
    <t>483969</t>
  </si>
  <si>
    <t>/vuokra-asunto/espoo/eestinlaakso/kerrostalo/kaksio/483969?entryPoint=fromSearch&amp;rentalIndex=1011</t>
  </si>
  <si>
    <t>481295</t>
  </si>
  <si>
    <t>Hiukkavaara 5</t>
  </si>
  <si>
    <t>2+k+parveke</t>
  </si>
  <si>
    <t>/vuokra-asunto/oulu/hiukkavaara/kerrostalo/kaksio/481295?entryPoint=fromSearch&amp;rentalIndex=2456</t>
  </si>
  <si>
    <t>483272</t>
  </si>
  <si>
    <t>/vuokra-asunto/lahti/asemantausta/kerrostalo/kolmio/483272?entryPoint=fromSearch&amp;rentalIndex=1486</t>
  </si>
  <si>
    <t>482578</t>
  </si>
  <si>
    <t>Savontie 18 A 6</t>
  </si>
  <si>
    <t>/vuokra-asunto/varkaus/kommila/kerrostalo/kaksio/482578?entryPoint=fromSearch&amp;rentalIndex=1882</t>
  </si>
  <si>
    <t>484542</t>
  </si>
  <si>
    <t>Vaaramentie 12</t>
  </si>
  <si>
    <t>/vuokra-asunto/seinajoki/hyllykallio/rivitalo/kaksio/484542?entryPoint=fromSearch&amp;rentalIndex=499</t>
  </si>
  <si>
    <t>474757</t>
  </si>
  <si>
    <t>Vaalantie 27</t>
  </si>
  <si>
    <t>/vuokra-asunto/turku/vaala/rivitalo/kolmio/474757?entryPoint=fromSearch&amp;rentalIndex=4397</t>
  </si>
  <si>
    <t>482859</t>
  </si>
  <si>
    <t>Torikatu 10 B</t>
  </si>
  <si>
    <t>/vuokra-asunto/forssa/keskusta/kerrostalo/yksio/482859?entryPoint=fromSearch&amp;rentalIndex=1729</t>
  </si>
  <si>
    <t>477993</t>
  </si>
  <si>
    <t>Kannintie 4 B 12</t>
  </si>
  <si>
    <t>/vuokra-asunto/sastamala/lousaja/kerrostalo/kolmio/477993?entryPoint=fromSearch&amp;rentalIndex=3649</t>
  </si>
  <si>
    <t>480926</t>
  </si>
  <si>
    <t>Rouskunkatu 19</t>
  </si>
  <si>
    <t>/vuokra-asunto/imatra/sienimaki/kerrostalo/yksio/480926?entryPoint=fromSearch&amp;rentalIndex=2612</t>
  </si>
  <si>
    <t>482552</t>
  </si>
  <si>
    <t>Kaartilantie 15  C 32</t>
  </si>
  <si>
    <t>/vuokra-asunto/savonlinna/natki/kerrostalo/kaksio/482552?entryPoint=fromSearch&amp;rentalIndex=1891</t>
  </si>
  <si>
    <t>478460</t>
  </si>
  <si>
    <t>/vuokra-asunto/jyvaskyla/nenainniemi/luhtitalo/kaksio/478460?entryPoint=fromSearch&amp;rentalIndex=3480</t>
  </si>
  <si>
    <t>481144</t>
  </si>
  <si>
    <t>Orivedenkatu 8</t>
  </si>
  <si>
    <t>2 h, kk, parveke</t>
  </si>
  <si>
    <t>TOAS, Tampereen seudun opiskelija-asuntosäätiö</t>
  </si>
  <si>
    <t>/vuokra-asunto/tampere/hervanta/kerrostalo/kaksio/481144?entryPoint=fromSearch&amp;rentalIndex=2517</t>
  </si>
  <si>
    <t>478468</t>
  </si>
  <si>
    <t>Noljakantie 25</t>
  </si>
  <si>
    <t>/vuokra-asunto/joensuu/noljakka/rivitalo/kolmio/478468?entryPoint=fromSearch&amp;rentalIndex=3483</t>
  </si>
  <si>
    <t>481018</t>
  </si>
  <si>
    <t>/vuokra-asunto/salo/rappula/kerrostalo/kolmio/481018?entryPoint=fromSearch&amp;rentalIndex=2591</t>
  </si>
  <si>
    <t>468003</t>
  </si>
  <si>
    <t>Kauppakatu 17</t>
  </si>
  <si>
    <t>/vuokra-asunto/forssa/kerrostalo/yksio/468003?entryPoint=fromSearch&amp;rentalIndex=5322</t>
  </si>
  <si>
    <t>482938</t>
  </si>
  <si>
    <t>Muurainkuja 2</t>
  </si>
  <si>
    <t>/vuokra-asunto/jyvaskyla/kangaslampi/kerrostalo/yksio/482938?entryPoint=fromSearch&amp;rentalIndex=1685</t>
  </si>
  <si>
    <t>460780</t>
  </si>
  <si>
    <t>Tampereentie 1 as 7</t>
  </si>
  <si>
    <t>/vuokra-asunto/kangasala/keskusta/kerrostalo/kaksio/460780?entryPoint=fromSearch&amp;rentalIndex=5769</t>
  </si>
  <si>
    <t>484803</t>
  </si>
  <si>
    <t>Erämiehenkatu 43 E</t>
  </si>
  <si>
    <t>2(3)h+tpk+s</t>
  </si>
  <si>
    <t>/vuokra-asunto/vaasa/ristinummi/rivitalo/kolmio/484803?entryPoint=fromSearch&amp;rentalIndex=285</t>
  </si>
  <si>
    <t>466232</t>
  </si>
  <si>
    <t>/vuokra-asunto/turku/majakkaranta/kerrostalo/4h/466232?entryPoint=fromSearch&amp;rentalIndex=5463</t>
  </si>
  <si>
    <t>332928</t>
  </si>
  <si>
    <t>Pääskynlento 13</t>
  </si>
  <si>
    <t>/vuokra-asunto/turku/paaskyvuori/kerrostalo/kolmio/332928?entryPoint=fromSearch&amp;rentalIndex=4892</t>
  </si>
  <si>
    <t>474800</t>
  </si>
  <si>
    <t>Paraistentie 10 as 15</t>
  </si>
  <si>
    <t>2h+k+sauna+vh+l.p</t>
  </si>
  <si>
    <t>/vuokra-asunto/kaarina/kerrostalo/kaksio/474800?entryPoint=fromSearch&amp;rentalIndex=4382</t>
  </si>
  <si>
    <t>480785</t>
  </si>
  <si>
    <t>Lumikonkatu 2, 6 ja 7</t>
  </si>
  <si>
    <t>/vuokra-asunto/turku/pansio/kerrostalo/kolmio/480785?entryPoint=fromSearch&amp;rentalIndex=2660</t>
  </si>
  <si>
    <t>473185</t>
  </si>
  <si>
    <t>/vuokra-asunto/jyvaskyla/ritoniemi/kerrostalo/kaksio/473185?entryPoint=fromSearch&amp;rentalIndex=4662</t>
  </si>
  <si>
    <t>483361</t>
  </si>
  <si>
    <t>Ruukintie 49 B</t>
  </si>
  <si>
    <t>2 h, k, kph, p</t>
  </si>
  <si>
    <t>/vuokra-asunto/seinajoki/uppa/kerrostalo/kaksio/483361?entryPoint=fromSearch&amp;rentalIndex=1435</t>
  </si>
  <si>
    <t>430672</t>
  </si>
  <si>
    <t>/vuokra-asunto/vaasa/keskusta/luhtitalo/kaksio/430672?entryPoint=fromSearch&amp;rentalIndex=6418</t>
  </si>
  <si>
    <t>483138</t>
  </si>
  <si>
    <t>Tattikuja 4</t>
  </si>
  <si>
    <t>/vuokra-asunto/pirkkala/vahajarvi/rivitalo/kaksio/483138?entryPoint=fromSearch&amp;rentalIndex=1544</t>
  </si>
  <si>
    <t>484590</t>
  </si>
  <si>
    <t>Vierevänniementie 2 A 18</t>
  </si>
  <si>
    <t>/vuokra-asunto/kontiolahti/keskusta/kerrostalo/kaksio/484590?entryPoint=fromSearch&amp;rentalIndex=454</t>
  </si>
  <si>
    <t>475009</t>
  </si>
  <si>
    <t>Kannintie 6 B 9</t>
  </si>
  <si>
    <t>/vuokra-asunto/sastamala/lousaja/kerrostalo/kaksio/475009?entryPoint=fromSearch&amp;rentalIndex=4325</t>
  </si>
  <si>
    <t>479512</t>
  </si>
  <si>
    <t>/vuokra-asunto/tampere/hervanta/kerrostalo/kolmio/479512?entryPoint=fromSearch&amp;rentalIndex=3108</t>
  </si>
  <si>
    <t>483123</t>
  </si>
  <si>
    <t>Runeberginkatu 36 A</t>
  </si>
  <si>
    <t>1h+k+alk+kph</t>
  </si>
  <si>
    <t>/vuokra-asunto/helsinki/toolo/kerrostalo/yksio/483123?entryPoint=fromSearch&amp;rentalIndex=1555</t>
  </si>
  <si>
    <t>480630</t>
  </si>
  <si>
    <t>Karhumäenkatu 11 A</t>
  </si>
  <si>
    <t>5 h + k</t>
  </si>
  <si>
    <t>Sp-Koti Kiinteistönvälitys Mervi Honkanen Oy LKV</t>
  </si>
  <si>
    <t>/vuokra-asunto/imatra/tuulikallio/kerrostalo/5h+/480630?entryPoint=fromSearch&amp;rentalIndex=2729</t>
  </si>
  <si>
    <t>428932</t>
  </si>
  <si>
    <t>Ruununmaankatu 8</t>
  </si>
  <si>
    <t>/vuokra-asunto/kotka/hovinsaari/kerrostalo/yksio/428932?entryPoint=fromSearch&amp;rentalIndex=6438</t>
  </si>
  <si>
    <t>464311</t>
  </si>
  <si>
    <t>/vuokra-asunto/espoo/rastaspuisto/kerrostalo/kolmio/464311?entryPoint=fromSearch&amp;rentalIndex=5589</t>
  </si>
  <si>
    <t>464920</t>
  </si>
  <si>
    <t>/vuokra-asunto/espoo/rastaspuisto/kerrostalo/kolmio/464920?entryPoint=fromSearch&amp;rentalIndex=5559</t>
  </si>
  <si>
    <t>477623</t>
  </si>
  <si>
    <t>Rajalantie 3</t>
  </si>
  <si>
    <t>/vuokra-asunto/pori/impola/kerrostalo/kaksio/477623?entryPoint=fromSearch&amp;rentalIndex=3758</t>
  </si>
  <si>
    <t>447782</t>
  </si>
  <si>
    <t>/vuokra-asunto/jyvaskyla/halssila/kerrostalo/kolmio/447782?entryPoint=fromSearch&amp;rentalIndex=1753</t>
  </si>
  <si>
    <t>957022</t>
  </si>
  <si>
    <t>/vuokra-asunto/salo/mokoinen/kerrostalo/kaksio/957022?entryPoint=fromSearch&amp;rentalIndex=1393</t>
  </si>
  <si>
    <t>483717</t>
  </si>
  <si>
    <t>/vuokra-asunto/tampere/hervanta/kerrostalo/kolmio/483717?entryPoint=fromSearch&amp;rentalIndex=1183</t>
  </si>
  <si>
    <t>483718</t>
  </si>
  <si>
    <t>/vuokra-asunto/tampere/hervanta/kerrostalo/kolmio/483718?entryPoint=fromSearch&amp;rentalIndex=1184</t>
  </si>
  <si>
    <t>483415</t>
  </si>
  <si>
    <t>Yläportti 1 E</t>
  </si>
  <si>
    <t>6h + k + 2 x kph + wc + s + vh</t>
  </si>
  <si>
    <t>/vuokra-asunto/espoo/olari/kerrostalo/5h+/483415?entryPoint=fromSearch&amp;rentalIndex=1378</t>
  </si>
  <si>
    <t>484853</t>
  </si>
  <si>
    <t>Teirinpiha 2</t>
  </si>
  <si>
    <t>/vuokra-asunto/espoo/muurala/rivitalo/kolmio/484853?entryPoint=fromSearch&amp;rentalIndex=244</t>
  </si>
  <si>
    <t>466279</t>
  </si>
  <si>
    <t>Kannintie 2 A 9</t>
  </si>
  <si>
    <t>/vuokra-asunto/sastamala/lousaja/kerrostalo/kaksio/466279?entryPoint=fromSearch&amp;rentalIndex=5459</t>
  </si>
  <si>
    <t>484813</t>
  </si>
  <si>
    <t>Talvikkitie 5 A</t>
  </si>
  <si>
    <t>/vuokra-asunto/vantaa/tikkurila/kerrostalo/kaksio/484813?entryPoint=fromSearch&amp;rentalIndex=279</t>
  </si>
  <si>
    <t>484250</t>
  </si>
  <si>
    <t>Helaraitti 13 A</t>
  </si>
  <si>
    <t>/vuokra-asunto/tampere/hervanta/kerrostalo/4h/484250?entryPoint=fromSearch&amp;rentalIndex=771</t>
  </si>
  <si>
    <t>445146</t>
  </si>
  <si>
    <t>Liinakonkatu 7</t>
  </si>
  <si>
    <t>/vuokra-asunto/tampere/holvasti/kerrostalo/kaksio/445146?entryPoint=fromSearch&amp;rentalIndex=6240</t>
  </si>
  <si>
    <t>484568</t>
  </si>
  <si>
    <t>Arolankaari 12</t>
  </si>
  <si>
    <t>/vuokra-asunto/turku/hirvensalo/rivitalo/kolmio/484568?entryPoint=fromSearch&amp;rentalIndex=477</t>
  </si>
  <si>
    <t>484414</t>
  </si>
  <si>
    <t>Polettikuja 6</t>
  </si>
  <si>
    <t>2h+kt+poreamme+parv</t>
  </si>
  <si>
    <t>/vuokra-asunto/oulu/metsokangas/luhtitalo/kaksio/484414?entryPoint=fromSearch&amp;rentalIndex=642</t>
  </si>
  <si>
    <t>474954</t>
  </si>
  <si>
    <t>Pesätie 22</t>
  </si>
  <si>
    <t>1h+tpk+kh+sa</t>
  </si>
  <si>
    <t>/vuokra-asunto/oulu/kaakkuri/kerrostalo/yksio/474954?entryPoint=fromSearch&amp;rentalIndex=4343</t>
  </si>
  <si>
    <t>482888</t>
  </si>
  <si>
    <t>Kivalterintie 23 H</t>
  </si>
  <si>
    <t>2h + avok + kph + vh + lasitet</t>
  </si>
  <si>
    <t>/vuokra-asunto/helsinki/oulunkyla/kerrostalo/kaksio/482888?entryPoint=fromSearch&amp;rentalIndex=1711</t>
  </si>
  <si>
    <t>482301</t>
  </si>
  <si>
    <t>Kalteentie 3</t>
  </si>
  <si>
    <t>/vuokra-asunto/helsinki/suurmetsa/kerrostalo/kolmio/482301?entryPoint=fromSearch&amp;rentalIndex=2021</t>
  </si>
  <si>
    <t>429342</t>
  </si>
  <si>
    <t>Kappelinmäentie 5 D 34</t>
  </si>
  <si>
    <t>/vuokra-asunto/vaasa/ristinummi/kerrostalo/kolmio/429342?entryPoint=fromSearch&amp;rentalIndex=6436</t>
  </si>
  <si>
    <t>483283</t>
  </si>
  <si>
    <t>/vuokra-asunto/rovaniemi/viirinkangas/kerrostalo/kaksio/483283?entryPoint=fromSearch&amp;rentalIndex=1467</t>
  </si>
  <si>
    <t>475363</t>
  </si>
  <si>
    <t>/vuokra-asunto/jyvaskyla/nenainniemi/luhtitalo/kaksio/475363?entryPoint=fromSearch&amp;rentalIndex=4261</t>
  </si>
  <si>
    <t>477316</t>
  </si>
  <si>
    <t>/vuokra-asunto/jyvaskyla/nenainniemi/luhtitalo/kaksio/477316?entryPoint=fromSearch&amp;rentalIndex=3816</t>
  </si>
  <si>
    <t>477058</t>
  </si>
  <si>
    <t>/vuokra-asunto/turku/vahaheikkila/kerrostalo/kaksio/477058?entryPoint=fromSearch&amp;rentalIndex=3890</t>
  </si>
  <si>
    <t>474270</t>
  </si>
  <si>
    <t>Raappavuorenkuja 6</t>
  </si>
  <si>
    <t>Martinlaakson Huolto Oy</t>
  </si>
  <si>
    <t>/vuokra-asunto/vantaa/martinlaakso/kerrostalo/kaksio/474270?entryPoint=fromSearch&amp;rentalIndex=4482</t>
  </si>
  <si>
    <t>478203</t>
  </si>
  <si>
    <t>3h+k+s+kph</t>
  </si>
  <si>
    <t>/vuokra-asunto/turku/keskusta/kerrostalo/kolmio/478203?entryPoint=fromSearch&amp;rentalIndex=3576</t>
  </si>
  <si>
    <t>483817</t>
  </si>
  <si>
    <t>Toppolantie 4</t>
  </si>
  <si>
    <t>/vuokra-asunto/hameenlinna/hauhon+kirkonkyla/kerrostalo/kolmio/483817?entryPoint=fromSearch&amp;rentalIndex=1114</t>
  </si>
  <si>
    <t>480965</t>
  </si>
  <si>
    <t>Kaartilantie 15 B 21</t>
  </si>
  <si>
    <t>/vuokra-asunto/savonlinna/natki/kerrostalo/kaksio/480965?entryPoint=fromSearch&amp;rentalIndex=2604</t>
  </si>
  <si>
    <t>482463</t>
  </si>
  <si>
    <t>Puistotie 44</t>
  </si>
  <si>
    <t>Tupak, mh, ph, s, wc</t>
  </si>
  <si>
    <t>SKV Kiinteistönvälitys, Kauhajoki</t>
  </si>
  <si>
    <t>/vuokra-asunto/kauhajoki/keskusta/rivitalo/kaksio/482463?entryPoint=fromSearch&amp;rentalIndex=1946</t>
  </si>
  <si>
    <t>478990</t>
  </si>
  <si>
    <t>Särkäntie 20 A 8</t>
  </si>
  <si>
    <t>/vuokra-asunto/orivesi/orivesi/kerrostalo/kaksio/478990?entryPoint=fromSearch&amp;rentalIndex=3288</t>
  </si>
  <si>
    <t>484462</t>
  </si>
  <si>
    <t>/vuokra-asunto/jyvaskyla/heinalampi/kerrostalo/kolmio/484462?entryPoint=fromSearch&amp;rentalIndex=572</t>
  </si>
  <si>
    <t>484771</t>
  </si>
  <si>
    <t>/vuokra-asunto/vantaa/pakkala/kerrostalo/kolmio/484771?entryPoint=fromSearch&amp;rentalIndex=332</t>
  </si>
  <si>
    <t>474562</t>
  </si>
  <si>
    <t>Paattipolku 4 A</t>
  </si>
  <si>
    <t>/vuokra-asunto/rauma/merirauma/kerrostalo/kolmio/474562?entryPoint=fromSearch&amp;rentalIndex=4421</t>
  </si>
  <si>
    <t>478060</t>
  </si>
  <si>
    <t>Murtomäentie 4-6</t>
  </si>
  <si>
    <t>3h, k, kph, vh, p</t>
  </si>
  <si>
    <t>/vuokra-asunto/ylojarvi/soppeenmaki/kerrostalo/kolmio/478060?entryPoint=fromSearch&amp;rentalIndex=3618</t>
  </si>
  <si>
    <t>479539</t>
  </si>
  <si>
    <t>/vuokra-asunto/ylojarvi/soppeenmaki/kerrostalo/kolmio/479539?entryPoint=fromSearch&amp;rentalIndex=3093</t>
  </si>
  <si>
    <t>448075</t>
  </si>
  <si>
    <t>Eemelintie 9 H</t>
  </si>
  <si>
    <t>4h+k+kph+sauna+parveke</t>
  </si>
  <si>
    <t>/vuokra-asunto/jyvaskyla/haapaniemi/rivitalo/4h/448075?entryPoint=fromSearch&amp;rentalIndex=6176</t>
  </si>
  <si>
    <t>482790</t>
  </si>
  <si>
    <t>/vuokra-asunto/keminmaa/kirkonkyla/kerrostalo/4h/482790?entryPoint=fromSearch&amp;rentalIndex=1747</t>
  </si>
  <si>
    <t>458682</t>
  </si>
  <si>
    <t>Saarikonkatu 2 C</t>
  </si>
  <si>
    <t>3 h + k + kph + p</t>
  </si>
  <si>
    <t>/vuokra-asunto/jyvaskyla/kuokkalanpelto/luhtitalo/kolmio/458682?entryPoint=fromSearch&amp;rentalIndex=5852</t>
  </si>
  <si>
    <t>902016</t>
  </si>
  <si>
    <t>Martinkatu 5</t>
  </si>
  <si>
    <t>/vuokra-asunto/raisio/vaisaari/kerrostalo/kaksio/902016?entryPoint=fromSearch&amp;rentalIndex=1971</t>
  </si>
  <si>
    <t>480706</t>
  </si>
  <si>
    <t>Turuntie 19 as</t>
  </si>
  <si>
    <t>/vuokra-asunto/forssa/talsoila/kerrostalo/kaksio/480706?entryPoint=fromSearch&amp;rentalIndex=2705</t>
  </si>
  <si>
    <t>482199</t>
  </si>
  <si>
    <t>Peitsikuja 15</t>
  </si>
  <si>
    <t>4H + K</t>
  </si>
  <si>
    <t>/vuokra-asunto/vantaa/kivisto/luhtitalo/4h/482199?entryPoint=fromSearch&amp;rentalIndex=2076</t>
  </si>
  <si>
    <t>453237</t>
  </si>
  <si>
    <t>Koukkarinkatu 2 a</t>
  </si>
  <si>
    <t>/vuokra-asunto/turku/varissuo/kerrostalo/kaksio/453237?entryPoint=fromSearch&amp;rentalIndex=6033</t>
  </si>
  <si>
    <t>484796</t>
  </si>
  <si>
    <t>Käräjätie 6 A</t>
  </si>
  <si>
    <t>/vuokra-asunto/ulvila/vanhakyla/kerrostalo/kaksio/484796?entryPoint=fromSearch&amp;rentalIndex=284</t>
  </si>
  <si>
    <t>481757</t>
  </si>
  <si>
    <t>/vuokra-asunto/turku/martti/kerrostalo/kolmio/481757?entryPoint=fromSearch&amp;rentalIndex=2261</t>
  </si>
  <si>
    <t>451497</t>
  </si>
  <si>
    <t>Hinaajakatu 4</t>
  </si>
  <si>
    <t>/vuokra-asunto/lahti/kartano/kerrostalo/kolmio/451497?entryPoint=fromSearch&amp;rentalIndex=4416</t>
  </si>
  <si>
    <t>349175</t>
  </si>
  <si>
    <t>/vuokra-asunto/jyvaskyla/keljo/kerrostalo/4h/349175?entryPoint=fromSearch&amp;rentalIndex=1249</t>
  </si>
  <si>
    <t>450992</t>
  </si>
  <si>
    <t>Niinitie 52 A</t>
  </si>
  <si>
    <t>/vuokra-asunto/nastola/kirkonkyla/kerrostalo/kolmio/450992?entryPoint=fromSearch&amp;rentalIndex=6098</t>
  </si>
  <si>
    <t>479669</t>
  </si>
  <si>
    <t>Pitkänlahdenkatu 30 B 11</t>
  </si>
  <si>
    <t>/vuokra-asunto/vaasa/voyrinkaupunki/kerrostalo/4h/479669?entryPoint=fromSearch&amp;rentalIndex=3051</t>
  </si>
  <si>
    <t>463496</t>
  </si>
  <si>
    <t>/vuokra-asunto/turku/majakkaranta/kerrostalo/kolmio/463496?entryPoint=fromSearch&amp;rentalIndex=2014</t>
  </si>
  <si>
    <t>403416</t>
  </si>
  <si>
    <t>Annikintie 20</t>
  </si>
  <si>
    <t>/vuokra-asunto/pori/sampola/kerrostalo/kaksio/403416?entryPoint=fromSearch&amp;rentalIndex=1104</t>
  </si>
  <si>
    <t>484474</t>
  </si>
  <si>
    <t>/vuokra-asunto/oulu/alppila/kerrostalo/yksio/484474?entryPoint=fromSearch&amp;rentalIndex=584</t>
  </si>
  <si>
    <t>484652</t>
  </si>
  <si>
    <t>Kauppakatu 19 B</t>
  </si>
  <si>
    <t>2h + k + kph + ranskalainen p</t>
  </si>
  <si>
    <t>/vuokra-asunto/heinola/keskusta/kerrostalo/kaksio/484652?entryPoint=fromSearch&amp;rentalIndex=418</t>
  </si>
  <si>
    <t>480405</t>
  </si>
  <si>
    <t>Takatie 5 B 4</t>
  </si>
  <si>
    <t>AsuntoFocus Oy LKV</t>
  </si>
  <si>
    <t>/vuokra-asunto/kempele/riihivainio/paritalo/4h/480405?entryPoint=fromSearch&amp;rentalIndex=2820</t>
  </si>
  <si>
    <t>479658</t>
  </si>
  <si>
    <t>Asemakatu 13 C 33</t>
  </si>
  <si>
    <t>/vuokra-asunto/vaasa/keskusta/kerrostalo/kaksio/479658?entryPoint=fromSearch&amp;rentalIndex=3055</t>
  </si>
  <si>
    <t>475882</t>
  </si>
  <si>
    <t>Kyärintie 6 B</t>
  </si>
  <si>
    <t>/vuokra-asunto/rauma/lajo/kerrostalo/kaksio/475882?entryPoint=fromSearch&amp;rentalIndex=4157</t>
  </si>
  <si>
    <t>395018</t>
  </si>
  <si>
    <t>Hukkasenkuja 1</t>
  </si>
  <si>
    <t>/vuokra-asunto/oulu/hiironen/luhtitalo/kolmio/395018?entryPoint=fromSearch&amp;rentalIndex=2983</t>
  </si>
  <si>
    <t>470152</t>
  </si>
  <si>
    <t>Vanha Littoistentie 75 A</t>
  </si>
  <si>
    <t>/vuokra-asunto/turku/itaharju/kerrostalo/kaksio/470152?entryPoint=fromSearch&amp;rentalIndex=5118</t>
  </si>
  <si>
    <t>472741</t>
  </si>
  <si>
    <t>Paukunkuja 3</t>
  </si>
  <si>
    <t>2 h, k,ph,wc</t>
  </si>
  <si>
    <t>/vuokra-asunto/kauhajoki/kauhajoki/rivitalo/kaksio/472741?entryPoint=fromSearch&amp;rentalIndex=4770</t>
  </si>
  <si>
    <t>462403</t>
  </si>
  <si>
    <t>Falanderinkatu 7-11 C 6</t>
  </si>
  <si>
    <t>/vuokra-asunto/kokkola/kokkola/kerrostalo/4h/462403?entryPoint=fromSearch&amp;rentalIndex=5720</t>
  </si>
  <si>
    <t>482027</t>
  </si>
  <si>
    <t>Puskantie 19 A 14</t>
  </si>
  <si>
    <t>3 H+K+S</t>
  </si>
  <si>
    <t>/vuokra-asunto/seinajoki/keskusta-marttila/kerrostalo/kolmio/482027?entryPoint=fromSearch&amp;rentalIndex=2133</t>
  </si>
  <si>
    <t>481441</t>
  </si>
  <si>
    <t>/vuokra-asunto/vantaa/asola/rivitalo/kolmio/481441?entryPoint=fromSearch&amp;rentalIndex=2399</t>
  </si>
  <si>
    <t>484857</t>
  </si>
  <si>
    <t>/vuokra-asunto/vantaa/asola/rivitalo/kolmio/484857?entryPoint=fromSearch&amp;rentalIndex=248</t>
  </si>
  <si>
    <t>476411</t>
  </si>
  <si>
    <t>Presidentinkatu 7</t>
  </si>
  <si>
    <t>3 H + K + SAUNA</t>
  </si>
  <si>
    <t>/vuokra-asunto/naantali/keskusta/kerrostalo/kolmio/476411?entryPoint=fromSearch&amp;rentalIndex=4069</t>
  </si>
  <si>
    <t>427783</t>
  </si>
  <si>
    <t>/vuokra-asunto/turku/varissuo/kerrostalo/kolmio/427783?entryPoint=fromSearch&amp;rentalIndex=6448</t>
  </si>
  <si>
    <t>482618</t>
  </si>
  <si>
    <t>Peltolankaari 1</t>
  </si>
  <si>
    <t>1h+tk+s+parveke</t>
  </si>
  <si>
    <t>/vuokra-asunto/oulu/peltola/kerrostalo/yksio/482618?entryPoint=fromSearch&amp;rentalIndex=1862</t>
  </si>
  <si>
    <t>482672</t>
  </si>
  <si>
    <t>Alimäentie 3 as.</t>
  </si>
  <si>
    <t>/vuokra-asunto/jokioinen/jokioinen/rivitalo/yksio/482672?entryPoint=fromSearch&amp;rentalIndex=1828</t>
  </si>
  <si>
    <t>456640</t>
  </si>
  <si>
    <t>Keilapolku 1</t>
  </si>
  <si>
    <t>/vuokra-asunto/vantaa/lansimaki/kerrostalo/kolmio/456640?entryPoint=fromSearch&amp;rentalIndex=2065</t>
  </si>
  <si>
    <t>453418</t>
  </si>
  <si>
    <t>Vitikankatu 1</t>
  </si>
  <si>
    <t>Taova Oy, Tampere</t>
  </si>
  <si>
    <t>/vuokra-asunto/nokia/vihola/paritalo/kolmio/453418?entryPoint=fromSearch&amp;rentalIndex=6030</t>
  </si>
  <si>
    <t>481490</t>
  </si>
  <si>
    <t>Kauppakatu 15 A</t>
  </si>
  <si>
    <t>2 h,k,kh,lasit.p</t>
  </si>
  <si>
    <t>/vuokra-asunto/seinajoki/keskusta/kerrostalo/kaksio/481490?entryPoint=fromSearch&amp;rentalIndex=2369</t>
  </si>
  <si>
    <t>469312</t>
  </si>
  <si>
    <t>Jyväsentie 2</t>
  </si>
  <si>
    <t>/vuokra-asunto/jyvaskyla/ristonmaa/luhtitalo/4h/469312?entryPoint=fromSearch&amp;rentalIndex=5217</t>
  </si>
  <si>
    <t>480603</t>
  </si>
  <si>
    <t>/vuokra-asunto/turku/lauste/kerrostalo/kolmio/480603?entryPoint=fromSearch&amp;rentalIndex=2743</t>
  </si>
  <si>
    <t>461550</t>
  </si>
  <si>
    <t>Kartanonkatu 6</t>
  </si>
  <si>
    <t>3 h, k</t>
  </si>
  <si>
    <t>/vuokra-asunto/forssa/keskusta/kerrostalo/kolmio/461550?entryPoint=fromSearch&amp;rentalIndex=5756</t>
  </si>
  <si>
    <t>483754</t>
  </si>
  <si>
    <t>Puijonsarventie 61</t>
  </si>
  <si>
    <t>3h+k+s+lasitettu p</t>
  </si>
  <si>
    <t>/vuokra-asunto/kuopio/julkula/kerrostalo/kolmio/483754?entryPoint=fromSearch&amp;rentalIndex=1151</t>
  </si>
  <si>
    <t>474778</t>
  </si>
  <si>
    <t>Savonkatu 3</t>
  </si>
  <si>
    <t>/vuokra-asunto/turku/harittu/kerrostalo/kaksio/474778?entryPoint=fromSearch&amp;rentalIndex=4389</t>
  </si>
  <si>
    <t>483714</t>
  </si>
  <si>
    <t>/vuokra-asunto/tampere/hervanta/kerrostalo/kolmio/483714?entryPoint=fromSearch&amp;rentalIndex=1180</t>
  </si>
  <si>
    <t>483707</t>
  </si>
  <si>
    <t>Käpsänkatu 6</t>
  </si>
  <si>
    <t>/vuokra-asunto/raisio/vaisaari/kerrostalo/kolmio/483707?entryPoint=fromSearch&amp;rentalIndex=1175</t>
  </si>
  <si>
    <t>483045</t>
  </si>
  <si>
    <t>Murkionkatu 3 a 1</t>
  </si>
  <si>
    <t>2h+k+vh+kph</t>
  </si>
  <si>
    <t>/vuokra-asunto/turku/koivula/kerrostalo/kaksio/483045?entryPoint=fromSearch&amp;rentalIndex=1612</t>
  </si>
  <si>
    <t>480602</t>
  </si>
  <si>
    <t>Raadinkatu 4</t>
  </si>
  <si>
    <t>/vuokra-asunto/turku/lauste/kerrostalo/kaksio/480602?entryPoint=fromSearch&amp;rentalIndex=2742</t>
  </si>
  <si>
    <t>479576</t>
  </si>
  <si>
    <t>Soukantie 14 A</t>
  </si>
  <si>
    <t>2h + k + kph + wc + lasitettu</t>
  </si>
  <si>
    <t>/vuokra-asunto/espoo/soukka/kerrostalo/kaksio/479576?entryPoint=fromSearch&amp;rentalIndex=3073</t>
  </si>
  <si>
    <t>481696</t>
  </si>
  <si>
    <t>/vuokra-asunto/jyvaskyla/halssila/kerrostalo/kolmio/481696?entryPoint=fromSearch&amp;rentalIndex=2284</t>
  </si>
  <si>
    <t>483481</t>
  </si>
  <si>
    <t>Mustarastaantie 16 B</t>
  </si>
  <si>
    <t>1h+k+vh+terassi+sauna</t>
  </si>
  <si>
    <t>/vuokra-asunto/kangasala/suorama/omakotitalo/yksio/483481?entryPoint=fromSearch&amp;rentalIndex=1335</t>
  </si>
  <si>
    <t>484015</t>
  </si>
  <si>
    <t>Tervakukkakuja 7 B</t>
  </si>
  <si>
    <t>/vuokra-asunto/oulu/rajakyla/kerrostalo/kaksio/484015?entryPoint=fromSearch&amp;rentalIndex=961</t>
  </si>
  <si>
    <t>456659</t>
  </si>
  <si>
    <t>/vuokra-asunto/tornio/kerrostalo/kolmio/456659?entryPoint=fromSearch&amp;rentalIndex=5929</t>
  </si>
  <si>
    <t>481131</t>
  </si>
  <si>
    <t>Asemamestarinkatu 2 as 23</t>
  </si>
  <si>
    <t>/vuokra-asunto/pori/karjaranta/kerrostalo/kaksio/481131?entryPoint=fromSearch&amp;rentalIndex=2523</t>
  </si>
  <si>
    <t>480599</t>
  </si>
  <si>
    <t>Suurpäänkatu 31</t>
  </si>
  <si>
    <t>/vuokra-asunto/turku/varissuo/kerrostalo/kaksio/480599?entryPoint=fromSearch&amp;rentalIndex=2739</t>
  </si>
  <si>
    <t>484838</t>
  </si>
  <si>
    <t>/vuokra-asunto/jyvaskyla/heinalampi/kerrostalo/kaksio/484838?entryPoint=fromSearch&amp;rentalIndex=229</t>
  </si>
  <si>
    <t>473191</t>
  </si>
  <si>
    <t>Pieles 4</t>
  </si>
  <si>
    <t>3 h+k+kph+vh+p</t>
  </si>
  <si>
    <t>/vuokra-asunto/jyvaskyla/pupuhuhta/kerrostalo/kolmio/473191?entryPoint=fromSearch&amp;rentalIndex=4650</t>
  </si>
  <si>
    <t>484941</t>
  </si>
  <si>
    <t>Metsäkuja 1</t>
  </si>
  <si>
    <t>2h ja keittiö</t>
  </si>
  <si>
    <t>/vuokra-asunto/tyrnava/tyrnava/rivitalo/kaksio/484941?entryPoint=fromSearch&amp;rentalIndex=131</t>
  </si>
  <si>
    <t>482553</t>
  </si>
  <si>
    <t>Sammonkatu 24 A</t>
  </si>
  <si>
    <t>2 h,k,s,p</t>
  </si>
  <si>
    <t>/vuokra-asunto/seinajoki/pohja/kerrostalo/kaksio/482553?entryPoint=fromSearch&amp;rentalIndex=1889</t>
  </si>
  <si>
    <t>463656</t>
  </si>
  <si>
    <t>Metsästystie 7 A 7</t>
  </si>
  <si>
    <t>/vuokra-asunto/raasepori/ekenasstad/kerrostalo/yksio/463656?entryPoint=fromSearch&amp;rentalIndex=5633</t>
  </si>
  <si>
    <t>348940</t>
  </si>
  <si>
    <t>/vuokra-asunto/salo/mokoinen/kerrostalo/kaksio/348940?entryPoint=fromSearch&amp;rentalIndex=4331</t>
  </si>
  <si>
    <t>483125</t>
  </si>
  <si>
    <t>Rasinrinne 5</t>
  </si>
  <si>
    <t>/vuokra-asunto/jyvaskyla/rasinrinne/luhtitalo/kolmio/483125?entryPoint=fromSearch&amp;rentalIndex=1552</t>
  </si>
  <si>
    <t>483706</t>
  </si>
  <si>
    <t>2 h, k, kh, lasitettu parveke</t>
  </si>
  <si>
    <t>/vuokra-asunto/helsinki/kannelmaki/kerrostalo/kaksio/483706?entryPoint=fromSearch&amp;rentalIndex=1174</t>
  </si>
  <si>
    <t>480786</t>
  </si>
  <si>
    <t>/vuokra-asunto/turku/pansio/kerrostalo/kaksio/480786?entryPoint=fromSearch&amp;rentalIndex=2661</t>
  </si>
  <si>
    <t>480788</t>
  </si>
  <si>
    <t>Lumikonkatu 1 ja 3</t>
  </si>
  <si>
    <t>/vuokra-asunto/turku/pansio/kerrostalo/kaksio/480788?entryPoint=fromSearch&amp;rentalIndex=2663</t>
  </si>
  <si>
    <t>471938</t>
  </si>
  <si>
    <t>Tallimestarintie 23</t>
  </si>
  <si>
    <t>5 h, k, 2 x kh, sauna, piha ja</t>
  </si>
  <si>
    <t>/vuokra-asunto/espoo/jarvenpera/paritalo/5h+/471938?entryPoint=fromSearch&amp;rentalIndex=4884</t>
  </si>
  <si>
    <t>474973</t>
  </si>
  <si>
    <t>Ajurinkatu 32 A 13</t>
  </si>
  <si>
    <t>/vuokra-asunto/vaasa/keskusta/kerrostalo/4h/474973?entryPoint=fromSearch&amp;rentalIndex=4333</t>
  </si>
  <si>
    <t>484843</t>
  </si>
  <si>
    <t>Vanhantullinkatu 6</t>
  </si>
  <si>
    <t>/vuokra-asunto/oulu/vanhatulli/kerrostalo/kolmio/484843?entryPoint=fromSearch&amp;rentalIndex=234</t>
  </si>
  <si>
    <t>484846</t>
  </si>
  <si>
    <t>Peltolankaari 12</t>
  </si>
  <si>
    <t>/vuokra-asunto/oulu/peltola/kerrostalo/yksio/484846?entryPoint=fromSearch&amp;rentalIndex=237</t>
  </si>
  <si>
    <t>484127</t>
  </si>
  <si>
    <t>Kyrönniemenkatu 2</t>
  </si>
  <si>
    <t>3h+k+ph+wc</t>
  </si>
  <si>
    <t>/vuokra-asunto/savonlinna/kyronniemi/paritalo/kolmio/484127?entryPoint=fromSearch&amp;rentalIndex=879</t>
  </si>
  <si>
    <t>481863</t>
  </si>
  <si>
    <t>Asemieskatu 6</t>
  </si>
  <si>
    <t>/vuokra-asunto/rovaniemi/kerrostalo/kolmio/481863?entryPoint=fromSearch&amp;rentalIndex=2213</t>
  </si>
  <si>
    <t>405112</t>
  </si>
  <si>
    <t>/vuokra-asunto/salo/ollikkala/kerrostalo/kaksio/405112?entryPoint=fromSearch&amp;rentalIndex=1089</t>
  </si>
  <si>
    <t>474526</t>
  </si>
  <si>
    <t>/vuokra-asunto/salo/ollikkala/kerrostalo/kaksio/474526?entryPoint=fromSearch&amp;rentalIndex=4439</t>
  </si>
  <si>
    <t>479028</t>
  </si>
  <si>
    <t>/vuokra-asunto/pori/impola/kerrostalo/kolmio/479028?entryPoint=fromSearch&amp;rentalIndex=3270</t>
  </si>
  <si>
    <t>482720</t>
  </si>
  <si>
    <t>Yrjönkatu 27</t>
  </si>
  <si>
    <t>/vuokra-asunto/pori/keskusta/omakotitalo/kolmio/482720?entryPoint=fromSearch&amp;rentalIndex=1788</t>
  </si>
  <si>
    <t>425750</t>
  </si>
  <si>
    <t>Heinäkatu 1</t>
  </si>
  <si>
    <t>/vuokra-asunto/kuopio/pirtti/kerrostalo/kolmio/425750?entryPoint=fromSearch&amp;rentalIndex=1154</t>
  </si>
  <si>
    <t>484104</t>
  </si>
  <si>
    <t>Pajulantie 9 B</t>
  </si>
  <si>
    <t>Mikalo Oy</t>
  </si>
  <si>
    <t>/vuokra-asunto/mikkeli/harjumaa/rivitalo/kaksio/484104?entryPoint=fromSearch&amp;rentalIndex=906</t>
  </si>
  <si>
    <t>465713</t>
  </si>
  <si>
    <t>Viitalantie 4</t>
  </si>
  <si>
    <t>/vuokra-asunto/kauhava/alaharma/rivitalo/yksio/465713?entryPoint=fromSearch&amp;rentalIndex=5500</t>
  </si>
  <si>
    <t>473599</t>
  </si>
  <si>
    <t>Kotilahdentie 29</t>
  </si>
  <si>
    <t>oh+k+rt+3mh+2kh+2wc+sauna+takk</t>
  </si>
  <si>
    <t>/vuokra-asunto/siuntio/omakotitalo/5h+/473599?entryPoint=fromSearch&amp;rentalIndex=4596</t>
  </si>
  <si>
    <t>481307</t>
  </si>
  <si>
    <t>Lustakuja 5 A 3</t>
  </si>
  <si>
    <t>/vuokra-asunto/sastamala/marttila/rivitalo/kaksio/481307?entryPoint=fromSearch&amp;rentalIndex=2448</t>
  </si>
  <si>
    <t>465245</t>
  </si>
  <si>
    <t>Rantakatu 2  B 20</t>
  </si>
  <si>
    <t>3 h + kt + s + parveke</t>
  </si>
  <si>
    <t>/vuokra-asunto/kokkola/kokkola/kerrostalo/kolmio/465245?entryPoint=fromSearch&amp;rentalIndex=5532</t>
  </si>
  <si>
    <t>484376</t>
  </si>
  <si>
    <t>Tehtaankatu 20 B C 15</t>
  </si>
  <si>
    <t>/vuokra-asunto/kokkola/keskusta/kerrostalo/kaksio/484376?entryPoint=fromSearch&amp;rentalIndex=675</t>
  </si>
  <si>
    <t>484541</t>
  </si>
  <si>
    <t>Kurjentie 83</t>
  </si>
  <si>
    <t>/vuokra-asunto/lappeenranta/mantyla/kerrostalo/kolmio/484541?entryPoint=fromSearch&amp;rentalIndex=498</t>
  </si>
  <si>
    <t>419229</t>
  </si>
  <si>
    <t>Laamannintie 14 ja 17</t>
  </si>
  <si>
    <t>/vuokra-asunto/oulu/laanila/kerrostalo/kolmio/419229?entryPoint=fromSearch&amp;rentalIndex=4675</t>
  </si>
  <si>
    <t>418581</t>
  </si>
  <si>
    <t>Kauppakatu 13 A</t>
  </si>
  <si>
    <t>/vuokra-asunto/kemi/sauvosaari/kerrostalo/kaksio/418581?entryPoint=fromSearch&amp;rentalIndex=6496</t>
  </si>
  <si>
    <t>480784</t>
  </si>
  <si>
    <t>/vuokra-asunto/turku/pansio/kerrostalo/4h/480784?entryPoint=fromSearch&amp;rentalIndex=2659</t>
  </si>
  <si>
    <t>480787</t>
  </si>
  <si>
    <t>/vuokra-asunto/turku/pansio/kerrostalo/4h/480787?entryPoint=fromSearch&amp;rentalIndex=2662</t>
  </si>
  <si>
    <t>472497</t>
  </si>
  <si>
    <t>Koskikarintie 3</t>
  </si>
  <si>
    <t>/vuokra-asunto/tornio/rivitalo/kolmio/472497?entryPoint=fromSearch&amp;rentalIndex=4813</t>
  </si>
  <si>
    <t>479118</t>
  </si>
  <si>
    <t>Pesäpolku 3</t>
  </si>
  <si>
    <t>/vuokra-asunto/jyvaskyla/jyska/rivitalo/4h/479118?entryPoint=fromSearch&amp;rentalIndex=3240</t>
  </si>
  <si>
    <t>480771</t>
  </si>
  <si>
    <t>Rämsäläntie 5 A 1</t>
  </si>
  <si>
    <t>12500</t>
  </si>
  <si>
    <t>1 h + k + alkovi + vk + parv</t>
  </si>
  <si>
    <t>/vuokra-asunto/janakkala/tervakoski/kerrostalo/yksio/480771?entryPoint=fromSearch&amp;rentalIndex=2669</t>
  </si>
  <si>
    <t>481602</t>
  </si>
  <si>
    <t>Kyöstintie 1 B</t>
  </si>
  <si>
    <t>/vuokra-asunto/pirkkala/kyosti/kerrostalo/kolmio/481602?entryPoint=fromSearch&amp;rentalIndex=2332</t>
  </si>
  <si>
    <t>474269</t>
  </si>
  <si>
    <t>Lukkosepänkatu 5 a</t>
  </si>
  <si>
    <t>4 h + kt + s + p</t>
  </si>
  <si>
    <t>/vuokra-asunto/turku/malikkala/kerrostalo/4h/474269?entryPoint=fromSearch&amp;rentalIndex=4483</t>
  </si>
  <si>
    <t>483715</t>
  </si>
  <si>
    <t>/vuokra-asunto/tampere/hervanta/kerrostalo/kolmio/483715?entryPoint=fromSearch&amp;rentalIndex=1181</t>
  </si>
  <si>
    <t>474902</t>
  </si>
  <si>
    <t>Rajametsäntie 26 E 43</t>
  </si>
  <si>
    <t>/vuokra-asunto/helsinki/maunula/kerrostalo/kaksio/474902?entryPoint=fromSearch&amp;rentalIndex=4357</t>
  </si>
  <si>
    <t>483094</t>
  </si>
  <si>
    <t>Salmenperä 7</t>
  </si>
  <si>
    <t>VVO-kotikeskus Rovaniemi</t>
  </si>
  <si>
    <t>/vuokra-asunto/rovaniemi/ounasrinne/kerrostalo/kaksio/483094?entryPoint=fromSearch&amp;rentalIndex=1573</t>
  </si>
  <si>
    <t>349856</t>
  </si>
  <si>
    <t>Keskustie 5 b</t>
  </si>
  <si>
    <t>2h+k+ph+parveke</t>
  </si>
  <si>
    <t>Asunto Agentti</t>
  </si>
  <si>
    <t>/vuokra-asunto/miehikkala/saivikkala/kerrostalo/kaksio/349856?entryPoint=fromSearch&amp;rentalIndex=4864</t>
  </si>
  <si>
    <t>456308</t>
  </si>
  <si>
    <t>Kopparinkatu 6</t>
  </si>
  <si>
    <t>/vuokra-asunto/jyvaskyla/kuokkala/kerrostalo/kolmio/456308?entryPoint=fromSearch&amp;rentalIndex=5941</t>
  </si>
  <si>
    <t>475856</t>
  </si>
  <si>
    <t>/vuokra-asunto/lempaala/lempoinen/kerrostalo/kaksio/475856?entryPoint=fromSearch&amp;rentalIndex=4163</t>
  </si>
  <si>
    <t>450697</t>
  </si>
  <si>
    <t>Väylätie 15 F</t>
  </si>
  <si>
    <t>/vuokra-asunto/keminmaa/kerrostalo/kaksio/450697?entryPoint=fromSearch&amp;rentalIndex=6112</t>
  </si>
  <si>
    <t>480604</t>
  </si>
  <si>
    <t>Kirjurinkatu 3</t>
  </si>
  <si>
    <t>/vuokra-asunto/turku/lauste/kerrostalo/kaksio/480604?entryPoint=fromSearch&amp;rentalIndex=2744</t>
  </si>
  <si>
    <t>484925</t>
  </si>
  <si>
    <t>Telluskatu 5 A 16</t>
  </si>
  <si>
    <t>2 h+k+kph+lasitettu parveke</t>
  </si>
  <si>
    <t>/vuokra-asunto/riihimaki/peltosaari/kerrostalo/kaksio/484925?entryPoint=fromSearch&amp;rentalIndex=151</t>
  </si>
  <si>
    <t>445480</t>
  </si>
  <si>
    <t>/vuokra-asunto/turku/karsamaki/rivitalo/kolmio/445480?entryPoint=fromSearch&amp;rentalIndex=6228</t>
  </si>
  <si>
    <t>467895</t>
  </si>
  <si>
    <t>Tuomolantie 10 B</t>
  </si>
  <si>
    <t>/vuokra-asunto/rauma/sampaanala/kerrostalo/kolmio/467895?entryPoint=fromSearch&amp;rentalIndex=5330</t>
  </si>
  <si>
    <t>478408</t>
  </si>
  <si>
    <t>Ruoripolku 1</t>
  </si>
  <si>
    <t>/vuokra-asunto/rauma/merirauma/kerrostalo/kolmio/478408?entryPoint=fromSearch&amp;rentalIndex=3490</t>
  </si>
  <si>
    <t>477852</t>
  </si>
  <si>
    <t>Juteinintie 6</t>
  </si>
  <si>
    <t>/vuokra-asunto/hattula/parola/rivitalo/kolmio/477852?entryPoint=fromSearch&amp;rentalIndex=3695</t>
  </si>
  <si>
    <t>479736</t>
  </si>
  <si>
    <t>Vaalantie 29</t>
  </si>
  <si>
    <t>/vuokra-asunto/turku/vaala/rivitalo/4h/479736?entryPoint=fromSearch&amp;rentalIndex=3034</t>
  </si>
  <si>
    <t>470448</t>
  </si>
  <si>
    <t>Tuulihaukantie 1</t>
  </si>
  <si>
    <t>/vuokra-asunto/oulu/kaukovainio/kerrostalo/kaksio/470448?entryPoint=fromSearch&amp;rentalIndex=5077</t>
  </si>
  <si>
    <t>472567</t>
  </si>
  <si>
    <t>Tuulihaukantie 3</t>
  </si>
  <si>
    <t>/vuokra-asunto/oulu/kaukovainio/kerrostalo/kaksio/472567?entryPoint=fromSearch&amp;rentalIndex=4798</t>
  </si>
  <si>
    <t>481970</t>
  </si>
  <si>
    <t>/vuokra-asunto/oulu/kaukovainio/kerrostalo/kaksio/481970?entryPoint=fromSearch&amp;rentalIndex=2164</t>
  </si>
  <si>
    <t>479341</t>
  </si>
  <si>
    <t>Teljänkatu</t>
  </si>
  <si>
    <t>2h+k+wc/suihku</t>
  </si>
  <si>
    <t>/vuokra-asunto/kokemaki/tulkkila/paritalo/kaksio/479341?entryPoint=fromSearch&amp;rentalIndex=3165</t>
  </si>
  <si>
    <t>405828</t>
  </si>
  <si>
    <t>Hehtokatu 6</t>
  </si>
  <si>
    <t>/vuokra-asunto/turku/halinen/paritalo/4h/405828?entryPoint=fromSearch&amp;rentalIndex=4123</t>
  </si>
  <si>
    <t>477943</t>
  </si>
  <si>
    <t>Bäljarsintie 23</t>
  </si>
  <si>
    <t>/vuokra-asunto/raasepori/baljars/kerrostalo/kaksio/477943?entryPoint=fromSearch&amp;rentalIndex=3663</t>
  </si>
  <si>
    <t>484048</t>
  </si>
  <si>
    <t>Nuolihaukantie 1</t>
  </si>
  <si>
    <t>2h,k,kh,lasit.parveke</t>
  </si>
  <si>
    <t>/vuokra-asunto/oulu/kaukovainio/kerrostalo/kaksio/484048?entryPoint=fromSearch&amp;rentalIndex=948</t>
  </si>
  <si>
    <t>470378</t>
  </si>
  <si>
    <t>Kaivokatu 12 B 30</t>
  </si>
  <si>
    <t>/vuokra-asunto/kotka/kotkansaari/kerrostalo/kaksio/470378?entryPoint=fromSearch&amp;rentalIndex=5090</t>
  </si>
  <si>
    <t>479707</t>
  </si>
  <si>
    <t>Puskantie 24 A 10</t>
  </si>
  <si>
    <t>/vuokra-asunto/vaasa/huutoniemi/kerrostalo/4h/479707?entryPoint=fromSearch&amp;rentalIndex=3039</t>
  </si>
  <si>
    <t>469387</t>
  </si>
  <si>
    <t>Koulukatu 23</t>
  </si>
  <si>
    <t>/vuokra-asunto/kotka/kotkansaari/kerrostalo/kolmio/469387?entryPoint=fromSearch&amp;rentalIndex=5216</t>
  </si>
  <si>
    <t>475549</t>
  </si>
  <si>
    <t>Ahterikatu 10 A</t>
  </si>
  <si>
    <t>/vuokra-asunto/turku/majakkaranta/kerrostalo/kolmio/475549?entryPoint=fromSearch&amp;rentalIndex=4235</t>
  </si>
  <si>
    <t>478036</t>
  </si>
  <si>
    <t>Takajärventie 1 as 6</t>
  </si>
  <si>
    <t>/vuokra-asunto/kemi/syvakangas/rivitalo/kolmio/478036?entryPoint=fromSearch&amp;rentalIndex=3634</t>
  </si>
  <si>
    <t>484156</t>
  </si>
  <si>
    <t>Santalannotkontie</t>
  </si>
  <si>
    <t>3h+k+sauna+autotallit</t>
  </si>
  <si>
    <t>/vuokra-asunto/siilinjarvi/toivala/omakotitalo/kolmio/484156?entryPoint=fromSearch&amp;rentalIndex=846</t>
  </si>
  <si>
    <t>422156</t>
  </si>
  <si>
    <t>Luolakatu 1</t>
  </si>
  <si>
    <t>/vuokra-asunto/tampere/kaukajarvi/kerrostalo/4h/422156?entryPoint=fromSearch&amp;rentalIndex=5327</t>
  </si>
  <si>
    <t>484592</t>
  </si>
  <si>
    <t>Vanha Alskatintie 5 A</t>
  </si>
  <si>
    <t>/vuokra-asunto/vaasa/gerby/luhtitalo/kaksio/484592?entryPoint=fromSearch&amp;rentalIndex=458</t>
  </si>
  <si>
    <t>482290</t>
  </si>
  <si>
    <t>Laitolahdenkatu 1 A</t>
  </si>
  <si>
    <t>/vuokra-asunto/nokia/vihola/kerrostalo/kolmio/482290?entryPoint=fromSearch&amp;rentalIndex=2024</t>
  </si>
  <si>
    <t>479848</t>
  </si>
  <si>
    <t>Ahlströminkatu 12 B 19</t>
  </si>
  <si>
    <t>/vuokra-asunto/varkaus/paivionsaari/kerrostalo/kaksio/479848?entryPoint=fromSearch&amp;rentalIndex=2982</t>
  </si>
  <si>
    <t>431949</t>
  </si>
  <si>
    <t>Sepänharjuntie</t>
  </si>
  <si>
    <t>/vuokra-asunto/ylojarvi/makkyla/luhtitalo/kolmio/431949?entryPoint=fromSearch&amp;rentalIndex=6406</t>
  </si>
  <si>
    <t>473447</t>
  </si>
  <si>
    <t>/vuokra-asunto/espoo/kerrostalo/kaksio/473447?entryPoint=fromSearch&amp;rentalIndex=4626</t>
  </si>
  <si>
    <t>484065</t>
  </si>
  <si>
    <t>Oksojankuja 2</t>
  </si>
  <si>
    <t>/vuokra-asunto/joensuu/karsikko/kerrostalo/kolmio/484065?entryPoint=fromSearch&amp;rentalIndex=938</t>
  </si>
  <si>
    <t>468078</t>
  </si>
  <si>
    <t>Kivikkotie 59</t>
  </si>
  <si>
    <t>/vuokra-asunto/vantaa/ilola/kerrostalo/5h+/468078?entryPoint=fromSearch&amp;rentalIndex=5314</t>
  </si>
  <si>
    <t>365932</t>
  </si>
  <si>
    <t>Tellervontie 5</t>
  </si>
  <si>
    <t>/vuokra-asunto/oulu/kaijonharju/kerrostalo/kaksio/365932?entryPoint=fromSearch&amp;rentalIndex=385</t>
  </si>
  <si>
    <t>480472</t>
  </si>
  <si>
    <t>Valkeisentie 24</t>
  </si>
  <si>
    <t>Tupakeittiö ja makuuhuone</t>
  </si>
  <si>
    <t>/vuokra-asunto/heinavesi/omakotitalo/kaksio/480472?entryPoint=fromSearch&amp;rentalIndex=2786</t>
  </si>
  <si>
    <t>483815</t>
  </si>
  <si>
    <t>/vuokra-asunto/hameenlinna/hauhon+kirkonkyla/kerrostalo/kaksio/483815?entryPoint=fromSearch&amp;rentalIndex=1115</t>
  </si>
  <si>
    <t>484472</t>
  </si>
  <si>
    <t>Puulinnankatu 8</t>
  </si>
  <si>
    <t>/vuokra-asunto/oulu/linnanmaa/luhtitalo/kaksio/484472?entryPoint=fromSearch&amp;rentalIndex=582</t>
  </si>
  <si>
    <t>455386</t>
  </si>
  <si>
    <t>Ylämyllyntie 12</t>
  </si>
  <si>
    <t>/vuokra-asunto/espoo/karhusuo/kerrostalo/4h/455386?entryPoint=fromSearch&amp;rentalIndex=5966</t>
  </si>
  <si>
    <t>476294</t>
  </si>
  <si>
    <t>Pelttarinkatu 2</t>
  </si>
  <si>
    <t>/vuokra-asunto/turku/varissuo/kerrostalo/kolmio/476294?entryPoint=fromSearch&amp;rentalIndex=4090</t>
  </si>
  <si>
    <t>465388</t>
  </si>
  <si>
    <t>Torikatu 11 B</t>
  </si>
  <si>
    <t>/vuokra-asunto/kankaanpaa/keskusta/kerrostalo/yksio/465388?entryPoint=fromSearch&amp;rentalIndex=5524</t>
  </si>
  <si>
    <t>482981</t>
  </si>
  <si>
    <t>Rovakatu 14</t>
  </si>
  <si>
    <t>2h+k+s+p, 59,5m2</t>
  </si>
  <si>
    <t>/vuokra-asunto/rovaniemi/keskusta/kerrostalo/kaksio/482981?entryPoint=fromSearch&amp;rentalIndex=1651</t>
  </si>
  <si>
    <t>473430</t>
  </si>
  <si>
    <t>/vuokra-asunto/jyvaskyla/lutakko/kerrostalo/kolmio/473430?entryPoint=fromSearch&amp;rentalIndex=4625</t>
  </si>
  <si>
    <t>420910</t>
  </si>
  <si>
    <t>Hinkalokatu 3</t>
  </si>
  <si>
    <t>/vuokra-asunto/turku/halinen/rivitalo/kaksio/420910?entryPoint=fromSearch&amp;rentalIndex=3487</t>
  </si>
  <si>
    <t>461686</t>
  </si>
  <si>
    <t>Harjutie 8 A 3</t>
  </si>
  <si>
    <t>/vuokra-asunto/hollola/tyotjarvi/rivitalo/kolmio/461686?entryPoint=fromSearch&amp;rentalIndex=5750</t>
  </si>
  <si>
    <t>464067</t>
  </si>
  <si>
    <t>Keltamotie 37 B</t>
  </si>
  <si>
    <t>2h,k,kph,s,erillinenwc,vh,piha</t>
  </si>
  <si>
    <t>/vuokra-asunto/vantaa/tikkurila/paritalo/kaksio/464067?entryPoint=fromSearch&amp;rentalIndex=5604</t>
  </si>
  <si>
    <t>472568</t>
  </si>
  <si>
    <t>3h,kk,kh,parv</t>
  </si>
  <si>
    <t>/vuokra-asunto/oulu/kaukovainio/kerrostalo/kolmio/472568?entryPoint=fromSearch&amp;rentalIndex=4799</t>
  </si>
  <si>
    <t>478869</t>
  </si>
  <si>
    <t>3h,k,kh,parv</t>
  </si>
  <si>
    <t>/vuokra-asunto/oulu/kaukovainio/kerrostalo/kolmio/478869?entryPoint=fromSearch&amp;rentalIndex=3323</t>
  </si>
  <si>
    <t>481969</t>
  </si>
  <si>
    <t>/vuokra-asunto/oulu/kaukovainio/kerrostalo/kolmio/481969?entryPoint=fromSearch&amp;rentalIndex=2163</t>
  </si>
  <si>
    <t>476430</t>
  </si>
  <si>
    <t>Nuijamiestentie 13-15 A</t>
  </si>
  <si>
    <t>/vuokra-asunto/nokia/vihola/kerrostalo/kaksio/476430?entryPoint=fromSearch&amp;rentalIndex=4046</t>
  </si>
  <si>
    <t>444640</t>
  </si>
  <si>
    <t>Jyrkkälänkatu 2607</t>
  </si>
  <si>
    <t>/vuokra-asunto/turku/jyrkkala/kerrostalo/kolmio/444640?entryPoint=fromSearch&amp;rentalIndex=6258</t>
  </si>
  <si>
    <t>477341</t>
  </si>
  <si>
    <t>Jupiterinkatu 5a</t>
  </si>
  <si>
    <t>/vuokra-asunto/riihimaki/peltosaari/kerrostalo/kolmio/477341?entryPoint=fromSearch&amp;rentalIndex=3813</t>
  </si>
  <si>
    <t>479491</t>
  </si>
  <si>
    <t>3h, kk, kph, wc, lasitettu par</t>
  </si>
  <si>
    <t>/vuokra-asunto/hanko/keskusta/kerrostalo/kolmio/479491?entryPoint=fromSearch&amp;rentalIndex=3116</t>
  </si>
  <si>
    <t>480601</t>
  </si>
  <si>
    <t>/vuokra-asunto/turku/lauste/kerrostalo/kolmio/480601?entryPoint=fromSearch&amp;rentalIndex=2741</t>
  </si>
  <si>
    <t>481212</t>
  </si>
  <si>
    <t>Poikkikuja 1-3 A 1</t>
  </si>
  <si>
    <t>/vuokra-asunto/vaasa/keskusta/kerrostalo/5h+/481212?entryPoint=fromSearch&amp;rentalIndex=2486</t>
  </si>
  <si>
    <t>480033</t>
  </si>
  <si>
    <t>Siirtolapuutarhankatu 2 A</t>
  </si>
  <si>
    <t>/vuokra-asunto/tampere/hatanpaa/kerrostalo/4h/480033?entryPoint=fromSearch&amp;rentalIndex=2937</t>
  </si>
  <si>
    <t>453169</t>
  </si>
  <si>
    <t>3h+kk+s+p</t>
  </si>
  <si>
    <t>/vuokra-asunto/tornio/suensaari/kerrostalo/kolmio/453169?entryPoint=fromSearch&amp;rentalIndex=6040</t>
  </si>
  <si>
    <t>481539</t>
  </si>
  <si>
    <t>Peltotie 1 B</t>
  </si>
  <si>
    <t>/vuokra-asunto/janakkala/kerrostalo/kaksio/481539?entryPoint=fromSearch&amp;rentalIndex=2348</t>
  </si>
  <si>
    <t>479546</t>
  </si>
  <si>
    <t>Roihuvuorentie 20</t>
  </si>
  <si>
    <t>2h,k,kh,vh parveke</t>
  </si>
  <si>
    <t>/vuokra-asunto/helsinki/roihuvuori/kerrostalo/kaksio/479546?entryPoint=fromSearch&amp;rentalIndex=3097</t>
  </si>
  <si>
    <t>439996</t>
  </si>
  <si>
    <t>Laivurinkatu 4B</t>
  </si>
  <si>
    <t>/vuokra-asunto/turku/martti/kerrostalo/kaksio/439996?entryPoint=fromSearch&amp;rentalIndex=6314</t>
  </si>
  <si>
    <t>484906</t>
  </si>
  <si>
    <t>Polettikuja 2</t>
  </si>
  <si>
    <t>2h,kk,kh,sa,parv,ap</t>
  </si>
  <si>
    <t>/vuokra-asunto/oulu/luhtitalo/kaksio/484906?entryPoint=fromSearch&amp;rentalIndex=166</t>
  </si>
  <si>
    <t>477581</t>
  </si>
  <si>
    <t>Pussitie 6 C</t>
  </si>
  <si>
    <t>/vuokra-asunto/paimio/keskusta/kerrostalo/kolmio/477581?entryPoint=fromSearch&amp;rentalIndex=3770</t>
  </si>
  <si>
    <t>477955</t>
  </si>
  <si>
    <t>Ankkuritie 6</t>
  </si>
  <si>
    <t>4h+kk+lasitettu p</t>
  </si>
  <si>
    <t>/vuokra-asunto/kuopio/kelloniemi/kerrostalo/4h/477955?entryPoint=fromSearch&amp;rentalIndex=3661</t>
  </si>
  <si>
    <t>463262</t>
  </si>
  <si>
    <t>Saarenpäänkatu 12</t>
  </si>
  <si>
    <t>3h+tupakeittiö+sauna</t>
  </si>
  <si>
    <t>/vuokra-asunto/tornio/kerrostalo/kolmio/463262?entryPoint=fromSearch&amp;rentalIndex=5664</t>
  </si>
  <si>
    <t>478082</t>
  </si>
  <si>
    <t>Albert Petreliuksenkatu 3 D 38</t>
  </si>
  <si>
    <t>/vuokra-asunto/vantaa/jokiniemi/kerrostalo/kolmio/478082?entryPoint=fromSearch&amp;rentalIndex=3599</t>
  </si>
  <si>
    <t>481171</t>
  </si>
  <si>
    <t>/vuokra-asunto/oulu/alppila/kerrostalo/kaksio/481171?entryPoint=fromSearch&amp;rentalIndex=2507</t>
  </si>
  <si>
    <t>449860</t>
  </si>
  <si>
    <t>/vuokra-asunto/rovaniemi/ratantaus/kerrostalo/kaksio/449860?entryPoint=fromSearch&amp;rentalIndex=1812</t>
  </si>
  <si>
    <t>475082</t>
  </si>
  <si>
    <t>Toivolankatu 2</t>
  </si>
  <si>
    <t>/vuokra-asunto/kemi/koivuharju/luhtitalo/kaksio/475082?entryPoint=fromSearch&amp;rentalIndex=4313</t>
  </si>
  <si>
    <t>474546</t>
  </si>
  <si>
    <t>Ylisentie 7 B</t>
  </si>
  <si>
    <t>/vuokra-asunto/seinajoki/uppa/kerrostalo/kaksio/474546?entryPoint=fromSearch&amp;rentalIndex=4424</t>
  </si>
  <si>
    <t>469168</t>
  </si>
  <si>
    <t>Suokarinkatu 5 B</t>
  </si>
  <si>
    <t>/vuokra-asunto/rauma/kerrostalo/kaksio/469168?entryPoint=fromSearch&amp;rentalIndex=5235</t>
  </si>
  <si>
    <t>456947</t>
  </si>
  <si>
    <t>/vuokra-asunto/jyvaskyla/lutakko/kerrostalo/kolmio/456947?entryPoint=fromSearch&amp;rentalIndex=5922</t>
  </si>
  <si>
    <t>470408</t>
  </si>
  <si>
    <t>Merkuriuksenkuja 1 A 5</t>
  </si>
  <si>
    <t>/vuokra-asunto/riihimaki/keskusta/kerrostalo/kaksio/470408?entryPoint=fromSearch&amp;rentalIndex=5081</t>
  </si>
  <si>
    <t>484115</t>
  </si>
  <si>
    <t>Hulikkalantie 5 C</t>
  </si>
  <si>
    <t>1h,k,alkovi,s</t>
  </si>
  <si>
    <t>/vuokra-asunto/joutsa/jousa/rivitalo/yksio/484115?entryPoint=fromSearch&amp;rentalIndex=898</t>
  </si>
  <si>
    <t>483321</t>
  </si>
  <si>
    <t>Laureuksenkatu 4 as</t>
  </si>
  <si>
    <t>/vuokra-asunto/turku/nattinummi/kerrostalo/kaksio/483321?entryPoint=fromSearch&amp;rentalIndex=1452</t>
  </si>
  <si>
    <t>481833</t>
  </si>
  <si>
    <t>Laidunpolku 5 D</t>
  </si>
  <si>
    <t>2h + k + kph + vh + terassi</t>
  </si>
  <si>
    <t>/vuokra-asunto/vantaa/havukoski/luhtitalo/kaksio/481833?entryPoint=fromSearch&amp;rentalIndex=2232</t>
  </si>
  <si>
    <t>481077</t>
  </si>
  <si>
    <t>Savontie16 A 3</t>
  </si>
  <si>
    <t>/vuokra-asunto/varkaus/kommila/kerrostalo/kaksio/481077?entryPoint=fromSearch&amp;rentalIndex=2554</t>
  </si>
  <si>
    <t>483031</t>
  </si>
  <si>
    <t>Savontie 16</t>
  </si>
  <si>
    <t>Savon Asuntotoimi Oy LKV, Varkaus</t>
  </si>
  <si>
    <t>/vuokra-asunto/varkaus/kommila/kerrostalo/kaksio/483031?entryPoint=fromSearch&amp;rentalIndex=1623</t>
  </si>
  <si>
    <t>484716</t>
  </si>
  <si>
    <t>Siemenpuuntie 30</t>
  </si>
  <si>
    <t>4h,k,khh,wc,kh,sa,piha,at</t>
  </si>
  <si>
    <t>/vuokra-asunto/oulu/omakotitalo/4h/484716?entryPoint=fromSearch&amp;rentalIndex=375</t>
  </si>
  <si>
    <t>355984</t>
  </si>
  <si>
    <t>/vuokra-asunto/oulu/kaijonharju/kerrostalo/kaksio/355984?entryPoint=fromSearch&amp;rentalIndex=726</t>
  </si>
  <si>
    <t>484955</t>
  </si>
  <si>
    <t>Niittykatu 4</t>
  </si>
  <si>
    <t>SLK Kiinteistönvälitys LKV</t>
  </si>
  <si>
    <t>/vuokra-asunto/jarvenpaa/isokyto/rivitalo/kaksio/484955?entryPoint=fromSearch&amp;rentalIndex=124</t>
  </si>
  <si>
    <t>458069</t>
  </si>
  <si>
    <t>Karvataskunkatu 32</t>
  </si>
  <si>
    <t>/vuokra-asunto/turku/varissuo/kerrostalo/kaksio/458069?entryPoint=fromSearch&amp;rentalIndex=5887</t>
  </si>
  <si>
    <t>485069</t>
  </si>
  <si>
    <t>Steniuksentie 11 B</t>
  </si>
  <si>
    <t>/vuokra-asunto/helsinki/etela-haaga/kerrostalo/kaksio/485069?entryPoint=fromSearch&amp;rentalIndex=29</t>
  </si>
  <si>
    <t>483616</t>
  </si>
  <si>
    <t>Välikuja 2 A</t>
  </si>
  <si>
    <t>2h+kk+vh+kph+s+p</t>
  </si>
  <si>
    <t>/vuokra-asunto/nokia/keskusta/kerrostalo/kaksio/483616?entryPoint=fromSearch&amp;rentalIndex=1268</t>
  </si>
  <si>
    <t>430774</t>
  </si>
  <si>
    <t>/vuokra-asunto/oulu/myllyoja/kerrostalo/kolmio/430774?entryPoint=fromSearch&amp;rentalIndex=6414</t>
  </si>
  <si>
    <t>464985</t>
  </si>
  <si>
    <t>/vuokra-asunto/oulu/myllyoja/kerrostalo/kolmio/464985?entryPoint=fromSearch&amp;rentalIndex=5554</t>
  </si>
  <si>
    <t>481972</t>
  </si>
  <si>
    <t>/vuokra-asunto/oulu/myllyoja/kerrostalo/kolmio/481972?entryPoint=fromSearch&amp;rentalIndex=2166</t>
  </si>
  <si>
    <t>464963</t>
  </si>
  <si>
    <t>Filpuntie 1</t>
  </si>
  <si>
    <t>/vuokra-asunto/pori/impola/kerrostalo/kaksio/464963?entryPoint=fromSearch&amp;rentalIndex=5555</t>
  </si>
  <si>
    <t>485005</t>
  </si>
  <si>
    <t>Artukaistentie 15 C</t>
  </si>
  <si>
    <t>/vuokra-asunto/turku/artukainen/kerrostalo/yksio/485005?entryPoint=fromSearch&amp;rentalIndex=96</t>
  </si>
  <si>
    <t>438048</t>
  </si>
  <si>
    <t>Pihtikatu 5 A</t>
  </si>
  <si>
    <t>/vuokra-asunto/lahti/liipola/kerrostalo/kolmio/438048?entryPoint=fromSearch&amp;rentalIndex=5971</t>
  </si>
  <si>
    <t>908978</t>
  </si>
  <si>
    <t>Melojantie 16</t>
  </si>
  <si>
    <t>/vuokra-asunto/oulu/koskela/rivitalo/kaksio/908978?entryPoint=fromSearch&amp;rentalIndex=218</t>
  </si>
  <si>
    <t>959865</t>
  </si>
  <si>
    <t>Lavatie 6 A</t>
  </si>
  <si>
    <t>/vuokra-asunto/hamina/poitsila/rivitalo/kaksio/959865?entryPoint=fromSearch&amp;rentalIndex=5804</t>
  </si>
  <si>
    <t>482944</t>
  </si>
  <si>
    <t>/vuokra-asunto/oulu/luhtitalo/kolmio/482944?entryPoint=fromSearch&amp;rentalIndex=1688</t>
  </si>
  <si>
    <t>480190</t>
  </si>
  <si>
    <t>Turuntie 2 B</t>
  </si>
  <si>
    <t>/vuokra-asunto/forssa/kuhala/kerrostalo/kaksio/480190?entryPoint=fromSearch&amp;rentalIndex=2895</t>
  </si>
  <si>
    <t>479193</t>
  </si>
  <si>
    <t>4 h + kt + s + lasitettu parve</t>
  </si>
  <si>
    <t>/vuokra-asunto/turku/nattinummi/kerrostalo/4h/479193?entryPoint=fromSearch&amp;rentalIndex=3209</t>
  </si>
  <si>
    <t>942428</t>
  </si>
  <si>
    <t>Valjakkotie 1</t>
  </si>
  <si>
    <t>/vuokra-asunto/oulu/heikkilankangas/rivitalo/4h/942428?entryPoint=fromSearch&amp;rentalIndex=3629</t>
  </si>
  <si>
    <t>987215</t>
  </si>
  <si>
    <t>Proomukatu 3</t>
  </si>
  <si>
    <t>/vuokra-asunto/lahti/ankkuri/kerrostalo/kolmio/987215?entryPoint=fromSearch&amp;rentalIndex=798</t>
  </si>
  <si>
    <t>473458</t>
  </si>
  <si>
    <t>Ylipäänkatu 4</t>
  </si>
  <si>
    <t>/vuokra-asunto/tornio/kerrostalo/kolmio/473458?entryPoint=fromSearch&amp;rentalIndex=4624</t>
  </si>
  <si>
    <t>469508</t>
  </si>
  <si>
    <t>Hintsa Knaapinkatu 6 A</t>
  </si>
  <si>
    <t>3h+k+vh+kph+p(lasitettu)</t>
  </si>
  <si>
    <t>/vuokra-asunto/turku/varissuo/kerrostalo/kolmio/469508?entryPoint=fromSearch&amp;rentalIndex=5193</t>
  </si>
  <si>
    <t>368650</t>
  </si>
  <si>
    <t>Mäentaus 2</t>
  </si>
  <si>
    <t>/vuokra-asunto/imatra/rajapatsas/kerrostalo/kaksio/368650?entryPoint=fromSearch&amp;rentalIndex=1525</t>
  </si>
  <si>
    <t>448852</t>
  </si>
  <si>
    <t>Vanha Fiskarsintie 5 C</t>
  </si>
  <si>
    <t>Raaseporin Kiinteistökeskus RFC Oy LKV, Karjaa</t>
  </si>
  <si>
    <t>/vuokra-asunto/raasepori/puutalo-osake/kaksio/448852?entryPoint=fromSearch&amp;rentalIndex=6155</t>
  </si>
  <si>
    <t>483594</t>
  </si>
  <si>
    <t>Marttilankuja 2</t>
  </si>
  <si>
    <t>3h,k,s,khh,wc,parvi</t>
  </si>
  <si>
    <t>Kiinteistömaailma | Asuntokolmio Oy Haukipudas</t>
  </si>
  <si>
    <t>/vuokra-asunto/oulu/haukipudas/omakotitalo/4h/483594?entryPoint=fromSearch&amp;rentalIndex=1274</t>
  </si>
  <si>
    <t>982364</t>
  </si>
  <si>
    <t>Lasikuja 1 ja 4</t>
  </si>
  <si>
    <t>/vuokra-asunto/salo/kerrostalo/kolmio/982364?entryPoint=fromSearch&amp;rentalIndex=91</t>
  </si>
  <si>
    <t>484297</t>
  </si>
  <si>
    <t>/vuokra-asunto/turku/nattinummi/kerrostalo/kolmio/484297?entryPoint=fromSearch&amp;rentalIndex=743</t>
  </si>
  <si>
    <t>465162</t>
  </si>
  <si>
    <t>/vuokra-asunto/jyvaskyla/kuokkala/kerrostalo/kolmio/465162?entryPoint=fromSearch&amp;rentalIndex=5539</t>
  </si>
  <si>
    <t>465736</t>
  </si>
  <si>
    <t>Lengmaninkatu 9</t>
  </si>
  <si>
    <t>1h + k + klph</t>
  </si>
  <si>
    <t>/vuokra-asunto/varkaus/paivionsaari/kerrostalo/yksio/465736?entryPoint=fromSearch&amp;rentalIndex=5497</t>
  </si>
  <si>
    <t>478871</t>
  </si>
  <si>
    <t>Tornihaukantie 4</t>
  </si>
  <si>
    <t>2h,k,kh,vh,parveke</t>
  </si>
  <si>
    <t>/vuokra-asunto/oulu/kaukovainio/kerrostalo/kaksio/478871?entryPoint=fromSearch&amp;rentalIndex=3325</t>
  </si>
  <si>
    <t>483590</t>
  </si>
  <si>
    <t>Samoojantie 2 A</t>
  </si>
  <si>
    <t>3h+k+wc+kph+s</t>
  </si>
  <si>
    <t>/vuokra-asunto/ylojarvi/ylojarvi/rivitalo/kolmio/483590?entryPoint=fromSearch&amp;rentalIndex=1275</t>
  </si>
  <si>
    <t>466199</t>
  </si>
  <si>
    <t>Tuomarilankatu 1</t>
  </si>
  <si>
    <t>/vuokra-asunto/espoo/tuomarila/kerrostalo/kaksio/466199?entryPoint=fromSearch&amp;rentalIndex=1513</t>
  </si>
  <si>
    <t>462569</t>
  </si>
  <si>
    <t>Lehtorannantie 5</t>
  </si>
  <si>
    <t>/vuokra-asunto/jyvaskyla/ainola/kerrostalo/kolmio/462569?entryPoint=fromSearch&amp;rentalIndex=5712</t>
  </si>
  <si>
    <t>484806</t>
  </si>
  <si>
    <t>Käräjätie 8 C</t>
  </si>
  <si>
    <t>/vuokra-asunto/ulvila/vanhakyla/kerrostalo/kaksio/484806?entryPoint=fromSearch&amp;rentalIndex=281</t>
  </si>
  <si>
    <t>484237</t>
  </si>
  <si>
    <t>Niinitie 11</t>
  </si>
  <si>
    <t>/vuokra-asunto/nastola/rakokivi/kerrostalo/kaksio/484237?entryPoint=fromSearch&amp;rentalIndex=790</t>
  </si>
  <si>
    <t>462731</t>
  </si>
  <si>
    <t>4h,k,kh,parv</t>
  </si>
  <si>
    <t>/vuokra-asunto/oulu/kaukovainio/kerrostalo/4h/462731?entryPoint=fromSearch&amp;rentalIndex=1871</t>
  </si>
  <si>
    <t>472472</t>
  </si>
  <si>
    <t>4h,k,kh,ter</t>
  </si>
  <si>
    <t>/vuokra-asunto/oulu/kaukovainio/kerrostalo/4h/472472?entryPoint=fromSearch&amp;rentalIndex=4815</t>
  </si>
  <si>
    <t>478153</t>
  </si>
  <si>
    <t>Tiilitie 9</t>
  </si>
  <si>
    <t>2h,k,kh,parv.</t>
  </si>
  <si>
    <t>/vuokra-asunto/oulu/myllyoja/kerrostalo/kaksio/478153?entryPoint=fromSearch&amp;rentalIndex=3588</t>
  </si>
  <si>
    <t>481638</t>
  </si>
  <si>
    <t>Turuntie 4</t>
  </si>
  <si>
    <t>2 h, k, 2</t>
  </si>
  <si>
    <t>/vuokra-asunto/forssa/kerrostalo/kaksio/481638?entryPoint=fromSearch&amp;rentalIndex=2315</t>
  </si>
  <si>
    <t>473810</t>
  </si>
  <si>
    <t>Kallioimarteentie 14 b</t>
  </si>
  <si>
    <t>/vuokra-asunto/vantaa/simonkyla/rivitalo/4h/473810?entryPoint=fromSearch&amp;rentalIndex=3891</t>
  </si>
  <si>
    <t>479543</t>
  </si>
  <si>
    <t>/vuokra-asunto/lahti/ruoriniemi/kerrostalo/kaksio/479543?entryPoint=fromSearch&amp;rentalIndex=3095</t>
  </si>
  <si>
    <t>482778</t>
  </si>
  <si>
    <t>Krööpilänkatu 6 B</t>
  </si>
  <si>
    <t>/vuokra-asunto/turku/varissuo/kerrostalo/kaksio/482778?entryPoint=fromSearch&amp;rentalIndex=1757</t>
  </si>
  <si>
    <t>937467</t>
  </si>
  <si>
    <t>Asentajankatu 5 A</t>
  </si>
  <si>
    <t>/vuokra-asunto/turku/kerrostalo/kolmio/937467?entryPoint=fromSearch&amp;rentalIndex=3425</t>
  </si>
  <si>
    <t>478867</t>
  </si>
  <si>
    <t>/vuokra-asunto/oulu/kaukovainio/kerrostalo/kaksio/478867?entryPoint=fromSearch&amp;rentalIndex=3322</t>
  </si>
  <si>
    <t>306471</t>
  </si>
  <si>
    <t>Sulkakuja 1</t>
  </si>
  <si>
    <t>/vuokra-asunto/oulu/kaakkuri/kerrostalo/yksio/306471?entryPoint=fromSearch&amp;rentalIndex=1078</t>
  </si>
  <si>
    <t>482596</t>
  </si>
  <si>
    <t>Keskisentie 1 A</t>
  </si>
  <si>
    <t>/vuokra-asunto/jyvaskyla/kuokkala/luhtitalo/kolmio/482596?entryPoint=fromSearch&amp;rentalIndex=1873</t>
  </si>
  <si>
    <t>463664</t>
  </si>
  <si>
    <t>Metsästystie 7 D 28</t>
  </si>
  <si>
    <t>/vuokra-asunto/raasepori/ekenasstad/kerrostalo/kolmio/463664?entryPoint=fromSearch&amp;rentalIndex=5631</t>
  </si>
  <si>
    <t>480259</t>
  </si>
  <si>
    <t>3 h, k, parveke, patio</t>
  </si>
  <si>
    <t>/vuokra-asunto/turku/martti/kerrostalo/kolmio/480259?entryPoint=fromSearch&amp;rentalIndex=2875</t>
  </si>
  <si>
    <t>483273</t>
  </si>
  <si>
    <t>/vuokra-asunto/lahti/asemantausta/kerrostalo/kolmio/483273?entryPoint=fromSearch&amp;rentalIndex=1487</t>
  </si>
  <si>
    <t>472742</t>
  </si>
  <si>
    <t>Tervasviita 3</t>
  </si>
  <si>
    <t>/vuokra-asunto/seinajoki/kasperi/luhtitalo/kaksio/472742?entryPoint=fromSearch&amp;rentalIndex=4771</t>
  </si>
  <si>
    <t>455832</t>
  </si>
  <si>
    <t>Huhtalahdentie 10</t>
  </si>
  <si>
    <t>4H+KODINH.+K+S</t>
  </si>
  <si>
    <t>/vuokra-asunto/jyvaskyla/kuokkala/rivitalo/4h/455832?entryPoint=fromSearch&amp;rentalIndex=5950</t>
  </si>
  <si>
    <t>453829</t>
  </si>
  <si>
    <t>Syrjälänkatu 18</t>
  </si>
  <si>
    <t>4mh+k+khh+ph+2wc+p+2h+s</t>
  </si>
  <si>
    <t>/vuokra-asunto/jyvaskyla/maki-matti/omakotitalo/5h+/453829?entryPoint=fromSearch&amp;rentalIndex=6020</t>
  </si>
  <si>
    <t>468238</t>
  </si>
  <si>
    <t>Hoiskontie 5 as 4</t>
  </si>
  <si>
    <t>2 h,kk,ph-wc</t>
  </si>
  <si>
    <t>Järviseudun OP-Kiinteistökeskus Oy LKV</t>
  </si>
  <si>
    <t>/vuokra-asunto/alajarvi/erillistalo/kaksio/468238?entryPoint=fromSearch&amp;rentalIndex=5303</t>
  </si>
  <si>
    <t>305027</t>
  </si>
  <si>
    <t>/vuokra-asunto/raisio/vaisaari/kerrostalo/kolmio/305027?entryPoint=fromSearch&amp;rentalIndex=4316</t>
  </si>
  <si>
    <t>477755</t>
  </si>
  <si>
    <t>Laivurinkatu 8</t>
  </si>
  <si>
    <t>/vuokra-asunto/turku/martti/kerrostalo/kolmio/477755?entryPoint=fromSearch&amp;rentalIndex=3727</t>
  </si>
  <si>
    <t>479373</t>
  </si>
  <si>
    <t>Kämppätie10</t>
  </si>
  <si>
    <t>/vuokra-asunto/nokia/harjuniitty/rivitalo/kaksio/479373?entryPoint=fromSearch&amp;rentalIndex=3153</t>
  </si>
  <si>
    <t>480247</t>
  </si>
  <si>
    <t>Taitoniekantie 4</t>
  </si>
  <si>
    <t>/vuokra-asunto/jyvaskyla/kortepohja/kerrostalo/kaksio/480247?entryPoint=fromSearch&amp;rentalIndex=2872</t>
  </si>
  <si>
    <t>484769</t>
  </si>
  <si>
    <t>/vuokra-asunto/espoo/matinkyla/kerrostalo/4h/484769?entryPoint=fromSearch&amp;rentalIndex=330</t>
  </si>
  <si>
    <t>484898</t>
  </si>
  <si>
    <t>Kyärintie 6</t>
  </si>
  <si>
    <t>/vuokra-asunto/rauma/lajo/kerrostalo/kolmio/484898?entryPoint=fromSearch&amp;rentalIndex=184</t>
  </si>
  <si>
    <t>460491</t>
  </si>
  <si>
    <t>Albert Petreliuksenkatu 3 C 25</t>
  </si>
  <si>
    <t>/vuokra-asunto/vantaa/jokiniemi/kerrostalo/kolmio/460491?entryPoint=fromSearch&amp;rentalIndex=5777</t>
  </si>
  <si>
    <t>468544</t>
  </si>
  <si>
    <t>Niinipuuntie 3</t>
  </si>
  <si>
    <t>/vuokra-asunto/hyvinkaa/hakala/kerrostalo/4h/468544?entryPoint=fromSearch&amp;rentalIndex=5273</t>
  </si>
  <si>
    <t>485059</t>
  </si>
  <si>
    <t>Kaitoväylä 28</t>
  </si>
  <si>
    <t>2h,kk,kh,las.parv</t>
  </si>
  <si>
    <t>/vuokra-asunto/oulu/kaijonharju/kerrostalo/kaksio/485059?entryPoint=fromSearch&amp;rentalIndex=44</t>
  </si>
  <si>
    <t>479363</t>
  </si>
  <si>
    <t>Keskuspuistokatu 3</t>
  </si>
  <si>
    <t>2 h +kk</t>
  </si>
  <si>
    <t>/vuokra-asunto/kemi/sauvosaari/kerrostalo/kaksio/479363?entryPoint=fromSearch&amp;rentalIndex=3154</t>
  </si>
  <si>
    <t>445247</t>
  </si>
  <si>
    <t>Keskivainiontie 2 A</t>
  </si>
  <si>
    <t>4h,k,kph,s</t>
  </si>
  <si>
    <t>/vuokra-asunto/ylojarvi/rivitalo/4h/445247?entryPoint=fromSearch&amp;rentalIndex=6239</t>
  </si>
  <si>
    <t>479295</t>
  </si>
  <si>
    <t>Kahvelitie 15</t>
  </si>
  <si>
    <t>TA-Asumisoikeus Oy, Oulu</t>
  </si>
  <si>
    <t>/vuokra-asunto/oulu/toppilansaari/luhtitalo/kaksio/479295?entryPoint=fromSearch&amp;rentalIndex=3184</t>
  </si>
  <si>
    <t>478466</t>
  </si>
  <si>
    <t>Asemieskatu 5</t>
  </si>
  <si>
    <t>/vuokra-asunto/rovaniemi/kerrostalo/kolmio/478466?entryPoint=fromSearch&amp;rentalIndex=3482</t>
  </si>
  <si>
    <t>476700</t>
  </si>
  <si>
    <t>Ruiskukkatie 11-13</t>
  </si>
  <si>
    <t>2h,kk,kh,vh,parv</t>
  </si>
  <si>
    <t>/vuokra-asunto/oulu/rajakyla/kerrostalo/kaksio/476700?entryPoint=fromSearch&amp;rentalIndex=3987</t>
  </si>
  <si>
    <t>960606</t>
  </si>
  <si>
    <t>Schalininkatu 3</t>
  </si>
  <si>
    <t>/vuokra-asunto/turku/kerrostalo/kolmio/960606?entryPoint=fromSearch&amp;rentalIndex=6088</t>
  </si>
  <si>
    <t>484896</t>
  </si>
  <si>
    <t>Salmentöyryntie 13</t>
  </si>
  <si>
    <t>1h, kk, s, patio</t>
  </si>
  <si>
    <t>/vuokra-asunto/kouvola/lehtomaki/luhtitalo/yksio/484896?entryPoint=fromSearch&amp;rentalIndex=182</t>
  </si>
  <si>
    <t>481021</t>
  </si>
  <si>
    <t>Muikkutie 3</t>
  </si>
  <si>
    <t>4h,khh,sauna, at,2xwc</t>
  </si>
  <si>
    <t>/vuokra-asunto/vantaa/jokivarsi/omakotitalo/4h/481021?entryPoint=fromSearch&amp;rentalIndex=2644</t>
  </si>
  <si>
    <t>463868</t>
  </si>
  <si>
    <t>mäkikatu 51</t>
  </si>
  <si>
    <t>3h +k s+ph+khh</t>
  </si>
  <si>
    <t>/vuokra-asunto/rauma/syvarauma/omakotitalo/kolmio/463868?entryPoint=fromSearch&amp;rentalIndex=5626</t>
  </si>
  <si>
    <t>478289</t>
  </si>
  <si>
    <t>Kellaripellonkuja 2</t>
  </si>
  <si>
    <t>/vuokra-asunto/helsinki/jollas/kerrostalo/kaksio/478289?entryPoint=fromSearch&amp;rentalIndex=36</t>
  </si>
  <si>
    <t>454674</t>
  </si>
  <si>
    <t>Turunmaankatu 4</t>
  </si>
  <si>
    <t>/vuokra-asunto/turku/harittu/kerrostalo/kaksio/454674?entryPoint=fromSearch&amp;rentalIndex=5988</t>
  </si>
  <si>
    <t>481434</t>
  </si>
  <si>
    <t>Huhtalammentie 9</t>
  </si>
  <si>
    <t>/vuokra-asunto/jyvaskyla/ylamyllyjarvi/kerrostalo/kaksio/481434?entryPoint=fromSearch&amp;rentalIndex=2396</t>
  </si>
  <si>
    <t>468292</t>
  </si>
  <si>
    <t>Urpuviita 3</t>
  </si>
  <si>
    <t>/vuokra-asunto/seinajoki/kasperi/kerrostalo/kaksio/468292?entryPoint=fromSearch&amp;rentalIndex=5297</t>
  </si>
  <si>
    <t>476424</t>
  </si>
  <si>
    <t>Suntionkatu 7</t>
  </si>
  <si>
    <t>/vuokra-asunto/kotka/helila/kerrostalo/4h/476424?entryPoint=fromSearch&amp;rentalIndex=4047</t>
  </si>
  <si>
    <t>472985</t>
  </si>
  <si>
    <t>Kenkätie 2-6 F 32</t>
  </si>
  <si>
    <t>/vuokra-asunto/orivesi/orivesi/rivitalo/kaksio/472985?entryPoint=fromSearch&amp;rentalIndex=4740</t>
  </si>
  <si>
    <t>480222</t>
  </si>
  <si>
    <t>/vuokra-asunto/espoo/tuomarila/kerrostalo/kaksio/480222?entryPoint=fromSearch&amp;rentalIndex=2889</t>
  </si>
  <si>
    <t>467896</t>
  </si>
  <si>
    <t>Satamakatu 15 as</t>
  </si>
  <si>
    <t>/vuokra-asunto/rauma/kerrostalo/kaksio/467896?entryPoint=fromSearch&amp;rentalIndex=5331</t>
  </si>
  <si>
    <t>484860</t>
  </si>
  <si>
    <t>/vuokra-asunto/vantaa/myyrmaki/kerrostalo/kolmio/484860?entryPoint=fromSearch&amp;rentalIndex=251</t>
  </si>
  <si>
    <t>484242</t>
  </si>
  <si>
    <t>Salmentöyryntie 1</t>
  </si>
  <si>
    <t>2h, k, p</t>
  </si>
  <si>
    <t>/vuokra-asunto/kouvola/lehtomaki/kerrostalo/kaksio/484242?entryPoint=fromSearch&amp;rentalIndex=777</t>
  </si>
  <si>
    <t>476229</t>
  </si>
  <si>
    <t>Simpuntie 3 B</t>
  </si>
  <si>
    <t>Tuttu Kiinteistönvälittäjä</t>
  </si>
  <si>
    <t>/vuokra-asunto/oulu/haukipudas/kerrostalo/kaksio/476229?entryPoint=fromSearch&amp;rentalIndex=4105</t>
  </si>
  <si>
    <t>484306</t>
  </si>
  <si>
    <t>Vanha Veistämöntie 16  A 8</t>
  </si>
  <si>
    <t>/vuokra-asunto/kokkola/halkokari/luhtitalo/kolmio/484306?entryPoint=fromSearch&amp;rentalIndex=732</t>
  </si>
  <si>
    <t>484664</t>
  </si>
  <si>
    <t>/vuokra-asunto/espoo/leppavaara/kerrostalo/kolmio/484664?entryPoint=fromSearch&amp;rentalIndex=407</t>
  </si>
  <si>
    <t>484461</t>
  </si>
  <si>
    <t>Huhtalammentie 7</t>
  </si>
  <si>
    <t>/vuokra-asunto/jyvaskyla/ylamyllyjarvi/kerrostalo/kaksio/484461?entryPoint=fromSearch&amp;rentalIndex=571</t>
  </si>
  <si>
    <t>483379</t>
  </si>
  <si>
    <t>/vuokra-asunto/pori/keskusta/kerrostalo/kaksio/483379?entryPoint=fromSearch&amp;rentalIndex=1410</t>
  </si>
  <si>
    <t>482286</t>
  </si>
  <si>
    <t>Kaarninkuja 1</t>
  </si>
  <si>
    <t>1h+avokeittiö+s+p</t>
  </si>
  <si>
    <t>/vuokra-asunto/kangasala/suorama/luhtitalo/yksio/482286?entryPoint=fromSearch&amp;rentalIndex=2025</t>
  </si>
  <si>
    <t>481414</t>
  </si>
  <si>
    <t>Nallenmäentie 1 A</t>
  </si>
  <si>
    <t>6h + k + kph + wc + s + khh +</t>
  </si>
  <si>
    <t>/vuokra-asunto/helsinki/paritalo/5h+/481414?entryPoint=fromSearch&amp;rentalIndex=2406</t>
  </si>
  <si>
    <t>346349</t>
  </si>
  <si>
    <t>/vuokra-asunto/kotka/karhuvuori/kerrostalo/kaksio/346349?entryPoint=fromSearch&amp;rentalIndex=2234</t>
  </si>
  <si>
    <t>484463</t>
  </si>
  <si>
    <t>Kantokatu 1</t>
  </si>
  <si>
    <t>/vuokra-asunto/rovaniemi/ratantaus/kerrostalo/kolmio/484463?entryPoint=fromSearch&amp;rentalIndex=573</t>
  </si>
  <si>
    <t>479321</t>
  </si>
  <si>
    <t>Nuhjalantie 3 B</t>
  </si>
  <si>
    <t>3 h+k+lasitettu  parveke</t>
  </si>
  <si>
    <t>/vuokra-asunto/naantali/nuhjala/kerrostalo/kolmio/479321?entryPoint=fromSearch&amp;rentalIndex=3173</t>
  </si>
  <si>
    <t>470024</t>
  </si>
  <si>
    <t>Kaitalahdenranta 15</t>
  </si>
  <si>
    <t>5h, k, s, tkh</t>
  </si>
  <si>
    <t>Kiinteistömaailma | Espoo,  Espoon Kodit Oy LKV, Kauppakeskus Lippulaiva</t>
  </si>
  <si>
    <t>/vuokra-asunto/espoo/erillistalo/5h+/470024?entryPoint=fromSearch&amp;rentalIndex=5125</t>
  </si>
  <si>
    <t>454689</t>
  </si>
  <si>
    <t>/vuokra-asunto/turku/lauste/kerrostalo/kolmio/454689?entryPoint=fromSearch&amp;rentalIndex=5991</t>
  </si>
  <si>
    <t>484818</t>
  </si>
  <si>
    <t>4h+k+s+kph+p+wc</t>
  </si>
  <si>
    <t>/vuokra-asunto/ylojarvi/soppeenmaki/kerrostalo/4h/484818?entryPoint=fromSearch&amp;rentalIndex=270</t>
  </si>
  <si>
    <t>470449</t>
  </si>
  <si>
    <t>3h,vh,k,kh,parv</t>
  </si>
  <si>
    <t>/vuokra-asunto/oulu/kaukovainio/kerrostalo/kolmio/470449?entryPoint=fromSearch&amp;rentalIndex=5078</t>
  </si>
  <si>
    <t>484291</t>
  </si>
  <si>
    <t>/vuokra-asunto/oulu/kaukovainio/kerrostalo/kolmio/484291?entryPoint=fromSearch&amp;rentalIndex=745</t>
  </si>
  <si>
    <t>482500</t>
  </si>
  <si>
    <t>Palomäenkatu 20</t>
  </si>
  <si>
    <t>/vuokra-asunto/salo/anjala/rivitalo/kaksio/482500?entryPoint=fromSearch&amp;rentalIndex=1918</t>
  </si>
  <si>
    <t>484400</t>
  </si>
  <si>
    <t>/vuokra-asunto/salo/anjala/rivitalo/kaksio/484400?entryPoint=fromSearch&amp;rentalIndex=652</t>
  </si>
  <si>
    <t>430570</t>
  </si>
  <si>
    <t>Maikkulanraitti 2</t>
  </si>
  <si>
    <t>/vuokra-asunto/oulu/maikkula/kerrostalo/yksio/430570?entryPoint=fromSearch&amp;rentalIndex=2435</t>
  </si>
  <si>
    <t>481311</t>
  </si>
  <si>
    <t>alk,tk,kh,sa,parv</t>
  </si>
  <si>
    <t>/vuokra-asunto/oulu/maikkula/kerrostalo/yksio/481311?entryPoint=fromSearch&amp;rentalIndex=2450</t>
  </si>
  <si>
    <t>474927</t>
  </si>
  <si>
    <t>Telakkatie 2 C 27</t>
  </si>
  <si>
    <t>/vuokra-asunto/savonlinna/natki/kerrostalo/kaksio/474927?entryPoint=fromSearch&amp;rentalIndex=4349</t>
  </si>
  <si>
    <t>483070</t>
  </si>
  <si>
    <t>Veteraanitie 5 B</t>
  </si>
  <si>
    <t>Mäntsälän Notariaatti Oy LKV [A]</t>
  </si>
  <si>
    <t>/vuokra-asunto/mantsala/mantsala/kerrostalo/yksio/483070?entryPoint=fromSearch&amp;rentalIndex=1592</t>
  </si>
  <si>
    <t>480653</t>
  </si>
  <si>
    <t>Martinkatu 7</t>
  </si>
  <si>
    <t>/vuokra-asunto/raisio/keskusta/kerrostalo/kolmio/480653?entryPoint=fromSearch&amp;rentalIndex=2715</t>
  </si>
  <si>
    <t>384204</t>
  </si>
  <si>
    <t>/vuokra-asunto/salo/kerrostalo/kaksio/384204?entryPoint=fromSearch&amp;rentalIndex=92</t>
  </si>
  <si>
    <t>466262</t>
  </si>
  <si>
    <t>Pinolaaksonkatu 6 G</t>
  </si>
  <si>
    <t>/vuokra-asunto/seinajoki/katajalaakso/rivitalo/kaksio/466262?entryPoint=fromSearch&amp;rentalIndex=5460</t>
  </si>
  <si>
    <t>461880</t>
  </si>
  <si>
    <t>Koulutie 4-6 A</t>
  </si>
  <si>
    <t>/vuokra-asunto/keuruu/kerrostalo/kolmio/461880?entryPoint=fromSearch&amp;rentalIndex=5741</t>
  </si>
  <si>
    <t>464914</t>
  </si>
  <si>
    <t>Ainolankaari 1</t>
  </si>
  <si>
    <t>/vuokra-asunto/jyvaskyla/ainola/kerrostalo/kolmio/464914?entryPoint=fromSearch&amp;rentalIndex=5558</t>
  </si>
  <si>
    <t>450935</t>
  </si>
  <si>
    <t>Talpiankuja 2</t>
  </si>
  <si>
    <t>/vuokra-asunto/turku/varissuo/kerrostalo/kolmio/450935?entryPoint=fromSearch&amp;rentalIndex=2738</t>
  </si>
  <si>
    <t>475503</t>
  </si>
  <si>
    <t>/vuokra-asunto/imatra/rajapatsas/kerrostalo/kaksio/475503?entryPoint=fromSearch&amp;rentalIndex=4242</t>
  </si>
  <si>
    <t>467730</t>
  </si>
  <si>
    <t>Valto Käkelän katu 4-6A</t>
  </si>
  <si>
    <t>/vuokra-asunto/lappeenranta/kimpinen/kerrostalo/kolmio/467730?entryPoint=fromSearch&amp;rentalIndex=5341</t>
  </si>
  <si>
    <t>481713</t>
  </si>
  <si>
    <t>Korsutie 5 B</t>
  </si>
  <si>
    <t>/vuokra-asunto/keuruu/kerrostalo/kaksio/481713?entryPoint=fromSearch&amp;rentalIndex=2276</t>
  </si>
  <si>
    <t>484975</t>
  </si>
  <si>
    <t>Meriraumantie 25 A</t>
  </si>
  <si>
    <t>1h, kk, alkovi</t>
  </si>
  <si>
    <t>/vuokra-asunto/rauma/merirauma/kerrostalo/yksio/484975?entryPoint=fromSearch&amp;rentalIndex=115</t>
  </si>
  <si>
    <t>481299</t>
  </si>
  <si>
    <t>Poikkikatu 16 C 21</t>
  </si>
  <si>
    <t>/vuokra-asunto/sastamala/marttila/kerrostalo/kaksio/481299?entryPoint=fromSearch&amp;rentalIndex=2454</t>
  </si>
  <si>
    <t>479571</t>
  </si>
  <si>
    <t>/vuokra-asunto/espoo/tapiola/kerrostalo/5h+/479571?entryPoint=fromSearch&amp;rentalIndex=3080</t>
  </si>
  <si>
    <t>484897</t>
  </si>
  <si>
    <t>/vuokra-asunto/rauma/kerrostalo/kolmio/484897?entryPoint=fromSearch&amp;rentalIndex=183</t>
  </si>
  <si>
    <t>483083</t>
  </si>
  <si>
    <t>Kosulankatu 6 as</t>
  </si>
  <si>
    <t>/vuokra-asunto/varkaus/kommila/rivitalo/4h/483083?entryPoint=fromSearch&amp;rentalIndex=1582</t>
  </si>
  <si>
    <t>483779</t>
  </si>
  <si>
    <t>Harmaalinnantie 5 A</t>
  </si>
  <si>
    <t>/vuokra-asunto/pori/harmaalinna/rivitalo/kolmio/483779?entryPoint=fromSearch&amp;rentalIndex=1138</t>
  </si>
  <si>
    <t>454488</t>
  </si>
  <si>
    <t>Turuntie 13 as</t>
  </si>
  <si>
    <t>/vuokra-asunto/forssa/talsoila/kerrostalo/kaksio/454488?entryPoint=fromSearch&amp;rentalIndex=6004</t>
  </si>
  <si>
    <t>474777</t>
  </si>
  <si>
    <t>/vuokra-asunto/turku/varissuo/kerrostalo/kolmio/474777?entryPoint=fromSearch&amp;rentalIndex=4388</t>
  </si>
  <si>
    <t>484469</t>
  </si>
  <si>
    <t>Puusepänkuja 6</t>
  </si>
  <si>
    <t>/vuokra-asunto/oulu/myllytulli/kerrostalo/kaksio/484469?entryPoint=fromSearch&amp;rentalIndex=579</t>
  </si>
  <si>
    <t>483943</t>
  </si>
  <si>
    <t>Hemmintie 6</t>
  </si>
  <si>
    <t>/vuokra-asunto/mantsala/kerrostalo/4h/483943?entryPoint=fromSearch&amp;rentalIndex=1032</t>
  </si>
  <si>
    <t>480462</t>
  </si>
  <si>
    <t>3 h,k,sauna</t>
  </si>
  <si>
    <t>/vuokra-asunto/espoo/eestinlaakso/kerrostalo/kolmio/480462?entryPoint=fromSearch&amp;rentalIndex=2795</t>
  </si>
  <si>
    <t>476497</t>
  </si>
  <si>
    <t>Rajamiehentie 64</t>
  </si>
  <si>
    <t>/vuokra-asunto/lappeenranta/vainikkala/rivitalo/kaksio/476497?entryPoint=fromSearch&amp;rentalIndex=4033</t>
  </si>
  <si>
    <t>483862</t>
  </si>
  <si>
    <t>Tapiontie 11</t>
  </si>
  <si>
    <t>2h+k+kh+las.parveke</t>
  </si>
  <si>
    <t>/vuokra-asunto/oulu/kaijonharju/kerrostalo/kaksio/483862?entryPoint=fromSearch&amp;rentalIndex=1096</t>
  </si>
  <si>
    <t>475637</t>
  </si>
  <si>
    <t>maikkulanraitti 7</t>
  </si>
  <si>
    <t>/vuokra-asunto/oulu/maikkula/kerrostalo/kaksio/475637?entryPoint=fromSearch&amp;rentalIndex=4212</t>
  </si>
  <si>
    <t>462687</t>
  </si>
  <si>
    <t>Taaplaajantie 1</t>
  </si>
  <si>
    <t>/vuokra-asunto/jyvaskyla/saynatsalo/kerrostalo/kaksio/462687?entryPoint=fromSearch&amp;rentalIndex=5704</t>
  </si>
  <si>
    <t>476637</t>
  </si>
  <si>
    <t>/vuokra-asunto/jyvaskyla/saynatsalo/kerrostalo/kaksio/476637?entryPoint=fromSearch&amp;rentalIndex=3998</t>
  </si>
  <si>
    <t>477192</t>
  </si>
  <si>
    <t>2h,k,kh,vh,parv</t>
  </si>
  <si>
    <t>/vuokra-asunto/oulu/kaukovainio/kerrostalo/kaksio/477192?entryPoint=fromSearch&amp;rentalIndex=3854</t>
  </si>
  <si>
    <t>482849</t>
  </si>
  <si>
    <t>Tornihaukantie 2</t>
  </si>
  <si>
    <t>/vuokra-asunto/oulu/kaukovainio/kerrostalo/kaksio/482849?entryPoint=fromSearch&amp;rentalIndex=1731</t>
  </si>
  <si>
    <t>483860</t>
  </si>
  <si>
    <t>/vuokra-asunto/oulu/kaukovainio/kerrostalo/kaksio/483860?entryPoint=fromSearch&amp;rentalIndex=1095</t>
  </si>
  <si>
    <t>431702</t>
  </si>
  <si>
    <t>/vuokra-asunto/jyvaskyla/saynatsalo/kerrostalo/kaksio/431702?entryPoint=fromSearch&amp;rentalIndex=6407</t>
  </si>
  <si>
    <t>476635</t>
  </si>
  <si>
    <t>/vuokra-asunto/jyvaskyla/saynatsalo/kerrostalo/kaksio/476635?entryPoint=fromSearch&amp;rentalIndex=3999</t>
  </si>
  <si>
    <t>481907</t>
  </si>
  <si>
    <t>Kaustantie 27</t>
  </si>
  <si>
    <t>/vuokra-asunto/hattula/katinala/rivitalo/kolmio/481907?entryPoint=fromSearch&amp;rentalIndex=2193</t>
  </si>
  <si>
    <t>472539</t>
  </si>
  <si>
    <t>Paattipolku 4</t>
  </si>
  <si>
    <t>/vuokra-asunto/rauma/merirauma/kerrostalo/kolmio/472539?entryPoint=fromSearch&amp;rentalIndex=4808</t>
  </si>
  <si>
    <t>481326</t>
  </si>
  <si>
    <t>Kirrinkydöntie 4</t>
  </si>
  <si>
    <t>3h+k+kh+p</t>
  </si>
  <si>
    <t>/vuokra-asunto/jyvaskyla/jyska/kerrostalo/kolmio/481326?entryPoint=fromSearch&amp;rentalIndex=2566</t>
  </si>
  <si>
    <t>469717</t>
  </si>
  <si>
    <t>Junninlaituri 4 A</t>
  </si>
  <si>
    <t>/vuokra-asunto/lieto/keskusta/rivitalo/kolmio/469717?entryPoint=fromSearch&amp;rentalIndex=5167</t>
  </si>
  <si>
    <t>474759</t>
  </si>
  <si>
    <t>/vuokra-asunto/turku/lauste/kerrostalo/kolmio/474759?entryPoint=fromSearch&amp;rentalIndex=4398</t>
  </si>
  <si>
    <t>329038</t>
  </si>
  <si>
    <t>/vuokra-asunto/turku/kerrostalo/kolmio/329038?entryPoint=fromSearch&amp;rentalIndex=1956</t>
  </si>
  <si>
    <t>466231</t>
  </si>
  <si>
    <t>Jerenpiha 7 A</t>
  </si>
  <si>
    <t>/vuokra-asunto/raisio/kerrostalo/kolmio/466231?entryPoint=fromSearch&amp;rentalIndex=5462</t>
  </si>
  <si>
    <t>472526</t>
  </si>
  <si>
    <t>Metsänkuninkaantie 12</t>
  </si>
  <si>
    <t>/vuokra-asunto/oulu/hiironen/kerrostalo/kolmio/472526?entryPoint=fromSearch&amp;rentalIndex=889</t>
  </si>
  <si>
    <t>442006</t>
  </si>
  <si>
    <t>Penttilänkatu 20</t>
  </si>
  <si>
    <t>/vuokra-asunto/kouvola/rivitalo/4h/442006?entryPoint=fromSearch&amp;rentalIndex=2985</t>
  </si>
  <si>
    <t>480637</t>
  </si>
  <si>
    <t>Puohitie 4</t>
  </si>
  <si>
    <t>/vuokra-asunto/oulu/maikkula/kerrostalo/kaksio/480637?entryPoint=fromSearch&amp;rentalIndex=2724</t>
  </si>
  <si>
    <t>484840</t>
  </si>
  <si>
    <t>Niemeläntie 1-3</t>
  </si>
  <si>
    <t>/vuokra-asunto/rovaniemi/viirinkangas/luhtitalo/kaksio/484840?entryPoint=fromSearch&amp;rentalIndex=231</t>
  </si>
  <si>
    <t>449682</t>
  </si>
  <si>
    <t>/vuokra-asunto/rauma/keskusta/kerrostalo/kolmio/449682?entryPoint=fromSearch&amp;rentalIndex=6137</t>
  </si>
  <si>
    <t>480571</t>
  </si>
  <si>
    <t>Myllynkiventie 1 a</t>
  </si>
  <si>
    <t>/vuokra-asunto/naantali/keskusta/kerrostalo/kaksio/480571?entryPoint=fromSearch&amp;rentalIndex=2753</t>
  </si>
  <si>
    <t>485010</t>
  </si>
  <si>
    <t>Papulintie 2</t>
  </si>
  <si>
    <t>/vuokra-asunto/vihti/nummela/kerrostalo/kaksio/485010?entryPoint=fromSearch&amp;rentalIndex=88</t>
  </si>
  <si>
    <t>476051</t>
  </si>
  <si>
    <t>Frantsinkatu 2 E</t>
  </si>
  <si>
    <t>2h+k+s+lp</t>
  </si>
  <si>
    <t>/vuokra-asunto/turku/halinen/kerrostalo/kaksio/476051?entryPoint=fromSearch&amp;rentalIndex=4139</t>
  </si>
  <si>
    <t>470389</t>
  </si>
  <si>
    <t>Kyllikinraitti 13</t>
  </si>
  <si>
    <t>/vuokra-asunto/kemi/tervaharju/rivitalo/kaksio/470389?entryPoint=fromSearch&amp;rentalIndex=5086</t>
  </si>
  <si>
    <t>470390</t>
  </si>
  <si>
    <t>Kyllikinraitti 17</t>
  </si>
  <si>
    <t>/vuokra-asunto/kemi/tervaharju/rivitalo/kaksio/470390?entryPoint=fromSearch&amp;rentalIndex=5087</t>
  </si>
  <si>
    <t>470391</t>
  </si>
  <si>
    <t>Kyllikinraitti 5-7</t>
  </si>
  <si>
    <t>2H+TK</t>
  </si>
  <si>
    <t>/vuokra-asunto/kemi/tervaharju/rivitalo/kaksio/470391?entryPoint=fromSearch&amp;rentalIndex=5088</t>
  </si>
  <si>
    <t>307101</t>
  </si>
  <si>
    <t>Petäjätie 5</t>
  </si>
  <si>
    <t>/vuokra-asunto/kouvola/kaunisnurmi/kerrostalo/kaksio/307101?entryPoint=fromSearch&amp;rentalIndex=470</t>
  </si>
  <si>
    <t>482954</t>
  </si>
  <si>
    <t>Ahlströminkatu 12 A 7</t>
  </si>
  <si>
    <t>/vuokra-asunto/varkaus/paivionsaari/kerrostalo/kaksio/482954?entryPoint=fromSearch&amp;rentalIndex=1659</t>
  </si>
  <si>
    <t>408424</t>
  </si>
  <si>
    <t>Viinikantie 1</t>
  </si>
  <si>
    <t>2 h+k+p</t>
  </si>
  <si>
    <t>Sakipa Oy Isännöinti</t>
  </si>
  <si>
    <t>/vuokra-asunto/nakkila/nakkila/kerrostalo/kaksio/408424?entryPoint=fromSearch&amp;rentalIndex=6537</t>
  </si>
  <si>
    <t>472275</t>
  </si>
  <si>
    <t>Sankarikatu 24</t>
  </si>
  <si>
    <t>/vuokra-asunto/kemi/sauvosaari/kerrostalo/kolmio/472275?entryPoint=fromSearch&amp;rentalIndex=4836</t>
  </si>
  <si>
    <t>467578</t>
  </si>
  <si>
    <t>Laitainen 7 as</t>
  </si>
  <si>
    <t>3 h + k + s + patio + autopaik</t>
  </si>
  <si>
    <t>/vuokra-asunto/turku/hirvensalo/omakotitalo/kolmio/467578?entryPoint=fromSearch&amp;rentalIndex=5360</t>
  </si>
  <si>
    <t>470178</t>
  </si>
  <si>
    <t>Timperinkatu 1 A</t>
  </si>
  <si>
    <t>/vuokra-asunto/seinajoki/jouppi/kerrostalo/kolmio/470178?entryPoint=fromSearch&amp;rentalIndex=5112</t>
  </si>
  <si>
    <t>473875</t>
  </si>
  <si>
    <t>Ouluntie 49 B 16</t>
  </si>
  <si>
    <t>/vuokra-asunto/kokkola/keskusta/luhtitalo/kolmio/473875?entryPoint=fromSearch&amp;rentalIndex=4539</t>
  </si>
  <si>
    <t>953428</t>
  </si>
  <si>
    <t>Postimestarintie 12,14,15,21</t>
  </si>
  <si>
    <t>/vuokra-asunto/oulu/mantyla/kerrostalo/kaksio/953428?entryPoint=fromSearch&amp;rentalIndex=1024</t>
  </si>
  <si>
    <t>472726</t>
  </si>
  <si>
    <t>Kapteeninkatu 3</t>
  </si>
  <si>
    <t>3h,k,vh,wc,kph,s,p</t>
  </si>
  <si>
    <t>/vuokra-asunto/lahti/ruoriniemi/kerrostalo/kolmio/472726?entryPoint=fromSearch&amp;rentalIndex=4776</t>
  </si>
  <si>
    <t>481495</t>
  </si>
  <si>
    <t>Kukkumäentie 20</t>
  </si>
  <si>
    <t>/vuokra-asunto/jyvaskyla/kukkumaki/kerrostalo/kolmio/481495?entryPoint=fromSearch&amp;rentalIndex=2367</t>
  </si>
  <si>
    <t>484641</t>
  </si>
  <si>
    <t>Lapinsalmentie 9 B</t>
  </si>
  <si>
    <t>3h+k+kh</t>
  </si>
  <si>
    <t>/vuokra-asunto/keuruu/rivitalo/kolmio/484641?entryPoint=fromSearch&amp;rentalIndex=442</t>
  </si>
  <si>
    <t>479676</t>
  </si>
  <si>
    <t>Mäkikaivontie 5-7 C 20</t>
  </si>
  <si>
    <t>/vuokra-asunto/vaasa/keskusta/kerrostalo/5h+/479676?entryPoint=fromSearch&amp;rentalIndex=3050</t>
  </si>
  <si>
    <t>452102</t>
  </si>
  <si>
    <t>Kuulakatu 3</t>
  </si>
  <si>
    <t>5 h+k+s, vh, khh, at.</t>
  </si>
  <si>
    <t>/vuokra-asunto/lahti/metsa-hennala/omakotitalo/5h+/452102?entryPoint=fromSearch&amp;rentalIndex=6067</t>
  </si>
  <si>
    <t>484759</t>
  </si>
  <si>
    <t>Vuorenmaanrinne 9</t>
  </si>
  <si>
    <t>Seinäjoen Habita Oy, Habita Seinäjoki</t>
  </si>
  <si>
    <t>/vuokra-asunto/seinajoki/huhtala/kerrostalo/kaksio/484759?entryPoint=fromSearch&amp;rentalIndex=345</t>
  </si>
  <si>
    <t>478489</t>
  </si>
  <si>
    <t>Mäyränkatu 5 C</t>
  </si>
  <si>
    <t>/vuokra-asunto/kokkola/koivuhaka/kerrostalo/kaksio/478489?entryPoint=fromSearch&amp;rentalIndex=3470</t>
  </si>
  <si>
    <t>465984</t>
  </si>
  <si>
    <t>Ampuhaukantie 6</t>
  </si>
  <si>
    <t>2h,k,kh,las.parveke</t>
  </si>
  <si>
    <t>/vuokra-asunto/oulu/kaukovainio/kerrostalo/kaksio/465984?entryPoint=fromSearch&amp;rentalIndex=5483</t>
  </si>
  <si>
    <t>480455</t>
  </si>
  <si>
    <t>Opiskelijankatu 38</t>
  </si>
  <si>
    <t>2h, k, kph, vh, p</t>
  </si>
  <si>
    <t>/vuokra-asunto/tampere/hervanta/kerrostalo/kaksio/480455?entryPoint=fromSearch&amp;rentalIndex=2791</t>
  </si>
  <si>
    <t>458553</t>
  </si>
  <si>
    <t>Leivontie 1 a</t>
  </si>
  <si>
    <t>/vuokra-asunto/kuopio/nilsia/kerrostalo/kaksio/458553?entryPoint=fromSearch&amp;rentalIndex=5856</t>
  </si>
  <si>
    <t>449765</t>
  </si>
  <si>
    <t>Poikuekuja 8</t>
  </si>
  <si>
    <t>/vuokra-asunto/oulu/kaakkuri/luhtitalo/yksio/449765?entryPoint=fromSearch&amp;rentalIndex=4285</t>
  </si>
  <si>
    <t>482627</t>
  </si>
  <si>
    <t>Kirkkokatu 12 C 30</t>
  </si>
  <si>
    <t>/vuokra-asunto/hameenkyro/kyroskoski/kerrostalo/kaksio/482627?entryPoint=fromSearch&amp;rentalIndex=1959</t>
  </si>
  <si>
    <t>483029</t>
  </si>
  <si>
    <t>Monnankatu 15 as</t>
  </si>
  <si>
    <t>/vuokra-asunto/rauma/paroalho/kerrostalo/kaksio/483029?entryPoint=fromSearch&amp;rentalIndex=1624</t>
  </si>
  <si>
    <t>483059</t>
  </si>
  <si>
    <t>Keskuskatu 46</t>
  </si>
  <si>
    <t>/vuokra-asunto/kankaanpaa/kankaanpaa/kerrostalo/kaksio/483059?entryPoint=fromSearch&amp;rentalIndex=1595</t>
  </si>
  <si>
    <t>484548</t>
  </si>
  <si>
    <t>Tasavallankatu 5 C</t>
  </si>
  <si>
    <t>/vuokra-asunto/pori/keskusta/kerrostalo/kaksio/484548?entryPoint=fromSearch&amp;rentalIndex=491</t>
  </si>
  <si>
    <t>463662</t>
  </si>
  <si>
    <t>Metsästystie 7 A 10</t>
  </si>
  <si>
    <t>/vuokra-asunto/raasepori/ekenasstad/kerrostalo/4h/463662?entryPoint=fromSearch&amp;rentalIndex=5632</t>
  </si>
  <si>
    <t>483063</t>
  </si>
  <si>
    <t>Sudentie 16 C</t>
  </si>
  <si>
    <t>2h, kk, p</t>
  </si>
  <si>
    <t>Rovaniemen Kotipesä Oy</t>
  </si>
  <si>
    <t>/vuokra-asunto/rovaniemi/korkalovaara/kerrostalo/kaksio/483063?entryPoint=fromSearch&amp;rentalIndex=1599</t>
  </si>
  <si>
    <t>470386</t>
  </si>
  <si>
    <t>Keskikatu 2 as 13</t>
  </si>
  <si>
    <t>3h+k+sauna+lasitettu parv.</t>
  </si>
  <si>
    <t>/vuokra-asunto/kouvola/keskusta/kerrostalo/kolmio/470386?entryPoint=fromSearch&amp;rentalIndex=5085</t>
  </si>
  <si>
    <t>470388</t>
  </si>
  <si>
    <t>Keskikatu 2 as 19</t>
  </si>
  <si>
    <t>/vuokra-asunto/kouvola/keskusta/kerrostalo/kolmio/470388?entryPoint=fromSearch&amp;rentalIndex=5084</t>
  </si>
  <si>
    <t>475740</t>
  </si>
  <si>
    <t>Hietalahdenranta</t>
  </si>
  <si>
    <t>1 h + kylpyhuone</t>
  </si>
  <si>
    <t>/vuokra-asunto/helsinki/hietalahti/erillistalo/yksio/475740?entryPoint=fromSearch&amp;rentalIndex=4217</t>
  </si>
  <si>
    <t>482095</t>
  </si>
  <si>
    <t>Mäkelänkatu 95 b A</t>
  </si>
  <si>
    <t>/vuokra-asunto/helsinki/kapyla/kerrostalo/kolmio/482095?entryPoint=fromSearch&amp;rentalIndex=2106</t>
  </si>
  <si>
    <t>477701</t>
  </si>
  <si>
    <t>Kilpikatu 9</t>
  </si>
  <si>
    <t>3h+k+ph+sauna</t>
  </si>
  <si>
    <t>/vuokra-asunto/kaarina/keskusta/rivitalo/kolmio/477701?entryPoint=fromSearch&amp;rentalIndex=3683</t>
  </si>
  <si>
    <t>484972</t>
  </si>
  <si>
    <t>Koulutie 18-20 a</t>
  </si>
  <si>
    <t>2h+kk+sauna</t>
  </si>
  <si>
    <t>/vuokra-asunto/mikkeli/haukivuori/rivitalo/kaksio/484972?entryPoint=fromSearch&amp;rentalIndex=142</t>
  </si>
  <si>
    <t>481873</t>
  </si>
  <si>
    <t>Ruiskukkatie 15</t>
  </si>
  <si>
    <t>/vuokra-asunto/oulu/rajakyla/kerrostalo/kolmio/481873?entryPoint=fromSearch&amp;rentalIndex=2210</t>
  </si>
  <si>
    <t>465191</t>
  </si>
  <si>
    <t>Suuruspääntie 8</t>
  </si>
  <si>
    <t>/vuokra-asunto/jyvaskyla/suuruspaa/kerrostalo/kolmio/465191?entryPoint=fromSearch&amp;rentalIndex=5536</t>
  </si>
  <si>
    <t>426018</t>
  </si>
  <si>
    <t>Listekuja 2</t>
  </si>
  <si>
    <t>/vuokra-asunto/kangasala/pikkola/paritalo/5h+/426018?entryPoint=fromSearch&amp;rentalIndex=6456</t>
  </si>
  <si>
    <t>483064</t>
  </si>
  <si>
    <t>Ritapuistontie 12 as</t>
  </si>
  <si>
    <t>/vuokra-asunto/lapua/ritamaki/rivitalo/kaksio/483064?entryPoint=fromSearch&amp;rentalIndex=1600</t>
  </si>
  <si>
    <t>478470</t>
  </si>
  <si>
    <t>/vuokra-asunto/oulu/vanhatulli/kerrostalo/kolmio/478470?entryPoint=fromSearch&amp;rentalIndex=3484</t>
  </si>
  <si>
    <t>450947</t>
  </si>
  <si>
    <t>Pelttarinkatu 4</t>
  </si>
  <si>
    <t>/vuokra-asunto/turku/varissuo/kerrostalo/kolmio/450947?entryPoint=fromSearch&amp;rentalIndex=6101</t>
  </si>
  <si>
    <t>482577</t>
  </si>
  <si>
    <t>Talkootie 20 D 23</t>
  </si>
  <si>
    <t>4h+k+t</t>
  </si>
  <si>
    <t>/vuokra-asunto/vaasa/gerby/luhtitalo/4h/482577?entryPoint=fromSearch&amp;rentalIndex=1883</t>
  </si>
  <si>
    <t>481241</t>
  </si>
  <si>
    <t>Haukiojankatu 1</t>
  </si>
  <si>
    <t>3h,k,khh,kh,s,AT</t>
  </si>
  <si>
    <t>Kiinteistömaailma | Tornion Kodit Oy</t>
  </si>
  <si>
    <t>/vuokra-asunto/tornio/hellala/rivitalo/kolmio/481241?entryPoint=fromSearch&amp;rentalIndex=2477</t>
  </si>
  <si>
    <t>973230</t>
  </si>
  <si>
    <t>Karpiokatu 6</t>
  </si>
  <si>
    <t>/vuokra-asunto/turku/halinen/kerrostalo/kaksio/973230?entryPoint=fromSearch&amp;rentalIndex=3675</t>
  </si>
  <si>
    <t>477683</t>
  </si>
  <si>
    <t>Keiteleentie 3 a 6</t>
  </si>
  <si>
    <t>1h,kph</t>
  </si>
  <si>
    <t>/vuokra-asunto/aanekoski/kerrostalo/yksio/477683?entryPoint=fromSearch&amp;rentalIndex=3740</t>
  </si>
  <si>
    <t>479994</t>
  </si>
  <si>
    <t>Puskantie 19 A 12</t>
  </si>
  <si>
    <t>2 H+K+S</t>
  </si>
  <si>
    <t>/vuokra-asunto/seinajoki/keskusta-marttila/kerrostalo/kaksio/479994?entryPoint=fromSearch&amp;rentalIndex=2941</t>
  </si>
  <si>
    <t>430509</t>
  </si>
  <si>
    <t>Hillatie 1</t>
  </si>
  <si>
    <t>TA-Yhtymä Oy, Kittilä</t>
  </si>
  <si>
    <t>/vuokra-asunto/kittila/sirkka/luhtitalo/kaksio/430509?entryPoint=fromSearch&amp;rentalIndex=6420</t>
  </si>
  <si>
    <t>483936</t>
  </si>
  <si>
    <t>/vuokra-asunto/kittila/sirkka/luhtitalo/kaksio/483936?entryPoint=fromSearch&amp;rentalIndex=1027</t>
  </si>
  <si>
    <t>483604</t>
  </si>
  <si>
    <t>Hintanmutka 17</t>
  </si>
  <si>
    <t>2h,kk,sa,parv,ak</t>
  </si>
  <si>
    <t>/vuokra-asunto/oulu/hintta/kerrostalo/kaksio/483604?entryPoint=fromSearch&amp;rentalIndex=1271</t>
  </si>
  <si>
    <t>478058</t>
  </si>
  <si>
    <t>/vuokra-asunto/tampere/hervanta/kerrostalo/kaksio/478058?entryPoint=fromSearch&amp;rentalIndex=3617</t>
  </si>
  <si>
    <t>483676</t>
  </si>
  <si>
    <t>Punahilkantie 14 K</t>
  </si>
  <si>
    <t>4h + kk + kph + wc</t>
  </si>
  <si>
    <t>/vuokra-asunto/helsinki/roihuvuori/kerrostalo/4h/483676?entryPoint=fromSearch&amp;rentalIndex=1213</t>
  </si>
  <si>
    <t>482732</t>
  </si>
  <si>
    <t>/vuokra-asunto/espoo/eestinlaakso/kerrostalo/kolmio/482732?entryPoint=fromSearch&amp;rentalIndex=1797</t>
  </si>
  <si>
    <t>481562</t>
  </si>
  <si>
    <t>viipurinkatu 40</t>
  </si>
  <si>
    <t>2h+keittiö+sauna</t>
  </si>
  <si>
    <t>/vuokra-asunto/hamina/ruotsinkyla/rivitalo/kaksio/481562?entryPoint=fromSearch&amp;rentalIndex=2439</t>
  </si>
  <si>
    <t>482990</t>
  </si>
  <si>
    <t>Karosenkatu 1 B</t>
  </si>
  <si>
    <t>/vuokra-asunto/tampere/annala/kerrostalo/4h/482990?entryPoint=fromSearch&amp;rentalIndex=1644</t>
  </si>
  <si>
    <t>484411</t>
  </si>
  <si>
    <t>Selkostie 3-4</t>
  </si>
  <si>
    <t>2H+K+KPH</t>
  </si>
  <si>
    <t>/vuokra-asunto/kuusamo/kerrostalo/kaksio/484411?entryPoint=fromSearch&amp;rentalIndex=639</t>
  </si>
  <si>
    <t>465901</t>
  </si>
  <si>
    <t>/vuokra-asunto/turku/kerrostalo/kolmio/465901?entryPoint=fromSearch&amp;rentalIndex=3830</t>
  </si>
  <si>
    <t>483799</t>
  </si>
  <si>
    <t>Kääpäkatu 8 B</t>
  </si>
  <si>
    <t>/vuokra-asunto/kotka/ristinkallio/kerrostalo/kaksio/483799?entryPoint=fromSearch&amp;rentalIndex=1125</t>
  </si>
  <si>
    <t>382770</t>
  </si>
  <si>
    <t>Hämäläistentie 35</t>
  </si>
  <si>
    <t>/vuokra-asunto/espoo/nakinkyla/erillistalo/kaksio/382770?entryPoint=fromSearch&amp;rentalIndex=6454</t>
  </si>
  <si>
    <t>480209</t>
  </si>
  <si>
    <t>Haltijantie 7-9</t>
  </si>
  <si>
    <t>oh+mh+kk+kph+p</t>
  </si>
  <si>
    <t>/vuokra-asunto/kotka/karhuvuori/kerrostalo/kaksio/480209?entryPoint=fromSearch&amp;rentalIndex=2890</t>
  </si>
  <si>
    <t>472296</t>
  </si>
  <si>
    <t>Santaholmantie 99</t>
  </si>
  <si>
    <t>/vuokra-asunto/oulu/rivitalo/yksio/472296?entryPoint=fromSearch&amp;rentalIndex=558</t>
  </si>
  <si>
    <t>481705</t>
  </si>
  <si>
    <t>4h+k+sauna+lasitettu parveke</t>
  </si>
  <si>
    <t>/vuokra-asunto/kuopio/julkula/kerrostalo/4h/481705?entryPoint=fromSearch&amp;rentalIndex=2279</t>
  </si>
  <si>
    <t>483014</t>
  </si>
  <si>
    <t>Suvelantie 18</t>
  </si>
  <si>
    <t>/vuokra-asunto/espoo/suvela/kerrostalo/kolmio/483014?entryPoint=fromSearch&amp;rentalIndex=1633</t>
  </si>
  <si>
    <t>320056</t>
  </si>
  <si>
    <t>Jalohaukantie</t>
  </si>
  <si>
    <t>/vuokra-asunto/oulu/kaukovainio/kerrostalo/kaksio/320056?entryPoint=fromSearch&amp;rentalIndex=2206</t>
  </si>
  <si>
    <t>472018</t>
  </si>
  <si>
    <t>Hiittisentie 28</t>
  </si>
  <si>
    <t>Raaseporin Kiinteistökeskus RFC Oy LKV, Kemiönsaari</t>
  </si>
  <si>
    <t>/vuokra-asunto/kemionsaari/rivitalo/kaksio/472018?entryPoint=fromSearch&amp;rentalIndex=4868</t>
  </si>
  <si>
    <t>479500</t>
  </si>
  <si>
    <t>Ruonantie 1</t>
  </si>
  <si>
    <t>/vuokra-asunto/kemi/hepola/rivitalo/kolmio/479500?entryPoint=fromSearch&amp;rentalIndex=3112</t>
  </si>
  <si>
    <t>474925</t>
  </si>
  <si>
    <t>Telakkatie 2 A 6</t>
  </si>
  <si>
    <t>2h+k+ p</t>
  </si>
  <si>
    <t>/vuokra-asunto/savonlinna/natki/kerrostalo/kaksio/474925?entryPoint=fromSearch&amp;rentalIndex=4350</t>
  </si>
  <si>
    <t>482858</t>
  </si>
  <si>
    <t>Kukonkarinkatu 5 as</t>
  </si>
  <si>
    <t>2 h,k</t>
  </si>
  <si>
    <t>/vuokra-asunto/rauma/keskusta/kerrostalo/kaksio/482858?entryPoint=fromSearch&amp;rentalIndex=1728</t>
  </si>
  <si>
    <t>473485</t>
  </si>
  <si>
    <t>Oinasmäenkuja 5</t>
  </si>
  <si>
    <t>/vuokra-asunto/turku/terasrautela/kerrostalo/kolmio/473485?entryPoint=fromSearch&amp;rentalIndex=4616</t>
  </si>
  <si>
    <t>477846</t>
  </si>
  <si>
    <t>Sorsantie 2 B 14</t>
  </si>
  <si>
    <t>/vuokra-asunto/vaasa/kotiranta/kerrostalo/kaksio/477846?entryPoint=fromSearch&amp;rentalIndex=3682</t>
  </si>
  <si>
    <t>480572</t>
  </si>
  <si>
    <t>/vuokra-asunto/naantali/keskusta/kerrostalo/kaksio/480572?entryPoint=fromSearch&amp;rentalIndex=2754</t>
  </si>
  <si>
    <t>312319</t>
  </si>
  <si>
    <t>/vuokra-asunto/vantaa/pakkala/kerrostalo/kolmio/312319?entryPoint=fromSearch&amp;rentalIndex=325</t>
  </si>
  <si>
    <t>480314</t>
  </si>
  <si>
    <t>Peikontie 2 C</t>
  </si>
  <si>
    <t>2 h, k, parveke</t>
  </si>
  <si>
    <t>/vuokra-asunto/oulu/puolivalinkangas/kerrostalo/kaksio/480314?entryPoint=fromSearch&amp;rentalIndex=2850</t>
  </si>
  <si>
    <t>465966</t>
  </si>
  <si>
    <t>Piinokankatu 1</t>
  </si>
  <si>
    <t>/vuokra-asunto/turku/varissuo/kerrostalo/kaksio/465966?entryPoint=fromSearch&amp;rentalIndex=5486</t>
  </si>
  <si>
    <t>481662</t>
  </si>
  <si>
    <t>Pehkusuonkatu 20 C</t>
  </si>
  <si>
    <t>/vuokra-asunto/tampere/hallila/kerrostalo/kolmio/481662?entryPoint=fromSearch&amp;rentalIndex=2293</t>
  </si>
  <si>
    <t>482994</t>
  </si>
  <si>
    <t>Pussitie 6 D 36</t>
  </si>
  <si>
    <t>/vuokra-asunto/paimio/keskusta/kerrostalo/kaksio/482994?entryPoint=fromSearch&amp;rentalIndex=1640</t>
  </si>
  <si>
    <t>463963</t>
  </si>
  <si>
    <t>/vuokra-asunto/oulu/rajakyla/kerrostalo/kaksio/463963?entryPoint=fromSearch&amp;rentalIndex=5615</t>
  </si>
  <si>
    <t>480577</t>
  </si>
  <si>
    <t>/vuokra-asunto/turku/halinen/kerrostalo/kaksio/480577?entryPoint=fromSearch&amp;rentalIndex=2756</t>
  </si>
  <si>
    <t>484464</t>
  </si>
  <si>
    <t>Kallioniementie 2</t>
  </si>
  <si>
    <t>/vuokra-asunto/rovaniemi/viirinkangas/kerrostalo/kaksio/484464?entryPoint=fromSearch&amp;rentalIndex=574</t>
  </si>
  <si>
    <t>472711</t>
  </si>
  <si>
    <t>/vuokra-asunto/jyvaskyla/ainola/kerrostalo/kolmio/472711?entryPoint=fromSearch&amp;rentalIndex=4775</t>
  </si>
  <si>
    <t>479846</t>
  </si>
  <si>
    <t>Piettasenristi 12</t>
  </si>
  <si>
    <t>/vuokra-asunto/tampere/linnainmaa/kerrostalo/4h/479846?entryPoint=fromSearch&amp;rentalIndex=2986</t>
  </si>
  <si>
    <t>481984</t>
  </si>
  <si>
    <t>/vuokra-asunto/vantaa/myyrmaki/kerrostalo/kolmio/481984?entryPoint=fromSearch&amp;rentalIndex=2159</t>
  </si>
  <si>
    <t>392739</t>
  </si>
  <si>
    <t>Karpiokatu 1</t>
  </si>
  <si>
    <t>/vuokra-asunto/turku/halinen/kerrostalo/kaksio/392739?entryPoint=fromSearch&amp;rentalIndex=69</t>
  </si>
  <si>
    <t>477833</t>
  </si>
  <si>
    <t>Nuijamiestentie 13-15A</t>
  </si>
  <si>
    <t>/vuokra-asunto/nokia/vihola/kerrostalo/kolmio/477833?entryPoint=fromSearch&amp;rentalIndex=3696</t>
  </si>
  <si>
    <t>478548</t>
  </si>
  <si>
    <t>Aulangontie 27</t>
  </si>
  <si>
    <t>TA-Yhtymä Oy, Hämeenlinna</t>
  </si>
  <si>
    <t>/vuokra-asunto/hameenlinna/hatila/kerrostalo/4h/478548?entryPoint=fromSearch&amp;rentalIndex=3458</t>
  </si>
  <si>
    <t>483286</t>
  </si>
  <si>
    <t>/vuokra-asunto/rovaniemi/ounasrinne/kerrostalo/kolmio/483286?entryPoint=fromSearch&amp;rentalIndex=1470</t>
  </si>
  <si>
    <t>483287</t>
  </si>
  <si>
    <t>/vuokra-asunto/rovaniemi/ounasrinne/kerrostalo/kolmio/483287?entryPoint=fromSearch&amp;rentalIndex=1471</t>
  </si>
  <si>
    <t>483288</t>
  </si>
  <si>
    <t>/vuokra-asunto/rovaniemi/ounasrinne/kerrostalo/kolmio/483288?entryPoint=fromSearch&amp;rentalIndex=1472</t>
  </si>
  <si>
    <t>483289</t>
  </si>
  <si>
    <t>/vuokra-asunto/rovaniemi/ounasrinne/kerrostalo/kolmio/483289?entryPoint=fromSearch&amp;rentalIndex=1473</t>
  </si>
  <si>
    <t>472276</t>
  </si>
  <si>
    <t>/vuokra-asunto/kemi/sauvosaari/kerrostalo/kolmio/472276?entryPoint=fromSearch&amp;rentalIndex=4837</t>
  </si>
  <si>
    <t>471334</t>
  </si>
  <si>
    <t>Luotolaisentie 12</t>
  </si>
  <si>
    <t>3h,k,s,kh,wc,parv,piha</t>
  </si>
  <si>
    <t>/vuokra-asunto/oulu/oinaansuo/rivitalo/kolmio/471334?entryPoint=fromSearch&amp;rentalIndex=4958</t>
  </si>
  <si>
    <t>483736</t>
  </si>
  <si>
    <t>Vihilahdenkatu 5 B</t>
  </si>
  <si>
    <t>/vuokra-asunto/tampere/hatanpaa/kerrostalo/kolmio/483736?entryPoint=fromSearch&amp;rentalIndex=1167</t>
  </si>
  <si>
    <t>452819</t>
  </si>
  <si>
    <t>/vuokra-asunto/turku/vahaheikkila/kerrostalo/kaksio/452819?entryPoint=fromSearch&amp;rentalIndex=6048</t>
  </si>
  <si>
    <t>480446</t>
  </si>
  <si>
    <t>Perunakatu 8</t>
  </si>
  <si>
    <t>/vuokra-asunto/kuopio/petonen/kerrostalo/kaksio/480446?entryPoint=fromSearch&amp;rentalIndex=2800</t>
  </si>
  <si>
    <t>477399</t>
  </si>
  <si>
    <t>Suunnistajantie 1</t>
  </si>
  <si>
    <t>4h+k+khh+s+2wc</t>
  </si>
  <si>
    <t>/vuokra-asunto/ylojarvi/kirkonseutu/rivitalo/4h/477399?entryPoint=fromSearch&amp;rentalIndex=3795</t>
  </si>
  <si>
    <t>484102</t>
  </si>
  <si>
    <t>Korkeavuorenkatu 15A</t>
  </si>
  <si>
    <t>/vuokra-asunto/kotka/kotkansaari/kerrostalo/kolmio/484102?entryPoint=fromSearch&amp;rentalIndex=907</t>
  </si>
  <si>
    <t>471517</t>
  </si>
  <si>
    <t>Aarnintie 13</t>
  </si>
  <si>
    <t>/vuokra-asunto/tornio/kerrostalo/kolmio/471517?entryPoint=fromSearch&amp;rentalIndex=4941</t>
  </si>
  <si>
    <t>461525</t>
  </si>
  <si>
    <t>Takatie 3 D</t>
  </si>
  <si>
    <t>/vuokra-asunto/oulu/paritalo/kolmio/461525?entryPoint=fromSearch&amp;rentalIndex=1462</t>
  </si>
  <si>
    <t>314504</t>
  </si>
  <si>
    <t>Saarenmaankatu 2</t>
  </si>
  <si>
    <t>/vuokra-asunto/turku/perno/rivitalo/kolmio/314504?entryPoint=fromSearch&amp;rentalIndex=1937</t>
  </si>
  <si>
    <t>476442</t>
  </si>
  <si>
    <t>Valtatie 79</t>
  </si>
  <si>
    <t>2h,k,kh,p(lasit)</t>
  </si>
  <si>
    <t>/vuokra-asunto/oulu/tuira/kerrostalo/kaksio/476442?entryPoint=fromSearch&amp;rentalIndex=4042</t>
  </si>
  <si>
    <t>480719</t>
  </si>
  <si>
    <t>Tamppilahdenkatu 9 C</t>
  </si>
  <si>
    <t>/vuokra-asunto/heinola/jyranko/kerrostalo/yksio/480719?entryPoint=fromSearch&amp;rentalIndex=2701</t>
  </si>
  <si>
    <t>481297</t>
  </si>
  <si>
    <t>Urpontie 12 A 4</t>
  </si>
  <si>
    <t>/vuokra-asunto/sastamala/pehula/rivitalo/yksio/481297?entryPoint=fromSearch&amp;rentalIndex=2455</t>
  </si>
  <si>
    <t>476537</t>
  </si>
  <si>
    <t>Ritzinkuja 2 F</t>
  </si>
  <si>
    <t>/vuokra-asunto/turku/rantamaki/rivitalo/kolmio/476537?entryPoint=fromSearch&amp;rentalIndex=4025</t>
  </si>
  <si>
    <t>484370</t>
  </si>
  <si>
    <t>Mallastie 12 as</t>
  </si>
  <si>
    <t>Kiinteistönvälitys Pasi Backman Oy, LKV</t>
  </si>
  <si>
    <t>/vuokra-asunto/oulu/toppila/kerrostalo/kaksio/484370?entryPoint=fromSearch&amp;rentalIndex=683</t>
  </si>
  <si>
    <t>476695</t>
  </si>
  <si>
    <t>/vuokra-asunto/jyvaskyla/saynatsalo/kerrostalo/kolmio/476695?entryPoint=fromSearch&amp;rentalIndex=3988</t>
  </si>
  <si>
    <t>481814</t>
  </si>
  <si>
    <t>/vuokra-asunto/lahti/liipola/kerrostalo/kolmio/481814?entryPoint=fromSearch&amp;rentalIndex=2242</t>
  </si>
  <si>
    <t>439174</t>
  </si>
  <si>
    <t>/vuokra-asunto/oulu/maikkula/kerrostalo/kolmio/439174?entryPoint=fromSearch&amp;rentalIndex=2627</t>
  </si>
  <si>
    <t>484824</t>
  </si>
  <si>
    <t>Koskelantie 56 a 9</t>
  </si>
  <si>
    <t>/vuokra-asunto/oulu/toppila/kerrostalo/kaksio/484824?entryPoint=fromSearch&amp;rentalIndex=267</t>
  </si>
  <si>
    <t>482930</t>
  </si>
  <si>
    <t>Savontie 16 B 11</t>
  </si>
  <si>
    <t>3h+tupak</t>
  </si>
  <si>
    <t>/vuokra-asunto/varkaus/kommila/kerrostalo/kolmio/482930?entryPoint=fromSearch&amp;rentalIndex=1690</t>
  </si>
  <si>
    <t>485039</t>
  </si>
  <si>
    <t>Pekolanraitti 11 A 12</t>
  </si>
  <si>
    <t>Kiinteistömaailma | Forssa, LKV Kotini Oy, Torinkulma</t>
  </si>
  <si>
    <t>/vuokra-asunto/forssa/keskusta/kerrostalo/kaksio/485039?entryPoint=fromSearch&amp;rentalIndex=56</t>
  </si>
  <si>
    <t>484327</t>
  </si>
  <si>
    <t>Nuijavuori 2</t>
  </si>
  <si>
    <t>2h+k+kph,</t>
  </si>
  <si>
    <t>/vuokra-asunto/espoo/kilo/kerrostalo/kaksio/484327?entryPoint=fromSearch&amp;rentalIndex=717</t>
  </si>
  <si>
    <t>480791</t>
  </si>
  <si>
    <t>Kingelininkatu 6</t>
  </si>
  <si>
    <t>/vuokra-asunto/turku/kurjenmaki/kerrostalo/kaksio/480791?entryPoint=fromSearch&amp;rentalIndex=2666</t>
  </si>
  <si>
    <t>475217</t>
  </si>
  <si>
    <t>Lakkakuja 1</t>
  </si>
  <si>
    <t>/vuokra-asunto/kittila/sirkka/luhtitalo/kaksio/475217?entryPoint=fromSearch&amp;rentalIndex=4283</t>
  </si>
  <si>
    <t>484276</t>
  </si>
  <si>
    <t>Nilatie 15</t>
  </si>
  <si>
    <t>OIT Vuokravälitys</t>
  </si>
  <si>
    <t>/vuokra-asunto/oulu/pateniemi/rivitalo/kaksio/484276?entryPoint=fromSearch&amp;rentalIndex=754</t>
  </si>
  <si>
    <t>482850</t>
  </si>
  <si>
    <t>Luokotie 5</t>
  </si>
  <si>
    <t>/vuokra-asunto/oulu/valivainio/kerrostalo/kaksio/482850?entryPoint=fromSearch&amp;rentalIndex=1732</t>
  </si>
  <si>
    <t>452217</t>
  </si>
  <si>
    <t>Sandelsinkatu 8 B</t>
  </si>
  <si>
    <t>4-5h+k+kph</t>
  </si>
  <si>
    <t>/vuokra-asunto/helsinki/toolo/kerrostalo/4h/452217?entryPoint=fromSearch&amp;rentalIndex=6059</t>
  </si>
  <si>
    <t>440456</t>
  </si>
  <si>
    <t>Lakkakuja 2</t>
  </si>
  <si>
    <t>/vuokra-asunto/kittila/sirkka/luhtitalo/kaksio/440456?entryPoint=fromSearch&amp;rentalIndex=6309</t>
  </si>
  <si>
    <t>475042</t>
  </si>
  <si>
    <t>Kalkunvuorenkatu 32 A</t>
  </si>
  <si>
    <t>/vuokra-asunto/tampere/kalkku/kerrostalo/kolmio/475042?entryPoint=fromSearch&amp;rentalIndex=4319</t>
  </si>
  <si>
    <t>469503</t>
  </si>
  <si>
    <t>Poteronkatu 2</t>
  </si>
  <si>
    <t>/vuokra-asunto/tampere/kalkku/kerrostalo/kolmio/469503?entryPoint=fromSearch&amp;rentalIndex=764</t>
  </si>
  <si>
    <t>483406</t>
  </si>
  <si>
    <t>Huvikuja 4</t>
  </si>
  <si>
    <t>/vuokra-asunto/kuusamo/rivitalo/kolmio/483406?entryPoint=fromSearch&amp;rentalIndex=1389</t>
  </si>
  <si>
    <t>484154</t>
  </si>
  <si>
    <t>Kirstinmäki 11 A</t>
  </si>
  <si>
    <t>/vuokra-asunto/espoo/suvela/kerrostalo/kaksio/484154?entryPoint=fromSearch&amp;rentalIndex=866</t>
  </si>
  <si>
    <t>463995</t>
  </si>
  <si>
    <t>Niinitie 17</t>
  </si>
  <si>
    <t>/vuokra-asunto/nastola/kerrostalo/kolmio/463995?entryPoint=fromSearch&amp;rentalIndex=5613</t>
  </si>
  <si>
    <t>483443</t>
  </si>
  <si>
    <t>/vuokra-asunto/nastola/rakokivi/kerrostalo/kolmio/483443?entryPoint=fromSearch&amp;rentalIndex=1360</t>
  </si>
  <si>
    <t>435513</t>
  </si>
  <si>
    <t>Karvataskunkatu 20</t>
  </si>
  <si>
    <t>/vuokra-asunto/turku/varissuo/kerrostalo/kolmio/435513?entryPoint=fromSearch&amp;rentalIndex=6369</t>
  </si>
  <si>
    <t>480830</t>
  </si>
  <si>
    <t>KATAJATIE 1</t>
  </si>
  <si>
    <t>/vuokra-asunto/kauhava/alaharma/rivitalo/kaksio/480830?entryPoint=fromSearch&amp;rentalIndex=2641</t>
  </si>
  <si>
    <t>462260</t>
  </si>
  <si>
    <t>Emmauksenkatu 10 B</t>
  </si>
  <si>
    <t>/vuokra-asunto/turku/rantamaki/rivitalo/4h/462260?entryPoint=fromSearch&amp;rentalIndex=5725</t>
  </si>
  <si>
    <t>480399</t>
  </si>
  <si>
    <t>Koulukatu 13 C</t>
  </si>
  <si>
    <t>/vuokra-asunto/turku/keskusta/kerrostalo/kaksio/480399?entryPoint=fromSearch&amp;rentalIndex=2823</t>
  </si>
  <si>
    <t>472455</t>
  </si>
  <si>
    <t>Puskantie 28 A 11</t>
  </si>
  <si>
    <t>/vuokra-asunto/seinajoki/keskusta-marttila/kerrostalo/kolmio/472455?entryPoint=fromSearch&amp;rentalIndex=4817</t>
  </si>
  <si>
    <t>474783</t>
  </si>
  <si>
    <t>/vuokra-asunto/turku/varissuo/kerrostalo/kolmio/474783?entryPoint=fromSearch&amp;rentalIndex=4392</t>
  </si>
  <si>
    <t>482387</t>
  </si>
  <si>
    <t>Mäkikaivontie 5-7 A 13</t>
  </si>
  <si>
    <t>/vuokra-asunto/vaasa/keskusta/kerrostalo/kaksio/482387?entryPoint=fromSearch&amp;rentalIndex=1984</t>
  </si>
  <si>
    <t>460193</t>
  </si>
  <si>
    <t>Metsämäentie 4-6 B</t>
  </si>
  <si>
    <t>Kotkan Habita Oy, Kotka</t>
  </si>
  <si>
    <t>/vuokra-asunto/hamina/kerrostalo/kaksio/460193?entryPoint=fromSearch&amp;rentalIndex=5799</t>
  </si>
  <si>
    <t>483761</t>
  </si>
  <si>
    <t>Hillervontie 6</t>
  </si>
  <si>
    <t>2h+k+kph+p(lasit)</t>
  </si>
  <si>
    <t>/vuokra-asunto/pori/sampola/kerrostalo/kaksio/483761?entryPoint=fromSearch&amp;rentalIndex=1150</t>
  </si>
  <si>
    <t>482083</t>
  </si>
  <si>
    <t>Katkojantie 3 B</t>
  </si>
  <si>
    <t>/vuokra-asunto/pori/pihlava/kerrostalo/kolmio/482083?entryPoint=fromSearch&amp;rentalIndex=2107</t>
  </si>
  <si>
    <t>483819</t>
  </si>
  <si>
    <t>Mäkipellontie 2</t>
  </si>
  <si>
    <t>/vuokra-asunto/hameenlinna/lammi/rivitalo/kolmio/483819?entryPoint=fromSearch&amp;rentalIndex=1113</t>
  </si>
  <si>
    <t>479881</t>
  </si>
  <si>
    <t>/vuokra-asunto/turku/perno/kerrostalo/kolmio/479881?entryPoint=fromSearch&amp;rentalIndex=2980</t>
  </si>
  <si>
    <t>484129</t>
  </si>
  <si>
    <t>Sinivuokonkatu 10 A</t>
  </si>
  <si>
    <t>/vuokra-asunto/raisio/ihala/rivitalo/kolmio/484129?entryPoint=fromSearch&amp;rentalIndex=882</t>
  </si>
  <si>
    <t>479014</t>
  </si>
  <si>
    <t>Ristinkedonkatu 33 B</t>
  </si>
  <si>
    <t>/vuokra-asunto/salo/rappula/kerrostalo/kolmio/479014?entryPoint=fromSearch&amp;rentalIndex=3283</t>
  </si>
  <si>
    <t>481767</t>
  </si>
  <si>
    <t>Tapaninkatu 8-10 C 21</t>
  </si>
  <si>
    <t>/vuokra-asunto/kemi/mantyla/kerrostalo/kaksio/481767?entryPoint=fromSearch&amp;rentalIndex=2262</t>
  </si>
  <si>
    <t>473456</t>
  </si>
  <si>
    <t>Alkionkatu 4</t>
  </si>
  <si>
    <t>/vuokra-asunto/seinajoki/uppa/kerrostalo/kolmio/473456?entryPoint=fromSearch&amp;rentalIndex=4623</t>
  </si>
  <si>
    <t>472469</t>
  </si>
  <si>
    <t>Roihuvuorentie 10</t>
  </si>
  <si>
    <t>/vuokra-asunto/helsinki/roihuvuori/kerrostalo/kaksio/472469?entryPoint=fromSearch&amp;rentalIndex=4812</t>
  </si>
  <si>
    <t>480484</t>
  </si>
  <si>
    <t>Vuohipellontie 2 as 8</t>
  </si>
  <si>
    <t>/vuokra-asunto/orivesi/vuohipelto/rivitalo/kaksio/480484?entryPoint=fromSearch&amp;rentalIndex=2778</t>
  </si>
  <si>
    <t>484107</t>
  </si>
  <si>
    <t>Saanastinlaakso 3</t>
  </si>
  <si>
    <t>/vuokra-asunto/mikkeli/tusku/kerrostalo/kolmio/484107?entryPoint=fromSearch&amp;rentalIndex=904</t>
  </si>
  <si>
    <t>482085</t>
  </si>
  <si>
    <t>/vuokra-asunto/pori/pihlava/kerrostalo/kolmio/482085?entryPoint=fromSearch&amp;rentalIndex=2109</t>
  </si>
  <si>
    <t>405785</t>
  </si>
  <si>
    <t>Minkkitie 10</t>
  </si>
  <si>
    <t>/vuokra-asunto/vantaa/korso/kerrostalo/kolmio/405785?entryPoint=fromSearch&amp;rentalIndex=4370</t>
  </si>
  <si>
    <t>484290</t>
  </si>
  <si>
    <t>Uittokuja 2</t>
  </si>
  <si>
    <t>3h,k,kh,sa,parv,ak-paikka</t>
  </si>
  <si>
    <t>/vuokra-asunto/oulu/luhtitalo/kaksio/484290?entryPoint=fromSearch&amp;rentalIndex=744</t>
  </si>
  <si>
    <t>482695</t>
  </si>
  <si>
    <t>/vuokra-asunto/oulu/peltola/kerrostalo/kaksio/482695?entryPoint=fromSearch&amp;rentalIndex=1814</t>
  </si>
  <si>
    <t>476396</t>
  </si>
  <si>
    <t>Väinönraitti 5</t>
  </si>
  <si>
    <t>/vuokra-asunto/pori/vainola/kerrostalo/yksio/476396?entryPoint=fromSearch&amp;rentalIndex=4055</t>
  </si>
  <si>
    <t>474611</t>
  </si>
  <si>
    <t>Pikisaarenkatu 48</t>
  </si>
  <si>
    <t>3h, k, s, lasit.parv.</t>
  </si>
  <si>
    <t>/vuokra-asunto/lappeenranta/pikisaari/kerrostalo/kolmio/474611?entryPoint=fromSearch&amp;rentalIndex=4412</t>
  </si>
  <si>
    <t>482010</t>
  </si>
  <si>
    <t>Autoilijantie</t>
  </si>
  <si>
    <t>rt 2h,kk,kph</t>
  </si>
  <si>
    <t>/vuokra-asunto/joensuu/hammaslahti/rivitalo/kaksio/482010?entryPoint=fromSearch&amp;rentalIndex=2142</t>
  </si>
  <si>
    <t>927984</t>
  </si>
  <si>
    <t>Niemenmaantie 17</t>
  </si>
  <si>
    <t>/vuokra-asunto/pirkkala/niemenmaa/kerrostalo/kolmio/927984?entryPoint=fromSearch&amp;rentalIndex=3339</t>
  </si>
  <si>
    <t>451679</t>
  </si>
  <si>
    <t>/vuokra-asunto/oulu/kaijonharju/kerrostalo/kaksio/451679?entryPoint=fromSearch&amp;rentalIndex=3631</t>
  </si>
  <si>
    <t>483944</t>
  </si>
  <si>
    <t>Pesäpuunkuja 3</t>
  </si>
  <si>
    <t>/vuokra-asunto/vantaa/vallinoja/paritalo/4h/483944?entryPoint=fromSearch&amp;rentalIndex=1033</t>
  </si>
  <si>
    <t>432958</t>
  </si>
  <si>
    <t>Pesätie 4</t>
  </si>
  <si>
    <t>/vuokra-asunto/oulu/kaakkuri/kerrostalo/kaksio/432958?entryPoint=fromSearch&amp;rentalIndex=3892</t>
  </si>
  <si>
    <t>480968</t>
  </si>
  <si>
    <t>Sammonkatu 3</t>
  </si>
  <si>
    <t>/vuokra-asunto/oulu/kaijonharju/luhtitalo/kaksio/480968?entryPoint=fromSearch&amp;rentalIndex=2600</t>
  </si>
  <si>
    <t>484429</t>
  </si>
  <si>
    <t>3h+k+s+ph+2vh+erillinen wc</t>
  </si>
  <si>
    <t>/vuokra-asunto/oulu/taskila/rivitalo/kolmio/484429?entryPoint=fromSearch&amp;rentalIndex=618</t>
  </si>
  <si>
    <t>473854</t>
  </si>
  <si>
    <t>Paulintie 4b as 10</t>
  </si>
  <si>
    <t>/vuokra-asunto/vaasa/sepankyla/kerrostalo/kolmio/473854?entryPoint=fromSearch&amp;rentalIndex=4542</t>
  </si>
  <si>
    <t>474307</t>
  </si>
  <si>
    <t>Kauppakatu 13</t>
  </si>
  <si>
    <t>/vuokra-asunto/lapua/keskusta/kerrostalo/kaksio/474307?entryPoint=fromSearch&amp;rentalIndex=4472</t>
  </si>
  <si>
    <t>484473</t>
  </si>
  <si>
    <t>/vuokra-asunto/oulu/peltola/kerrostalo/kaksio/484473?entryPoint=fromSearch&amp;rentalIndex=583</t>
  </si>
  <si>
    <t>484465</t>
  </si>
  <si>
    <t>Valjakkotie 5</t>
  </si>
  <si>
    <t>/vuokra-asunto/oulu/madekoski/kerrostalo/kolmio/484465?entryPoint=fromSearch&amp;rentalIndex=575</t>
  </si>
  <si>
    <t>451718</t>
  </si>
  <si>
    <t>Kustaankatu 2</t>
  </si>
  <si>
    <t>/vuokra-asunto/lohja/ojamo/kerrostalo/kolmio/451718?entryPoint=fromSearch&amp;rentalIndex=2281</t>
  </si>
  <si>
    <t>439532</t>
  </si>
  <si>
    <t>/vuokra-asunto/turku/lauste/kerrostalo/kolmio/439532?entryPoint=fromSearch&amp;rentalIndex=6324</t>
  </si>
  <si>
    <t>353829</t>
  </si>
  <si>
    <t>Läntinen kanavatie 29</t>
  </si>
  <si>
    <t>/vuokra-asunto/lappeenranta/lauritsala/kerrostalo/4h/353829?entryPoint=fromSearch&amp;rentalIndex=3730</t>
  </si>
  <si>
    <t>475282</t>
  </si>
  <si>
    <t>Sotilastorpantie 20</t>
  </si>
  <si>
    <t>2h, k, kph, khh</t>
  </si>
  <si>
    <t>/vuokra-asunto/espoo/uusmaki/paritalo/kaksio/475282?entryPoint=fromSearch&amp;rentalIndex=4271</t>
  </si>
  <si>
    <t>477995</t>
  </si>
  <si>
    <t>Aarnontie 16 A 1</t>
  </si>
  <si>
    <t>/vuokra-asunto/sastamala/marttila/kerrostalo/kaksio/477995?entryPoint=fromSearch&amp;rentalIndex=3648</t>
  </si>
  <si>
    <t>447894</t>
  </si>
  <si>
    <t>Metsänkuninkaantie 4</t>
  </si>
  <si>
    <t>/vuokra-asunto/oulu/hiironen/kerrostalo/yksio/447894?entryPoint=fromSearch&amp;rentalIndex=555</t>
  </si>
  <si>
    <t>409161</t>
  </si>
  <si>
    <t>/vuokra-asunto/oulu/kaijonharju/kerrostalo/kaksio/409161?entryPoint=fromSearch&amp;rentalIndex=1423</t>
  </si>
  <si>
    <t>466883</t>
  </si>
  <si>
    <t>Heinikonkatu 11</t>
  </si>
  <si>
    <t>/vuokra-asunto/turku/pansio/kerrostalo/kolmio/466883?entryPoint=fromSearch&amp;rentalIndex=5409</t>
  </si>
  <si>
    <t>483282</t>
  </si>
  <si>
    <t>Mäntynäädänkatu 4</t>
  </si>
  <si>
    <t>/vuokra-asunto/kokkola/koivuhaka/kerrostalo/kolmio/483282?entryPoint=fromSearch&amp;rentalIndex=1466</t>
  </si>
  <si>
    <t>482314</t>
  </si>
  <si>
    <t>Minkkitie 14</t>
  </si>
  <si>
    <t>/vuokra-asunto/vantaa/korso/kerrostalo/kolmio/482314?entryPoint=fromSearch&amp;rentalIndex=2018</t>
  </si>
  <si>
    <t>470161</t>
  </si>
  <si>
    <t>Juhanintie 12 A D</t>
  </si>
  <si>
    <t>/vuokra-asunto/pori/kaanaa/kerrostalo/yksio/470161?entryPoint=fromSearch&amp;rentalIndex=5115</t>
  </si>
  <si>
    <t>483704</t>
  </si>
  <si>
    <t>Niinitie 2-26</t>
  </si>
  <si>
    <t>/vuokra-asunto/nastola/kirkonkyla/kerrostalo/kaksio/483704?entryPoint=fromSearch&amp;rentalIndex=1191</t>
  </si>
  <si>
    <t>481627</t>
  </si>
  <si>
    <t>Nuijavuori 1</t>
  </si>
  <si>
    <t>4h,k,s,parveke</t>
  </si>
  <si>
    <t>/vuokra-asunto/espoo/kilo/kerrostalo/4h/481627?entryPoint=fromSearch&amp;rentalIndex=2318</t>
  </si>
  <si>
    <t>484841</t>
  </si>
  <si>
    <t>Lasinpuhaltajantie 5</t>
  </si>
  <si>
    <t>/vuokra-asunto/joensuu/utra/kerrostalo/kolmio/484841?entryPoint=fromSearch&amp;rentalIndex=232</t>
  </si>
  <si>
    <t>404088</t>
  </si>
  <si>
    <t>Sillanpäänpolku 6</t>
  </si>
  <si>
    <t>/vuokra-asunto/salo/ylhaisi/kerrostalo/kaksio/404088?entryPoint=fromSearch&amp;rentalIndex=3476</t>
  </si>
  <si>
    <t>483033</t>
  </si>
  <si>
    <t>Lounaisväylä 32</t>
  </si>
  <si>
    <t>3h+oh+k+kph+s+2wc</t>
  </si>
  <si>
    <t>/vuokra-asunto/rauma/sampaanala/omakotitalo/4h/483033?entryPoint=fromSearch&amp;rentalIndex=1619</t>
  </si>
  <si>
    <t>484294</t>
  </si>
  <si>
    <t>Puulinnankatu 4</t>
  </si>
  <si>
    <t>/vuokra-asunto/oulu/linnanmaa/luhtitalo/kaksio/484294?entryPoint=fromSearch&amp;rentalIndex=748</t>
  </si>
  <si>
    <t>478014</t>
  </si>
  <si>
    <t>Vihirannantie 5 A 4</t>
  </si>
  <si>
    <t>/vuokra-asunto/oulu/oulunsalo/rivitalo/4h/478014?entryPoint=fromSearch&amp;rentalIndex=3732</t>
  </si>
  <si>
    <t>463654</t>
  </si>
  <si>
    <t>Lövkullankuja 6 C 9</t>
  </si>
  <si>
    <t>/vuokra-asunto/raasepori/donsby/kerrostalo/kolmio/463654?entryPoint=fromSearch&amp;rentalIndex=5634</t>
  </si>
  <si>
    <t>482691</t>
  </si>
  <si>
    <t>Luostarinkatu 23</t>
  </si>
  <si>
    <t>2 h+k+s+lasitettu parveke</t>
  </si>
  <si>
    <t>/vuokra-asunto/naantali/keskusta/kerrostalo/kaksio/482691?entryPoint=fromSearch&amp;rentalIndex=1815</t>
  </si>
  <si>
    <t>479181</t>
  </si>
  <si>
    <t>Metsäniementie</t>
  </si>
  <si>
    <t>Tampereen Kotijoukkue Oy</t>
  </si>
  <si>
    <t>/vuokra-asunto/mantta-vilppula/omakotitalo/479181?entryPoint=fromSearch&amp;rentalIndex=3211</t>
  </si>
  <si>
    <t>434029</t>
  </si>
  <si>
    <t>Tuulentie 2</t>
  </si>
  <si>
    <t>/vuokra-asunto/oulu/toppila/kerrostalo/kaksio/434029?entryPoint=fromSearch&amp;rentalIndex=677</t>
  </si>
  <si>
    <t>468800</t>
  </si>
  <si>
    <t>Liuhtarintie 1</t>
  </si>
  <si>
    <t>2h, kt, s, p</t>
  </si>
  <si>
    <t>/vuokra-asunto/lapua/keskusta/kerrostalo/kaksio/468800?entryPoint=fromSearch&amp;rentalIndex=5256</t>
  </si>
  <si>
    <t>484023</t>
  </si>
  <si>
    <t>Varustuksentie 1 D 50</t>
  </si>
  <si>
    <t>Helsingin kaupunki / Kiinteistövirasto / Asunto-osasto</t>
  </si>
  <si>
    <t>/vuokra-asunto/helsinki/kivikko/kerrostalo/kaksio/484023?entryPoint=fromSearch&amp;rentalIndex=959</t>
  </si>
  <si>
    <t>482299</t>
  </si>
  <si>
    <t>Niemikyläntie 8</t>
  </si>
  <si>
    <t>Jukka Tavela Oy</t>
  </si>
  <si>
    <t>/vuokra-asunto/ylojarvi/kolkko/rivitalo/yksio/482299?entryPoint=fromSearch&amp;rentalIndex=2022</t>
  </si>
  <si>
    <t>484850</t>
  </si>
  <si>
    <t>Kalevalantie 6</t>
  </si>
  <si>
    <t>/vuokra-asunto/oulu/kaijonharju/kerrostalo/yksio/484850?entryPoint=fromSearch&amp;rentalIndex=241</t>
  </si>
  <si>
    <t>483587</t>
  </si>
  <si>
    <t>Karhulantie 71-73 C</t>
  </si>
  <si>
    <t>3h+kk+kph+parveke</t>
  </si>
  <si>
    <t>Kiinteistövälitys Kotikolme Oy LKV</t>
  </si>
  <si>
    <t>/vuokra-asunto/kotka/karhula/kerrostalo/kolmio/483587?entryPoint=fromSearch&amp;rentalIndex=1279</t>
  </si>
  <si>
    <t>475133</t>
  </si>
  <si>
    <t>Pikisaarenkatu 50</t>
  </si>
  <si>
    <t>3h,k, s, lasit.p</t>
  </si>
  <si>
    <t>/vuokra-asunto/lappeenranta/pikisaari/kerrostalo/kolmio/475133?entryPoint=fromSearch&amp;rentalIndex=4301</t>
  </si>
  <si>
    <t>462773</t>
  </si>
  <si>
    <t>1h+k+tk+vh+wc+piha</t>
  </si>
  <si>
    <t>/vuokra-asunto/miehikkala/saivikkala/kerrostalo/yksio/462773?entryPoint=fromSearch&amp;rentalIndex=5700</t>
  </si>
  <si>
    <t>483742</t>
  </si>
  <si>
    <t>Puutarhakatu 38</t>
  </si>
  <si>
    <t>1h+kn</t>
  </si>
  <si>
    <t>/vuokra-asunto/turku/keskusta/puutalo-osake/yksio/483742?entryPoint=fromSearch&amp;rentalIndex=1165</t>
  </si>
  <si>
    <t>484639</t>
  </si>
  <si>
    <t>Kapernauminkatu 17 as 5</t>
  </si>
  <si>
    <t>1 h, kk, s</t>
  </si>
  <si>
    <t>/vuokra-asunto/seinajoki/kapernaumi/rivitalo/yksio/484639?entryPoint=fromSearch&amp;rentalIndex=415</t>
  </si>
  <si>
    <t>472740</t>
  </si>
  <si>
    <t>3h,k,lasit.p</t>
  </si>
  <si>
    <t>/vuokra-asunto/lappeenranta/pikisaari/kerrostalo/kolmio/472740?entryPoint=fromSearch&amp;rentalIndex=4769</t>
  </si>
  <si>
    <t>477191</t>
  </si>
  <si>
    <t>Tuulihaukantie 5</t>
  </si>
  <si>
    <t>3h,kk,kh,wc,parv</t>
  </si>
  <si>
    <t>/vuokra-asunto/oulu/kaukovainio/kerrostalo/kolmio/477191?entryPoint=fromSearch&amp;rentalIndex=3853</t>
  </si>
  <si>
    <t>480997</t>
  </si>
  <si>
    <t>Haikarinkatu 6 A</t>
  </si>
  <si>
    <t>2h,kk,kph,s,p</t>
  </si>
  <si>
    <t>/vuokra-asunto/naantali/tammisto/kerrostalo/kaksio/480997?entryPoint=fromSearch&amp;rentalIndex=2596</t>
  </si>
  <si>
    <t>465965</t>
  </si>
  <si>
    <t>/vuokra-asunto/turku/varissuo/kerrostalo/kolmio/465965?entryPoint=fromSearch&amp;rentalIndex=5485</t>
  </si>
  <si>
    <t>478045</t>
  </si>
  <si>
    <t>Läntinen kanavatie 31</t>
  </si>
  <si>
    <t>/vuokra-asunto/lappeenranta/lauritsala/kerrostalo/kolmio/478045?entryPoint=fromSearch&amp;rentalIndex=3630</t>
  </si>
  <si>
    <t>482587</t>
  </si>
  <si>
    <t>Sorsantie 8 C 26</t>
  </si>
  <si>
    <t>/vuokra-asunto/vaasa/kotiranta/luhtitalo/4h/482587?entryPoint=fromSearch&amp;rentalIndex=1877</t>
  </si>
  <si>
    <t>442701</t>
  </si>
  <si>
    <t>Puohitie 3</t>
  </si>
  <si>
    <t>/vuokra-asunto/oulu/maikkula/kerrostalo/kolmio/442701?entryPoint=fromSearch&amp;rentalIndex=1306</t>
  </si>
  <si>
    <t>406299</t>
  </si>
  <si>
    <t>Vanha Alskatintie 5 D</t>
  </si>
  <si>
    <t>/vuokra-asunto/vaasa/gerby/luhtitalo/yksio/406299?entryPoint=fromSearch&amp;rentalIndex=2827</t>
  </si>
  <si>
    <t>411062</t>
  </si>
  <si>
    <t>Sulkakuja 3</t>
  </si>
  <si>
    <t>/vuokra-asunto/oulu/kaakkuri/kerrostalo/kaksio/411062?entryPoint=fromSearch&amp;rentalIndex=3753</t>
  </si>
  <si>
    <t>451813</t>
  </si>
  <si>
    <t>Vienankatu 2</t>
  </si>
  <si>
    <t>/vuokra-asunto/turku/vaala/rivitalo/kaksio/451813?entryPoint=fromSearch&amp;rentalIndex=3423</t>
  </si>
  <si>
    <t>484802</t>
  </si>
  <si>
    <t>Asemakatu 3 a 3</t>
  </si>
  <si>
    <t>/vuokra-asunto/aanekoski/kerrostalo/kolmio/484802?entryPoint=fromSearch&amp;rentalIndex=287</t>
  </si>
  <si>
    <t>466909</t>
  </si>
  <si>
    <t>Laivateollisuudenkatu 26 B</t>
  </si>
  <si>
    <t>/vuokra-asunto/turku/pansio/kerrostalo/kolmio/466909?entryPoint=fromSearch&amp;rentalIndex=5408</t>
  </si>
  <si>
    <t>470525</t>
  </si>
  <si>
    <t>Valtakatu 14</t>
  </si>
  <si>
    <t>toimistohuoneisto</t>
  </si>
  <si>
    <t>/vuokra-asunto/kemi/sauvosaari/kerrostalo/yksio/470525?entryPoint=fromSearch&amp;rentalIndex=5070</t>
  </si>
  <si>
    <t>343232</t>
  </si>
  <si>
    <t>Sellukatu 15</t>
  </si>
  <si>
    <t>/vuokra-asunto/oulu/toppila/kerrostalo/kaksio/343232?entryPoint=fromSearch&amp;rentalIndex=2488</t>
  </si>
  <si>
    <t>465734</t>
  </si>
  <si>
    <t>Helvintie 4 A</t>
  </si>
  <si>
    <t>4 - 5h+k+s+khh+ph/wc+2wc</t>
  </si>
  <si>
    <t>/vuokra-asunto/vantaa/paivakumpu/omakotitalo/5h+/465734?entryPoint=fromSearch&amp;rentalIndex=5068</t>
  </si>
  <si>
    <t>458875</t>
  </si>
  <si>
    <t>Karvarinaukio 12</t>
  </si>
  <si>
    <t>/vuokra-asunto/oulu/myllyoja/kerrostalo/kaksio/458875?entryPoint=fromSearch&amp;rentalIndex=805</t>
  </si>
  <si>
    <t>475504</t>
  </si>
  <si>
    <t>/vuokra-asunto/imatra/rajapatsas/kerrostalo/kaksio/475504?entryPoint=fromSearch&amp;rentalIndex=4243</t>
  </si>
  <si>
    <t>484701</t>
  </si>
  <si>
    <t>Hintantie 31 A</t>
  </si>
  <si>
    <t>/vuokra-asunto/oulu/hintta/kerrostalo/kaksio/484701?entryPoint=fromSearch&amp;rentalIndex=374</t>
  </si>
  <si>
    <t>483740</t>
  </si>
  <si>
    <t>Runkokatu 10 G</t>
  </si>
  <si>
    <t>/vuokra-asunto/tampere/haukiluoma/rivitalo/kolmio/483740?entryPoint=fromSearch&amp;rentalIndex=1166</t>
  </si>
  <si>
    <t>484470</t>
  </si>
  <si>
    <t>/vuokra-asunto/oulu/linnanmaa/luhtitalo/kaksio/484470?entryPoint=fromSearch&amp;rentalIndex=580</t>
  </si>
  <si>
    <t>478506</t>
  </si>
  <si>
    <t>Läntinen Rantakatu 65 A 4</t>
  </si>
  <si>
    <t>/vuokra-asunto/turku/keskusta/kerrostalo/4h/478506?entryPoint=fromSearch&amp;rentalIndex=3468</t>
  </si>
  <si>
    <t>474186</t>
  </si>
  <si>
    <t>Kurjenpolventie 3</t>
  </si>
  <si>
    <t>/vuokra-asunto/ylojarvi/asuntila/rivitalo/kolmio/474186?entryPoint=fromSearch&amp;rentalIndex=4493</t>
  </si>
  <si>
    <t>461135</t>
  </si>
  <si>
    <t>/vuokra-asunto/salo/rappula/kerrostalo/kolmio/461135?entryPoint=fromSearch&amp;rentalIndex=5764</t>
  </si>
  <si>
    <t>463146</t>
  </si>
  <si>
    <t>Filpuntie 1-3</t>
  </si>
  <si>
    <t>/vuokra-asunto/pori/impola/kerrostalo/kaksio/463146?entryPoint=fromSearch&amp;rentalIndex=5674</t>
  </si>
  <si>
    <t>484905</t>
  </si>
  <si>
    <t>Ritakierros 13</t>
  </si>
  <si>
    <t>3h,k,kh,sa,ak</t>
  </si>
  <si>
    <t>/vuokra-asunto/oulu/ritaharju/paritalo/kolmio/484905?entryPoint=fromSearch&amp;rentalIndex=165</t>
  </si>
  <si>
    <t>480503</t>
  </si>
  <si>
    <t>/vuokra-asunto/turku/majakkaranta/kerrostalo/kaksio/480503?entryPoint=fromSearch&amp;rentalIndex=2772</t>
  </si>
  <si>
    <t>440091</t>
  </si>
  <si>
    <t>Kaartilantie 15 A 11</t>
  </si>
  <si>
    <t>/vuokra-asunto/savonlinna/natki/kerrostalo/kolmio/440091?entryPoint=fromSearch&amp;rentalIndex=6313</t>
  </si>
  <si>
    <t>484815</t>
  </si>
  <si>
    <t>Tukkireentie 43</t>
  </si>
  <si>
    <t>4h+k+khh+s+ph+wc</t>
  </si>
  <si>
    <t>/vuokra-asunto/oulu/metsokangas/omakotitalo/4h/484815?entryPoint=fromSearch&amp;rentalIndex=148</t>
  </si>
  <si>
    <t>445461</t>
  </si>
  <si>
    <t>2h,k,kh,sa,las.parv.</t>
  </si>
  <si>
    <t>/vuokra-asunto/oulu/rajakyla/kerrostalo/kaksio/445461?entryPoint=fromSearch&amp;rentalIndex=6229</t>
  </si>
  <si>
    <t>456728</t>
  </si>
  <si>
    <t>2h,k,kh,sa,las.parv</t>
  </si>
  <si>
    <t>/vuokra-asunto/oulu/rajakyla/kerrostalo/kaksio/456728?entryPoint=fromSearch&amp;rentalIndex=5928</t>
  </si>
  <si>
    <t>464812</t>
  </si>
  <si>
    <t>/vuokra-asunto/oulu/rajakyla/kerrostalo/kaksio/464812?entryPoint=fromSearch&amp;rentalIndex=5563</t>
  </si>
  <si>
    <t>485045</t>
  </si>
  <si>
    <t>Metsätie 7</t>
  </si>
  <si>
    <t>3 h+k+sauna</t>
  </si>
  <si>
    <t>/vuokra-asunto/vihti/nummela/rivitalo/kolmio/485045?entryPoint=fromSearch&amp;rentalIndex=53</t>
  </si>
  <si>
    <t>481216</t>
  </si>
  <si>
    <t>Karitie 14 D 30</t>
  </si>
  <si>
    <t>/vuokra-asunto/vaasa/kotiranta/kerrostalo/4h/481216?entryPoint=fromSearch&amp;rentalIndex=2484</t>
  </si>
  <si>
    <t>483084</t>
  </si>
  <si>
    <t>Parsiuskatu 6 G</t>
  </si>
  <si>
    <t>/vuokra-asunto/varkaus/kerrostalo/kaksio/483084?entryPoint=fromSearch&amp;rentalIndex=1583</t>
  </si>
  <si>
    <t>483085</t>
  </si>
  <si>
    <t>Parsiuskatu 6 H</t>
  </si>
  <si>
    <t>/vuokra-asunto/varkaus/kerrostalo/kaksio/483085?entryPoint=fromSearch&amp;rentalIndex=1584</t>
  </si>
  <si>
    <t>483086</t>
  </si>
  <si>
    <t>Unnukankatu 12 F</t>
  </si>
  <si>
    <t>/vuokra-asunto/varkaus/kerrostalo/kaksio/483086?entryPoint=fromSearch&amp;rentalIndex=1585</t>
  </si>
  <si>
    <t>463949</t>
  </si>
  <si>
    <t>Hyvättyläntie 20 C</t>
  </si>
  <si>
    <t>/vuokra-asunto/lieto/rivitalo/5h+/463949?entryPoint=fromSearch&amp;rentalIndex=5616</t>
  </si>
  <si>
    <t>478897</t>
  </si>
  <si>
    <t>Kalevankatu 4</t>
  </si>
  <si>
    <t>/vuokra-asunto/aanekoski/keskusta/kerrostalo/kolmio/478897?entryPoint=fromSearch&amp;rentalIndex=3312</t>
  </si>
  <si>
    <t>484471</t>
  </si>
  <si>
    <t>/vuokra-asunto/oulu/linnanmaa/luhtitalo/kaksio/484471?entryPoint=fromSearch&amp;rentalIndex=581</t>
  </si>
  <si>
    <t>980997</t>
  </si>
  <si>
    <t>/vuokra-asunto/vantaa/korso/kerrostalo/kolmio/980997?entryPoint=fromSearch&amp;rentalIndex=2322</t>
  </si>
  <si>
    <t>483407</t>
  </si>
  <si>
    <t>Lähteenkivi 5</t>
  </si>
  <si>
    <t>Oh,2mh,k,s,piha</t>
  </si>
  <si>
    <t>/vuokra-asunto/kempele/kempele/paritalo/kolmio/483407?entryPoint=fromSearch&amp;rentalIndex=1390</t>
  </si>
  <si>
    <t>478495</t>
  </si>
  <si>
    <t>Vehkakatu 12</t>
  </si>
  <si>
    <t>/vuokra-asunto/tampere/atala/kerrostalo/kaksio/478495?entryPoint=fromSearch&amp;rentalIndex=3469</t>
  </si>
  <si>
    <t>471518</t>
  </si>
  <si>
    <t>/vuokra-asunto/tornio/kerrostalo/kolmio/471518?entryPoint=fromSearch&amp;rentalIndex=4942</t>
  </si>
  <si>
    <t>485030</t>
  </si>
  <si>
    <t>Koskenhaantie 26</t>
  </si>
  <si>
    <t>/vuokra-asunto/helsinki/vesala/kerrostalo/kaksio/485030?entryPoint=fromSearch&amp;rentalIndex=76</t>
  </si>
  <si>
    <t>977778</t>
  </si>
  <si>
    <t>Notkotie 1 B 24</t>
  </si>
  <si>
    <t>/vuokra-asunto/nokia/lahdekorpi/luhtitalo/kaksio/977778?entryPoint=fromSearch&amp;rentalIndex=1440</t>
  </si>
  <si>
    <t>483211</t>
  </si>
  <si>
    <t>Poutamäentie 14 I 104</t>
  </si>
  <si>
    <t>/vuokra-asunto/helsinki/pajamaki/kerrostalo/kaksio/483211?entryPoint=fromSearch&amp;rentalIndex=1549</t>
  </si>
  <si>
    <t>480005</t>
  </si>
  <si>
    <t>/vuokra-asunto/turku/hirvensalo/rivitalo/kaksio/480005?entryPoint=fromSearch&amp;rentalIndex=2939</t>
  </si>
  <si>
    <t>478707</t>
  </si>
  <si>
    <t>Juolukka 5-7</t>
  </si>
  <si>
    <t>/vuokra-asunto/rovaniemi/vennivaara/rivitalo/4h/478707?entryPoint=fromSearch&amp;rentalIndex=3414</t>
  </si>
  <si>
    <t>484997</t>
  </si>
  <si>
    <t>Kunnaankatu 2 D</t>
  </si>
  <si>
    <t>/vuokra-asunto/raisio/vaisaari/kerrostalo/kaksio/484997?entryPoint=fromSearch&amp;rentalIndex=102</t>
  </si>
  <si>
    <t>484847</t>
  </si>
  <si>
    <t>Norkkotie 1</t>
  </si>
  <si>
    <t>/vuokra-asunto/oulu/ritaharju/rivitalo/kaksio/484847?entryPoint=fromSearch&amp;rentalIndex=238</t>
  </si>
  <si>
    <t>387827</t>
  </si>
  <si>
    <t>Valjakkotie 6</t>
  </si>
  <si>
    <t>/vuokra-asunto/oulu/heikkilankangas/kerrostalo/kolmio/387827?entryPoint=fromSearch&amp;rentalIndex=1807</t>
  </si>
  <si>
    <t>481878</t>
  </si>
  <si>
    <t>Kanahaukantie 2, 4</t>
  </si>
  <si>
    <t>/vuokra-asunto/oulu/kaukovainio/kerrostalo/kolmio/481878?entryPoint=fromSearch&amp;rentalIndex=2212</t>
  </si>
  <si>
    <t>454690</t>
  </si>
  <si>
    <t>Konradinkuja 1</t>
  </si>
  <si>
    <t>/vuokra-asunto/turku/varissuo/kerrostalo/kaksio/454690?entryPoint=fromSearch&amp;rentalIndex=5992</t>
  </si>
  <si>
    <t>474782</t>
  </si>
  <si>
    <t>Kousankuja 4</t>
  </si>
  <si>
    <t>/vuokra-asunto/turku/varissuo/kerrostalo/kolmio/474782?entryPoint=fromSearch&amp;rentalIndex=4391</t>
  </si>
  <si>
    <t>478949</t>
  </si>
  <si>
    <t>Walo-Asunnot Oy</t>
  </si>
  <si>
    <t>/vuokra-asunto/oulu/koskela/kerrostalo/yksio/478949?entryPoint=fromSearch&amp;rentalIndex=3295</t>
  </si>
  <si>
    <t>477985</t>
  </si>
  <si>
    <t>Tuulikintie 6</t>
  </si>
  <si>
    <t>2h+k+kh+las. parveke</t>
  </si>
  <si>
    <t>/vuokra-asunto/oulu/kaijonharju/kerrostalo/kaksio/477985?entryPoint=fromSearch&amp;rentalIndex=3731</t>
  </si>
  <si>
    <t>484861</t>
  </si>
  <si>
    <t>Hansinkatu 12</t>
  </si>
  <si>
    <t>/vuokra-asunto/vantaa/asola/kerrostalo/kolmio/484861?entryPoint=fromSearch&amp;rentalIndex=252</t>
  </si>
  <si>
    <t>474191</t>
  </si>
  <si>
    <t>Kuusistonkuja 4</t>
  </si>
  <si>
    <t>/vuokra-asunto/nokia/koskenmaki/rivitalo/kolmio/474191?entryPoint=fromSearch&amp;rentalIndex=4492</t>
  </si>
  <si>
    <t>482318</t>
  </si>
  <si>
    <t>Jahtikatu 5</t>
  </si>
  <si>
    <t>/vuokra-asunto/kouvola/kankaro/rivitalo/kolmio/482318?entryPoint=fromSearch&amp;rentalIndex=2017</t>
  </si>
  <si>
    <t>454683</t>
  </si>
  <si>
    <t>Puhuri 1</t>
  </si>
  <si>
    <t>/vuokra-asunto/turku/hirvensalo/rivitalo/kaksio/454683?entryPoint=fromSearch&amp;rentalIndex=3744</t>
  </si>
  <si>
    <t>482687</t>
  </si>
  <si>
    <t>Näätäkuja 3 A 4</t>
  </si>
  <si>
    <t>3h + k + p</t>
  </si>
  <si>
    <t>/vuokra-asunto/vantaa/metsola/kerrostalo/kolmio/482687?entryPoint=fromSearch&amp;rentalIndex=1960</t>
  </si>
  <si>
    <t>483574</t>
  </si>
  <si>
    <t>Niskapietiläntie 7 as</t>
  </si>
  <si>
    <t>/vuokra-asunto/imatra/rautio/kerrostalo/4h/483574?entryPoint=fromSearch&amp;rentalIndex=1288</t>
  </si>
  <si>
    <t>470481</t>
  </si>
  <si>
    <t>Kölitie 2</t>
  </si>
  <si>
    <t>/vuokra-asunto/oulu/koskela/kerrostalo/kolmio/470481?entryPoint=fromSearch&amp;rentalIndex=5075</t>
  </si>
  <si>
    <t>484028</t>
  </si>
  <si>
    <t>Kasteheinäntie 6 H</t>
  </si>
  <si>
    <t>TA-Yhtymä Oy, Oulu</t>
  </si>
  <si>
    <t>/vuokra-asunto/oulu/ritaharju/rivitalo/kaksio/484028?entryPoint=fromSearch&amp;rentalIndex=957</t>
  </si>
  <si>
    <t>387039</t>
  </si>
  <si>
    <t>PIISAMINKATU 1</t>
  </si>
  <si>
    <t>/vuokra-asunto/salo/pahkavuori/rivitalo/kolmio/387039?entryPoint=fromSearch&amp;rentalIndex=1057</t>
  </si>
  <si>
    <t>483274</t>
  </si>
  <si>
    <t>Karhuniityntie 2</t>
  </si>
  <si>
    <t>5 h, k, khh, 2xkh, erill wc, s</t>
  </si>
  <si>
    <t>/vuokra-asunto/espoo/karhusuo/omakotitalo/5h+/483274?entryPoint=fromSearch&amp;rentalIndex=1488</t>
  </si>
  <si>
    <t>479667</t>
  </si>
  <si>
    <t>/vuokra-asunto/turku/kerrostalo/kaksio/479667?entryPoint=fromSearch&amp;rentalIndex=3054</t>
  </si>
  <si>
    <t>482483</t>
  </si>
  <si>
    <t>Jerenpiha 4</t>
  </si>
  <si>
    <t>TA-Yhtymä Oy, Turku</t>
  </si>
  <si>
    <t>/vuokra-asunto/raisio/kattelus/kerrostalo/yksio/482483?entryPoint=fromSearch&amp;rentalIndex=1931</t>
  </si>
  <si>
    <t>463026</t>
  </si>
  <si>
    <t>Finnberginkatu 6 b as</t>
  </si>
  <si>
    <t>4 h + k + s + p</t>
  </si>
  <si>
    <t>/vuokra-asunto/turku/nattinummi/kerrostalo/4h/463026?entryPoint=fromSearch&amp;rentalIndex=5681</t>
  </si>
  <si>
    <t>476418</t>
  </si>
  <si>
    <t>Friskinpolku 7 A</t>
  </si>
  <si>
    <t>4h + k + kph + lasitettu p</t>
  </si>
  <si>
    <t>/vuokra-asunto/turku/runosmaki/kerrostalo/4h/476418?entryPoint=fromSearch&amp;rentalIndex=4050</t>
  </si>
  <si>
    <t>474379</t>
  </si>
  <si>
    <t>Nuottaruohonkatu 5 A 23</t>
  </si>
  <si>
    <t>/vuokra-asunto/lappeenranta/kivisalmi/kerrostalo/kolmio/474379?entryPoint=fromSearch&amp;rentalIndex=4453</t>
  </si>
  <si>
    <t>475860</t>
  </si>
  <si>
    <t>/vuokra-asunto/lempaala/lempoinen/kerrostalo/kaksio/475860?entryPoint=fromSearch&amp;rentalIndex=4161</t>
  </si>
  <si>
    <t>483992</t>
  </si>
  <si>
    <t>Orapihlajanpolku 7</t>
  </si>
  <si>
    <t>TA-Asumisoikeus Oy, Espoo</t>
  </si>
  <si>
    <t>/vuokra-asunto/vantaa/asola/kerrostalo/4h/483992?entryPoint=fromSearch&amp;rentalIndex=974</t>
  </si>
  <si>
    <t>956519</t>
  </si>
  <si>
    <t>ALPPILANKATU 4</t>
  </si>
  <si>
    <t>/vuokra-asunto/naantali/keskusta/kerrostalo/kaksio/956519?entryPoint=fromSearch&amp;rentalIndex=3676</t>
  </si>
  <si>
    <t>484833</t>
  </si>
  <si>
    <t>Koulukatu 25</t>
  </si>
  <si>
    <t>/vuokra-asunto/kotka/kotkansaari/kerrostalo/4h/484833?entryPoint=fromSearch&amp;rentalIndex=224</t>
  </si>
  <si>
    <t>482591</t>
  </si>
  <si>
    <t>Sorsantie 10 A 3</t>
  </si>
  <si>
    <t>3h+k+s+t</t>
  </si>
  <si>
    <t>/vuokra-asunto/vaasa/kotiranta/luhtitalo/kolmio/482591?entryPoint=fromSearch&amp;rentalIndex=1875</t>
  </si>
  <si>
    <t>467810</t>
  </si>
  <si>
    <t>Virtaintie 31</t>
  </si>
  <si>
    <t>LähiTapiola Pirkanmaa Keskinäinen Vakuutusyhtiö</t>
  </si>
  <si>
    <t>/vuokra-asunto/virrat/virrat/kerrostalo/kaksio/467810?entryPoint=fromSearch&amp;rentalIndex=5337</t>
  </si>
  <si>
    <t>474707</t>
  </si>
  <si>
    <t>Merimiehenkatu 9</t>
  </si>
  <si>
    <t>/vuokra-asunto/turku/kerrostalo/kaksio/474707?entryPoint=fromSearch&amp;rentalIndex=4403</t>
  </si>
  <si>
    <t>454967</t>
  </si>
  <si>
    <t>Tammelantie 35 B</t>
  </si>
  <si>
    <t>/vuokra-asunto/tammela/kerrostalo/yksio/454967?entryPoint=fromSearch&amp;rentalIndex=5980</t>
  </si>
  <si>
    <t>484378</t>
  </si>
  <si>
    <t>Vuorenrinne 19 D</t>
  </si>
  <si>
    <t>1h+kk+kph+p</t>
  </si>
  <si>
    <t>/vuokra-asunto/kotka/karhuvuori/kerrostalo/yksio/484378?entryPoint=fromSearch&amp;rentalIndex=669</t>
  </si>
  <si>
    <t>481263</t>
  </si>
  <si>
    <t>Erämiehenkatu 43 D</t>
  </si>
  <si>
    <t>3h,kk,s (yht.järj.muk. 2h,tpk,</t>
  </si>
  <si>
    <t>/vuokra-asunto/vaasa/ristinummi/rivitalo/kolmio/481263?entryPoint=fromSearch&amp;rentalIndex=2473</t>
  </si>
  <si>
    <t>467386</t>
  </si>
  <si>
    <t>Marttilantie 13</t>
  </si>
  <si>
    <t>3h,k,vh,s,p</t>
  </si>
  <si>
    <t>/vuokra-asunto/seinajoki/marttila/kerrostalo/kolmio/467386?entryPoint=fromSearch&amp;rentalIndex=5369</t>
  </si>
  <si>
    <t>483230</t>
  </si>
  <si>
    <t>/vuokra-asunto/espoo/olari/kerrostalo/kolmio/483230?entryPoint=fromSearch&amp;rentalIndex=1510</t>
  </si>
  <si>
    <t>470805</t>
  </si>
  <si>
    <t>Hyvättyläntie 20 B</t>
  </si>
  <si>
    <t>/vuokra-asunto/lieto/keskusta/rivitalo/kolmio/470805?entryPoint=fromSearch&amp;rentalIndex=5028</t>
  </si>
  <si>
    <t>376899</t>
  </si>
  <si>
    <t>Kokinvuorenkatu 15 A</t>
  </si>
  <si>
    <t>/vuokra-asunto/raisio/kerttula/kerrostalo/4h/376899?entryPoint=fromSearch&amp;rentalIndex=6487</t>
  </si>
  <si>
    <t>475854</t>
  </si>
  <si>
    <t>Otavantie 13</t>
  </si>
  <si>
    <t>/vuokra-asunto/vantaa/korso/kerrostalo/kolmio/475854?entryPoint=fromSearch&amp;rentalIndex=4165</t>
  </si>
  <si>
    <t>483522</t>
  </si>
  <si>
    <t>Riikonkuja 3 A</t>
  </si>
  <si>
    <t>/vuokra-asunto/eurajoki/kirkonkyla/kerrostalo/kaksio/483522?entryPoint=fromSearch&amp;rentalIndex=1315</t>
  </si>
  <si>
    <t>478270</t>
  </si>
  <si>
    <t>Kummelivuorentie 6 A</t>
  </si>
  <si>
    <t>/vuokra-asunto/espoo/saunalahti/kerrostalo/4h/478270?entryPoint=fromSearch&amp;rentalIndex=3563</t>
  </si>
  <si>
    <t>483729</t>
  </si>
  <si>
    <t>3h,tupakeittiö+sauna</t>
  </si>
  <si>
    <t>/vuokra-asunto/tornio/kerrostalo/kolmio/483729?entryPoint=fromSearch&amp;rentalIndex=1173</t>
  </si>
  <si>
    <t>477529</t>
  </si>
  <si>
    <t>Peltolankaari 13</t>
  </si>
  <si>
    <t>3h,k,kh,sa,piha</t>
  </si>
  <si>
    <t>/vuokra-asunto/oulu/peltola/kerrostalo/kolmio/477529?entryPoint=fromSearch&amp;rentalIndex=3782</t>
  </si>
  <si>
    <t>990981</t>
  </si>
  <si>
    <t>/vuokra-asunto/oulu/peltola/kerrostalo/kolmio/990981?entryPoint=fromSearch&amp;rentalIndex=3729</t>
  </si>
  <si>
    <t>481922</t>
  </si>
  <si>
    <t>Heikinraitti 17</t>
  </si>
  <si>
    <t>Oh, k, 2 mh, wc, kh, s,</t>
  </si>
  <si>
    <t>/vuokra-asunto/seinajoki/hallila/omakotitalo/kolmio/481922?entryPoint=fromSearch&amp;rentalIndex=2184</t>
  </si>
  <si>
    <t>471078</t>
  </si>
  <si>
    <t>/vuokra-asunto/seinajoki/jouppi/kerrostalo/kolmio/471078?entryPoint=fromSearch&amp;rentalIndex=4992</t>
  </si>
  <si>
    <t>321234</t>
  </si>
  <si>
    <t>/vuokra-asunto/imatra/rajapatsas/kerrostalo/kaksio/321234?entryPoint=fromSearch&amp;rentalIndex=887</t>
  </si>
  <si>
    <t>484947</t>
  </si>
  <si>
    <t>Kuuvuorenkatu 20</t>
  </si>
  <si>
    <t>/vuokra-asunto/turku/kuuvuori/puutalo-osake/kaksio/484947?entryPoint=fromSearch&amp;rentalIndex=127</t>
  </si>
  <si>
    <t>446372</t>
  </si>
  <si>
    <t>Asemakatu 5 A 22</t>
  </si>
  <si>
    <t>/vuokra-asunto/lapua/keskusta/kerrostalo/kolmio/446372?entryPoint=fromSearch&amp;rentalIndex=6204</t>
  </si>
  <si>
    <t>481293</t>
  </si>
  <si>
    <t>Kurkimäentie 8</t>
  </si>
  <si>
    <t>/vuokra-asunto/helsinki/kurkimaki/kerrostalo/kaksio/481293?entryPoint=fromSearch&amp;rentalIndex=2457</t>
  </si>
  <si>
    <t>479397</t>
  </si>
  <si>
    <t>Katilantie</t>
  </si>
  <si>
    <t>6h+k+s+2xwc</t>
  </si>
  <si>
    <t>/vuokra-asunto/kangasala/jokioinen/omakotitalo/5h+/479397?entryPoint=fromSearch&amp;rentalIndex=3148</t>
  </si>
  <si>
    <t>424775</t>
  </si>
  <si>
    <t>Laitainen 5 A</t>
  </si>
  <si>
    <t>4 h + k + s + p + autopaikka</t>
  </si>
  <si>
    <t>/vuokra-asunto/turku/hirvensalo/rivitalo/4h/424775?entryPoint=fromSearch&amp;rentalIndex=6465</t>
  </si>
  <si>
    <t>474416</t>
  </si>
  <si>
    <t>Radiomastontie 8</t>
  </si>
  <si>
    <t>Taova Oy, Oulu</t>
  </si>
  <si>
    <t>/vuokra-asunto/oulu/oulunsuu/kerrostalo/kaksio/474416?entryPoint=fromSearch&amp;rentalIndex=4449</t>
  </si>
  <si>
    <t>453155</t>
  </si>
  <si>
    <t>Väinönraitti 1</t>
  </si>
  <si>
    <t>/vuokra-asunto/pori/vainola/kerrostalo/kaksio/453155?entryPoint=fromSearch&amp;rentalIndex=6041</t>
  </si>
  <si>
    <t>483640</t>
  </si>
  <si>
    <t>Outokummuntie 59</t>
  </si>
  <si>
    <t>/vuokra-asunto/pori/vainola/kerrostalo/kaksio/483640?entryPoint=fromSearch&amp;rentalIndex=1243</t>
  </si>
  <si>
    <t>480350</t>
  </si>
  <si>
    <t>Katumantie 11</t>
  </si>
  <si>
    <t>/vuokra-asunto/hameenlinna/katuma/kerrostalo/kolmio/480350?entryPoint=fromSearch&amp;rentalIndex=2838</t>
  </si>
  <si>
    <t>451797</t>
  </si>
  <si>
    <t>Killivuorenkatu 2</t>
  </si>
  <si>
    <t>/vuokra-asunto/turku/hirvensalo/rivitalo/4h/451797?entryPoint=fromSearch&amp;rentalIndex=6076</t>
  </si>
  <si>
    <t>462103</t>
  </si>
  <si>
    <t>Vuoksenniskantie 76</t>
  </si>
  <si>
    <t>/vuokra-asunto/imatra/vuoksenniska/kerrostalo/4h/462103?entryPoint=fromSearch&amp;rentalIndex=5733</t>
  </si>
  <si>
    <t>474581</t>
  </si>
  <si>
    <t>Karinkannantie 24</t>
  </si>
  <si>
    <t>/vuokra-asunto/oulu/pateniemi/luhtitalo/kaksio/474581?entryPoint=fromSearch&amp;rentalIndex=4417</t>
  </si>
  <si>
    <t>481747</t>
  </si>
  <si>
    <t>Kirkkoniementie 3 as 10</t>
  </si>
  <si>
    <t>/vuokra-asunto/kokkola/kirkonmaki/luhtitalo/kaksio/481747?entryPoint=fromSearch&amp;rentalIndex=2263</t>
  </si>
  <si>
    <t>482548</t>
  </si>
  <si>
    <t>Herralahdenkatu 8</t>
  </si>
  <si>
    <t>/vuokra-asunto/pori/herralahti/puutalo-osake/yksio/482548?entryPoint=fromSearch&amp;rentalIndex=1893</t>
  </si>
  <si>
    <t>476624</t>
  </si>
  <si>
    <t>Paalikatu 1</t>
  </si>
  <si>
    <t>2h+k+sa+parveke</t>
  </si>
  <si>
    <t>/vuokra-asunto/oulu/meri-toppila/kerrostalo/kaksio/476624?entryPoint=fromSearch&amp;rentalIndex=4000</t>
  </si>
  <si>
    <t>476516</t>
  </si>
  <si>
    <t>/vuokra-asunto/salo/rappula/kerrostalo/kaksio/476516?entryPoint=fromSearch&amp;rentalIndex=4030</t>
  </si>
  <si>
    <t>478124</t>
  </si>
  <si>
    <t>Lasimestarintie 9  A 4</t>
  </si>
  <si>
    <t>2 h + kk + s</t>
  </si>
  <si>
    <t>/vuokra-asunto/kokkola/halkokari/luhtitalo/kaksio/478124?entryPoint=fromSearch&amp;rentalIndex=3594</t>
  </si>
  <si>
    <t>472877</t>
  </si>
  <si>
    <t>Orkonkatu 7 A</t>
  </si>
  <si>
    <t>/vuokra-asunto/naantali/tammisto/kerrostalo/kaksio/472877?entryPoint=fromSearch&amp;rentalIndex=4757</t>
  </si>
  <si>
    <t>484057</t>
  </si>
  <si>
    <t>Kuurakuja 4 C</t>
  </si>
  <si>
    <t>/vuokra-asunto/oulu/talvikangas/luhtitalo/kaksio/484057?entryPoint=fromSearch&amp;rentalIndex=936</t>
  </si>
  <si>
    <t>467521</t>
  </si>
  <si>
    <t>Kainuunkuja 1</t>
  </si>
  <si>
    <t>/vuokra-asunto/turku/harittu/kerrostalo/kolmio/467521?entryPoint=fromSearch&amp;rentalIndex=4386</t>
  </si>
  <si>
    <t>435271</t>
  </si>
  <si>
    <t>Lähteentie 6</t>
  </si>
  <si>
    <t>Finnkiinteistöt Oy</t>
  </si>
  <si>
    <t>/vuokra-asunto/heinola/sinilahde/kerrostalo/yksio/435271?entryPoint=fromSearch&amp;rentalIndex=6372</t>
  </si>
  <si>
    <t>468720</t>
  </si>
  <si>
    <t>Laureuksenkatu 6</t>
  </si>
  <si>
    <t>/vuokra-asunto/turku/lansinummi/kerrostalo/kaksio/468720?entryPoint=fromSearch&amp;rentalIndex=4106</t>
  </si>
  <si>
    <t>398802</t>
  </si>
  <si>
    <t>Orelinkatu 49-51</t>
  </si>
  <si>
    <t>/vuokra-asunto/nokia/koskenmaki/kerrostalo/kaksio/398802?entryPoint=fromSearch&amp;rentalIndex=481</t>
  </si>
  <si>
    <t>482084</t>
  </si>
  <si>
    <t>/vuokra-asunto/pori/pihlava/kerrostalo/kolmio/482084?entryPoint=fromSearch&amp;rentalIndex=2108</t>
  </si>
  <si>
    <t>483142</t>
  </si>
  <si>
    <t>Orhikuja 1 A</t>
  </si>
  <si>
    <t>/vuokra-asunto/oulu/haukipudas/luhtitalo/kaksio/483142?entryPoint=fromSearch&amp;rentalIndex=1542</t>
  </si>
  <si>
    <t>471032</t>
  </si>
  <si>
    <t>Oravantie 27</t>
  </si>
  <si>
    <t>3H+K+KPH</t>
  </si>
  <si>
    <t>/vuokra-asunto/kuusamo/kerrostalo/kolmio/471032?entryPoint=fromSearch&amp;rentalIndex=4998</t>
  </si>
  <si>
    <t>476077</t>
  </si>
  <si>
    <t>Sääkslahdentie 6</t>
  </si>
  <si>
    <t>/vuokra-asunto/jyvaskyla/sarvivuori/kerrostalo/yksio/476077?entryPoint=fromSearch&amp;rentalIndex=4133</t>
  </si>
  <si>
    <t>484870</t>
  </si>
  <si>
    <t>Ylitalontie 22</t>
  </si>
  <si>
    <t>2 h, k, s, patio</t>
  </si>
  <si>
    <t>/vuokra-asunto/naantali/suovuori/rivitalo/kaksio/484870?entryPoint=fromSearch&amp;rentalIndex=190</t>
  </si>
  <si>
    <t>472023</t>
  </si>
  <si>
    <t>Marinkuja 3 as</t>
  </si>
  <si>
    <t>2h+k+ph+et+parveke</t>
  </si>
  <si>
    <t>/vuokra-asunto/hamina/husula/kerrostalo/kaksio/472023?entryPoint=fromSearch&amp;rentalIndex=4866</t>
  </si>
  <si>
    <t>460060</t>
  </si>
  <si>
    <t>Puolimatkankatu 3</t>
  </si>
  <si>
    <t>/vuokra-asunto/forssa/haudankorva/kerrostalo/yksio/460060?entryPoint=fromSearch&amp;rentalIndex=5803</t>
  </si>
  <si>
    <t>484800</t>
  </si>
  <si>
    <t>Annikintie 4</t>
  </si>
  <si>
    <t>/vuokra-asunto/pori/sampola/kerrostalo/yksio/484800?entryPoint=fromSearch&amp;rentalIndex=282</t>
  </si>
  <si>
    <t>484292</t>
  </si>
  <si>
    <t>Tiedonkaari 8</t>
  </si>
  <si>
    <t>2h,k,kh,sa,ter</t>
  </si>
  <si>
    <t>/vuokra-asunto/oulu/syynimaa/luhtitalo/kaksio/484292?entryPoint=fromSearch&amp;rentalIndex=746</t>
  </si>
  <si>
    <t>482221</t>
  </si>
  <si>
    <t>Rantatie 3</t>
  </si>
  <si>
    <t>SKV Kiinteistönvälitys, Ähtäri</t>
  </si>
  <si>
    <t>/vuokra-asunto/ahtari/ahtari/kerrostalo/kolmio/482221?entryPoint=fromSearch&amp;rentalIndex=2059</t>
  </si>
  <si>
    <t>482213</t>
  </si>
  <si>
    <t>Rälssimiehentie 8-10</t>
  </si>
  <si>
    <t>/vuokra-asunto/hamina/rivitalo/kaksio/482213?entryPoint=fromSearch&amp;rentalIndex=2067</t>
  </si>
  <si>
    <t>465057</t>
  </si>
  <si>
    <t>2h+k+ranskalainen parveke</t>
  </si>
  <si>
    <t>/vuokra-asunto/kangasala/luhtitalo/kaksio/465057?entryPoint=fromSearch&amp;rentalIndex=2132</t>
  </si>
  <si>
    <t>483995</t>
  </si>
  <si>
    <t>Pensastie 1 B</t>
  </si>
  <si>
    <t>3h, k, s, terassi</t>
  </si>
  <si>
    <t>/vuokra-asunto/seinajoki/nurmo/rivitalo/kolmio/483995?entryPoint=fromSearch&amp;rentalIndex=975</t>
  </si>
  <si>
    <t>417573</t>
  </si>
  <si>
    <t>Kangaspellontie 1-5</t>
  </si>
  <si>
    <t>/vuokra-asunto/helsinki/etela-haaga/kerrostalo/5h+/417573?entryPoint=fromSearch&amp;rentalIndex=5443</t>
  </si>
  <si>
    <t>474784</t>
  </si>
  <si>
    <t>Karjalankatu 4</t>
  </si>
  <si>
    <t>/vuokra-asunto/turku/harittu/luhtitalo/kaksio/474784?entryPoint=fromSearch&amp;rentalIndex=4393</t>
  </si>
  <si>
    <t>304277</t>
  </si>
  <si>
    <t>Valssikuja 5</t>
  </si>
  <si>
    <t>/vuokra-asunto/jyvaskyla/kekkola/kerrostalo/kolmio/304277?entryPoint=fromSearch&amp;rentalIndex=2064</t>
  </si>
  <si>
    <t>483039</t>
  </si>
  <si>
    <t>Tohlopinkatu 54 E</t>
  </si>
  <si>
    <t>/vuokra-asunto/tampere/tohloppi/luhtitalo/kolmio/483039?entryPoint=fromSearch&amp;rentalIndex=1615</t>
  </si>
  <si>
    <t>484842</t>
  </si>
  <si>
    <t>Rasvatie 1</t>
  </si>
  <si>
    <t>/vuokra-asunto/kempele/ristisuo/luhtitalo/yksio/484842?entryPoint=fromSearch&amp;rentalIndex=233</t>
  </si>
  <si>
    <t>480593</t>
  </si>
  <si>
    <t>Pinkelikatu 6</t>
  </si>
  <si>
    <t>/vuokra-asunto/oulu/toppila/kerrostalo/kaksio/480593?entryPoint=fromSearch&amp;rentalIndex=2747</t>
  </si>
  <si>
    <t>483208</t>
  </si>
  <si>
    <t>Pappilantie 5</t>
  </si>
  <si>
    <t>/vuokra-asunto/oulu/oulunsalo/kerrostalo/kaksio/483208?entryPoint=fromSearch&amp;rentalIndex=1521</t>
  </si>
  <si>
    <t>449121</t>
  </si>
  <si>
    <t>Alhontie 23</t>
  </si>
  <si>
    <t>4h+k+wc+s+ph +iso autotalli</t>
  </si>
  <si>
    <t>/vuokra-asunto/tammela/hevoniemi/omakotitalo/5h+/449121?entryPoint=fromSearch&amp;rentalIndex=6150</t>
  </si>
  <si>
    <t>478221</t>
  </si>
  <si>
    <t>Itäinen Kirkkokatu 2  A 48</t>
  </si>
  <si>
    <t>/vuokra-asunto/kokkola/kokkola/kerrostalo/kaksio/478221?entryPoint=fromSearch&amp;rentalIndex=3569</t>
  </si>
  <si>
    <t>483896</t>
  </si>
  <si>
    <t>Kaitoväylä 22 as</t>
  </si>
  <si>
    <t>3h + k + kph + s + lasitettu p</t>
  </si>
  <si>
    <t>/vuokra-asunto/oulu/kerrostalo/kolmio/483896?entryPoint=fromSearch&amp;rentalIndex=1068</t>
  </si>
  <si>
    <t>338834</t>
  </si>
  <si>
    <t>/vuokra-asunto/oulu/koskela/kerrostalo/kaksio/338834?entryPoint=fromSearch&amp;rentalIndex=1079</t>
  </si>
  <si>
    <t>483339</t>
  </si>
  <si>
    <t>Antinkatu 2 A 5</t>
  </si>
  <si>
    <t>/vuokra-asunto/nokia/keskusta/kerrostalo/kolmio/483339?entryPoint=fromSearch&amp;rentalIndex=1439</t>
  </si>
  <si>
    <t>483645</t>
  </si>
  <si>
    <t>Myötäinen 7 E</t>
  </si>
  <si>
    <t>4h + k + kph + s + piha</t>
  </si>
  <si>
    <t>/vuokra-asunto/turku/hirvensalo/rivitalo/4h/483645?entryPoint=fromSearch&amp;rentalIndex=1244</t>
  </si>
  <si>
    <t>478126</t>
  </si>
  <si>
    <t>Torikatu 4 B 17</t>
  </si>
  <si>
    <t>/vuokra-asunto/kokkola/kokkola/kerrostalo/kolmio/478126?entryPoint=fromSearch&amp;rentalIndex=3593</t>
  </si>
  <si>
    <t>405459</t>
  </si>
  <si>
    <t>Lepikkokuja 3</t>
  </si>
  <si>
    <t>/vuokra-asunto/joensuu/utra/rivitalo/kolmio/405459?entryPoint=fromSearch&amp;rentalIndex=799</t>
  </si>
  <si>
    <t>483865</t>
  </si>
  <si>
    <t>Hiukkavaara 4</t>
  </si>
  <si>
    <t>/vuokra-asunto/oulu/hiukkavaara/kerrostalo/kaksio/483865?entryPoint=fromSearch&amp;rentalIndex=1098</t>
  </si>
  <si>
    <t>977452</t>
  </si>
  <si>
    <t>Järveläntie 32</t>
  </si>
  <si>
    <t>/vuokra-asunto/jyvaskyla/jyska/rivitalo/4h/977452?entryPoint=fromSearch&amp;rentalIndex=5923</t>
  </si>
  <si>
    <t>448684</t>
  </si>
  <si>
    <t>nätkelmätie 16 A 3</t>
  </si>
  <si>
    <t>/vuokra-asunto/kempele/santamaki/rivitalo/kolmio/448684?entryPoint=fromSearch&amp;rentalIndex=6161</t>
  </si>
  <si>
    <t>445684</t>
  </si>
  <si>
    <t>Keluveneenväylä 8</t>
  </si>
  <si>
    <t>5H+K+KHH+S</t>
  </si>
  <si>
    <t>/vuokra-asunto/oulu/saarela/rivitalo/5h+/445684?entryPoint=fromSearch&amp;rentalIndex=2324</t>
  </si>
  <si>
    <t>481488</t>
  </si>
  <si>
    <t>5h,k,kh,khh,sa,parv+piha</t>
  </si>
  <si>
    <t>/vuokra-asunto/oulu/saarela/rivitalo/5h+/481488?entryPoint=fromSearch&amp;rentalIndex=2372</t>
  </si>
  <si>
    <t>461134</t>
  </si>
  <si>
    <t>/vuokra-asunto/salo/rappula/kerrostalo/kaksio/461134?entryPoint=fromSearch&amp;rentalIndex=5434</t>
  </si>
  <si>
    <t>445678</t>
  </si>
  <si>
    <t>Purutie 1</t>
  </si>
  <si>
    <t>/vuokra-asunto/oulu/pateniemi/luhtitalo/kaksio/445678?entryPoint=fromSearch&amp;rentalIndex=3992</t>
  </si>
  <si>
    <t>484689</t>
  </si>
  <si>
    <t>Honkakatu 14 D</t>
  </si>
  <si>
    <t>3h+tk+s</t>
  </si>
  <si>
    <t>/vuokra-asunto/tampere/hallila/luhtitalo/kolmio/484689?entryPoint=fromSearch&amp;rentalIndex=382</t>
  </si>
  <si>
    <t>472186</t>
  </si>
  <si>
    <t>Latokartanontie 16 c</t>
  </si>
  <si>
    <t>/vuokra-asunto/pori/vainola/kerrostalo/kolmio/472186?entryPoint=fromSearch&amp;rentalIndex=4845</t>
  </si>
  <si>
    <t>477398</t>
  </si>
  <si>
    <t>3h+k+khh+s+2wc</t>
  </si>
  <si>
    <t>/vuokra-asunto/ylojarvi/kirkonseutu/rivitalo/kolmio/477398?entryPoint=fromSearch&amp;rentalIndex=3796</t>
  </si>
  <si>
    <t>477259</t>
  </si>
  <si>
    <t>Niittytie 6</t>
  </si>
  <si>
    <t>3h + k + kph + sauna</t>
  </si>
  <si>
    <t>Vuokra-asuntopalvelu Lukaali Ky</t>
  </si>
  <si>
    <t>/vuokra-asunto/ulvila/omakotitalo/kolmio/477259?entryPoint=fromSearch&amp;rentalIndex=3834</t>
  </si>
  <si>
    <t>473591</t>
  </si>
  <si>
    <t>Pohjanmaankatu 3 D</t>
  </si>
  <si>
    <t>/vuokra-asunto/turku/harittu/kerrostalo/kaksio/473591?entryPoint=fromSearch&amp;rentalIndex=4599</t>
  </si>
  <si>
    <t>480789</t>
  </si>
  <si>
    <t>Leinikkikatu 4</t>
  </si>
  <si>
    <t>/vuokra-asunto/turku/katariina/rivitalo/kolmio/480789?entryPoint=fromSearch&amp;rentalIndex=2664</t>
  </si>
  <si>
    <t>479237</t>
  </si>
  <si>
    <t>Kiurusaarentie 2 B 6</t>
  </si>
  <si>
    <t>/vuokra-asunto/seinajoki/ylistaro/rivitalo/kaksio/479237?entryPoint=fromSearch&amp;rentalIndex=3201</t>
  </si>
  <si>
    <t>973574</t>
  </si>
  <si>
    <t>KURUNTIE 34</t>
  </si>
  <si>
    <t>/vuokra-asunto/salo/karavuori/kerrostalo/kaksio/973574?entryPoint=fromSearch&amp;rentalIndex=3573</t>
  </si>
  <si>
    <t>431527</t>
  </si>
  <si>
    <t>Järvitie 20</t>
  </si>
  <si>
    <t>/vuokra-asunto/oulu/puolivalinkangas/kerrostalo/kaksio/431527?entryPoint=fromSearch&amp;rentalIndex=3697</t>
  </si>
  <si>
    <t>480993</t>
  </si>
  <si>
    <t>Teeriniemenkatu 7 A 8</t>
  </si>
  <si>
    <t>/vuokra-asunto/vaasa/teeriniemi/kerrostalo/kaksio/480993?entryPoint=fromSearch&amp;rentalIndex=2597</t>
  </si>
  <si>
    <t>481830</t>
  </si>
  <si>
    <t>Sihtikatu 6</t>
  </si>
  <si>
    <t>1h,tk,sa,las.parv,ap</t>
  </si>
  <si>
    <t>/vuokra-asunto/oulu/toppila/kerrostalo/kaksio/481830?entryPoint=fromSearch&amp;rentalIndex=2233</t>
  </si>
  <si>
    <t>454795</t>
  </si>
  <si>
    <t>Lintuviita 2</t>
  </si>
  <si>
    <t>/vuokra-asunto/seinajoki/kasperi/kerrostalo/kolmio/454795?entryPoint=fromSearch&amp;rentalIndex=5986</t>
  </si>
  <si>
    <t>478634</t>
  </si>
  <si>
    <t>Varsinais-Suomenkatu 33</t>
  </si>
  <si>
    <t>/vuokra-asunto/turku/harittu/rivitalo/kolmio/478634?entryPoint=fromSearch&amp;rentalIndex=3424</t>
  </si>
  <si>
    <t>481401</t>
  </si>
  <si>
    <t>Tapaninkatu 5 F 42</t>
  </si>
  <si>
    <t>2h,k,kph,vh,parv</t>
  </si>
  <si>
    <t>/vuokra-asunto/kemi/mantyla/kerrostalo/kaksio/481401?entryPoint=fromSearch&amp;rentalIndex=2415</t>
  </si>
  <si>
    <t>483665</t>
  </si>
  <si>
    <t>Pohjanmaankatu 3 B</t>
  </si>
  <si>
    <t>3h + k + kph + wc + vh + p</t>
  </si>
  <si>
    <t>/vuokra-asunto/turku/harittu/kerrostalo/kolmio/483665?entryPoint=fromSearch&amp;rentalIndex=1224</t>
  </si>
  <si>
    <t>484399</t>
  </si>
  <si>
    <t>2h+k+kp+p</t>
  </si>
  <si>
    <t>/vuokra-asunto/lahti/ahtiala/kerrostalo/kaksio/484399?entryPoint=fromSearch&amp;rentalIndex=648</t>
  </si>
  <si>
    <t>478156</t>
  </si>
  <si>
    <t>Sukkulakuja 2 B</t>
  </si>
  <si>
    <t>/vuokra-asunto/turku/keskusta/kerrostalo/kolmio/478156?entryPoint=fromSearch&amp;rentalIndex=3587</t>
  </si>
  <si>
    <t>484357</t>
  </si>
  <si>
    <t>Kappakuja 1 I</t>
  </si>
  <si>
    <t>/vuokra-asunto/turku/halinen/rivitalo/kolmio/484357?entryPoint=fromSearch&amp;rentalIndex=695</t>
  </si>
  <si>
    <t>469438</t>
  </si>
  <si>
    <t>Niinitie 40 ja 48</t>
  </si>
  <si>
    <t>/vuokra-asunto/nastola/kirkonkyla/kerrostalo/kaksio/469438?entryPoint=fromSearch&amp;rentalIndex=5207</t>
  </si>
  <si>
    <t>482877</t>
  </si>
  <si>
    <t>Vuorenrinne 19 H</t>
  </si>
  <si>
    <t>/vuokra-asunto/kotka/karhuvuori/kerrostalo/yksio/482877?entryPoint=fromSearch&amp;rentalIndex=1722</t>
  </si>
  <si>
    <t>471205</t>
  </si>
  <si>
    <t>Ylitalontie 21</t>
  </si>
  <si>
    <t>5h, k, s, patio</t>
  </si>
  <si>
    <t>/vuokra-asunto/naantali/suovuori/rivitalo/5h+/471205?entryPoint=fromSearch&amp;rentalIndex=1678</t>
  </si>
  <si>
    <t>480611</t>
  </si>
  <si>
    <t>Neuvoksentie 4 as.</t>
  </si>
  <si>
    <t>/vuokra-asunto/tammela/kerrostalo/kaksio/480611?entryPoint=fromSearch&amp;rentalIndex=2734</t>
  </si>
  <si>
    <t>484849</t>
  </si>
  <si>
    <t>/vuokra-asunto/oulu/kaijonharju/kerrostalo/kaksio/484849?entryPoint=fromSearch&amp;rentalIndex=240</t>
  </si>
  <si>
    <t>988238</t>
  </si>
  <si>
    <t>Albert petreliuksen katu 5</t>
  </si>
  <si>
    <t>/vuokra-asunto/vantaa/jokiniemi/kerrostalo/kolmio/988238?entryPoint=fromSearch&amp;rentalIndex=5650</t>
  </si>
  <si>
    <t>463469</t>
  </si>
  <si>
    <t>Kalevankatu 6</t>
  </si>
  <si>
    <t>/vuokra-asunto/aanekoski/keskusta/kerrostalo/kaksio/463469?entryPoint=fromSearch&amp;rentalIndex=2694</t>
  </si>
  <si>
    <t>483821</t>
  </si>
  <si>
    <t>Tuulospolku 3-5</t>
  </si>
  <si>
    <t>/vuokra-asunto/hameenlinna/hameenlinna/paritalo/kaksio/483821?entryPoint=fromSearch&amp;rentalIndex=1112</t>
  </si>
  <si>
    <t>480055</t>
  </si>
  <si>
    <t>Kangaskontiontie 1</t>
  </si>
  <si>
    <t>2h,kk,kh,sa,parveke</t>
  </si>
  <si>
    <t>/vuokra-asunto/oulu/maikkula/kerrostalo/kaksio/480055?entryPoint=fromSearch&amp;rentalIndex=2930</t>
  </si>
  <si>
    <t>944654</t>
  </si>
  <si>
    <t>/vuokra-asunto/oulu/maikkula/kerrostalo/kaksio/944654?entryPoint=fromSearch&amp;rentalIndex=2878</t>
  </si>
  <si>
    <t>977787</t>
  </si>
  <si>
    <t>Majakatu 10 A 4</t>
  </si>
  <si>
    <t>/vuokra-asunto/nokia/taka-lauttala/luhtitalo/kolmio/977787?entryPoint=fromSearch&amp;rentalIndex=6031</t>
  </si>
  <si>
    <t>481708</t>
  </si>
  <si>
    <t>Koivukuja 6</t>
  </si>
  <si>
    <t>2k+k</t>
  </si>
  <si>
    <t>/vuokra-asunto/uusikaupunki/hakametsa/kerrostalo/kaksio/481708?entryPoint=fromSearch&amp;rentalIndex=2278</t>
  </si>
  <si>
    <t>480790</t>
  </si>
  <si>
    <t>Leinikkikatu 1</t>
  </si>
  <si>
    <t>/vuokra-asunto/turku/katariina/kerrostalo/kaksio/480790?entryPoint=fromSearch&amp;rentalIndex=2665</t>
  </si>
  <si>
    <t>482609</t>
  </si>
  <si>
    <t>Hauenkaari 7</t>
  </si>
  <si>
    <t>5h+k+s+ 2xwc+khh+vh+pihatalli</t>
  </si>
  <si>
    <t>/vuokra-asunto/turku/hirvensalo/omakotitalo/5h+/482609?entryPoint=fromSearch&amp;rentalIndex=1869</t>
  </si>
  <si>
    <t>416228</t>
  </si>
  <si>
    <t>/vuokra-asunto/oulu/puolivalinkangas/kerrostalo/kaksio/416228?entryPoint=fromSearch&amp;rentalIndex=4993</t>
  </si>
  <si>
    <t>481923</t>
  </si>
  <si>
    <t>/vuokra-asunto/forssa/keskusta/kerrostalo/yksio/481923?entryPoint=fromSearch&amp;rentalIndex=2185</t>
  </si>
  <si>
    <t>480892</t>
  </si>
  <si>
    <t>Hukkasenkuja 3</t>
  </si>
  <si>
    <t>Oulun Villa Metsola Oy</t>
  </si>
  <si>
    <t>/vuokra-asunto/oulu/hiironen/kerrostalo/kaksio/480892?entryPoint=fromSearch&amp;rentalIndex=2621</t>
  </si>
  <si>
    <t>466880</t>
  </si>
  <si>
    <t>Legaatinkuja 6</t>
  </si>
  <si>
    <t>/vuokra-asunto/turku/halinen/kerrostalo/kaksio/466880?entryPoint=fromSearch&amp;rentalIndex=3448</t>
  </si>
  <si>
    <t>447425</t>
  </si>
  <si>
    <t>/vuokra-asunto/imatra/rautio/kerrostalo/4h/447425?entryPoint=fromSearch&amp;rentalIndex=6183</t>
  </si>
  <si>
    <t>477588</t>
  </si>
  <si>
    <t>Uuniverstaankuja 3 B 10</t>
  </si>
  <si>
    <t>2 h + keittö, parveke</t>
  </si>
  <si>
    <t>/vuokra-asunto/rauma/lappi/kerrostalo/kaksio/477588?entryPoint=fromSearch&amp;rentalIndex=3767</t>
  </si>
  <si>
    <t>479978</t>
  </si>
  <si>
    <t>Pusstie 6 D 35</t>
  </si>
  <si>
    <t>/vuokra-asunto/paimio/keskusta/kerrostalo/kaksio/479978?entryPoint=fromSearch&amp;rentalIndex=2943</t>
  </si>
  <si>
    <t>481971</t>
  </si>
  <si>
    <t>Paalikatu 18</t>
  </si>
  <si>
    <t>/vuokra-asunto/oulu/toppila/luhtitalo/kaksio/481971?entryPoint=fromSearch&amp;rentalIndex=2165</t>
  </si>
  <si>
    <t>463650</t>
  </si>
  <si>
    <t>Tammisaarentie 45 C 42</t>
  </si>
  <si>
    <t>/vuokra-asunto/raasepori/keskusta/kerrostalo/kaksio/463650?entryPoint=fromSearch&amp;rentalIndex=5636</t>
  </si>
  <si>
    <t>484106</t>
  </si>
  <si>
    <t>Paimentie 12</t>
  </si>
  <si>
    <t>3h+k+s+khh</t>
  </si>
  <si>
    <t>/vuokra-asunto/lempaala/lastunen/omakotitalo/kolmio/484106?entryPoint=fromSearch&amp;rentalIndex=905</t>
  </si>
  <si>
    <t>414112</t>
  </si>
  <si>
    <t>Niinitie 34-56</t>
  </si>
  <si>
    <t>/vuokra-asunto/nastola/kirkonkyla/kerrostalo/kolmio/414112?entryPoint=fromSearch&amp;rentalIndex=6517</t>
  </si>
  <si>
    <t>461707</t>
  </si>
  <si>
    <t>Rakentajankuja 6</t>
  </si>
  <si>
    <t>Majoitus.net</t>
  </si>
  <si>
    <t>/vuokra-asunto/uusikaupunki/salmi/rivitalo/kaksio/461707?entryPoint=fromSearch&amp;rentalIndex=5747</t>
  </si>
  <si>
    <t>466766</t>
  </si>
  <si>
    <t>/vuokra-asunto/oulu/rajakyla/kerrostalo/kaksio/466766?entryPoint=fromSearch&amp;rentalIndex=5418</t>
  </si>
  <si>
    <t>484272</t>
  </si>
  <si>
    <t>Kourutaltankatu 1 R</t>
  </si>
  <si>
    <t>/vuokra-asunto/tampere/pappila/rivitalo/5h+/484272?entryPoint=fromSearch&amp;rentalIndex=757</t>
  </si>
  <si>
    <t>447241</t>
  </si>
  <si>
    <t>/vuokra-asunto/oulu/maikkula/kerrostalo/kaksio/447241?entryPoint=fromSearch&amp;rentalIndex=301</t>
  </si>
  <si>
    <t>480824</t>
  </si>
  <si>
    <t>Kiviportintie 63</t>
  </si>
  <si>
    <t>4-5h+k+2xwc+kph+s</t>
  </si>
  <si>
    <t>/vuokra-asunto/helsinki/vartiokyla/omakotitalo/4h/480824?entryPoint=fromSearch&amp;rentalIndex=2649</t>
  </si>
  <si>
    <t>475219</t>
  </si>
  <si>
    <t>/vuokra-asunto/kittila/sirkka/luhtitalo/kaksio/475219?entryPoint=fromSearch&amp;rentalIndex=4282</t>
  </si>
  <si>
    <t>476795</t>
  </si>
  <si>
    <t>/vuokra-asunto/ylojarvi/kirkonseutu/kerrostalo/kolmio/476795?entryPoint=fromSearch&amp;rentalIndex=3975</t>
  </si>
  <si>
    <t>459371</t>
  </si>
  <si>
    <t>Itäinen Kirkkokatu 2  C 60</t>
  </si>
  <si>
    <t>/vuokra-asunto/kokkola/kokkola/kerrostalo/kaksio/459371?entryPoint=fromSearch&amp;rentalIndex=5830</t>
  </si>
  <si>
    <t>986829</t>
  </si>
  <si>
    <t>Kirrinkydöntie 12</t>
  </si>
  <si>
    <t>/vuokra-asunto/jyvaskyla/jyska/kerrostalo/kaksio/986829?entryPoint=fromSearch&amp;rentalIndex=5614</t>
  </si>
  <si>
    <t>473378</t>
  </si>
  <si>
    <t>Signalistinkatu 9 A</t>
  </si>
  <si>
    <t>/vuokra-asunto/turku/runosmaki/kerrostalo/kolmio/473378?entryPoint=fromSearch&amp;rentalIndex=4632</t>
  </si>
  <si>
    <t>474642</t>
  </si>
  <si>
    <t>/vuokra-asunto/turku/harittu/kerrostalo/kaksio/474642?entryPoint=fromSearch&amp;rentalIndex=4408</t>
  </si>
  <si>
    <t>479662</t>
  </si>
  <si>
    <t>Verkkokatu 1 B 21</t>
  </si>
  <si>
    <t>/vuokra-asunto/vaasa/vetokannas/kerrostalo/kaksio/479662?entryPoint=fromSearch&amp;rentalIndex=3053</t>
  </si>
  <si>
    <t>469516</t>
  </si>
  <si>
    <t>Ruosuontie</t>
  </si>
  <si>
    <t>2h+K+P</t>
  </si>
  <si>
    <t>/vuokra-asunto/hameenlinna/lammi/kerrostalo/kaksio/469516?entryPoint=fromSearch&amp;rentalIndex=5223</t>
  </si>
  <si>
    <t>484380</t>
  </si>
  <si>
    <t>Vuorenrinne 19 B</t>
  </si>
  <si>
    <t>/vuokra-asunto/kotka/karhuvuori/kerrostalo/kaksio/484380?entryPoint=fromSearch&amp;rentalIndex=671</t>
  </si>
  <si>
    <t>483334</t>
  </si>
  <si>
    <t>Petäjäpolku 11-15 E 35</t>
  </si>
  <si>
    <t>/vuokra-asunto/nokia/lahdekorpi/kerrostalo/kolmio/483334?entryPoint=fromSearch&amp;rentalIndex=1443</t>
  </si>
  <si>
    <t>480167</t>
  </si>
  <si>
    <t>Rouskunkatu 14 A</t>
  </si>
  <si>
    <t>/vuokra-asunto/imatra/sienimaki/kerrostalo/kolmio/480167?entryPoint=fromSearch&amp;rentalIndex=2909</t>
  </si>
  <si>
    <t>462210</t>
  </si>
  <si>
    <t>Tepontie 13</t>
  </si>
  <si>
    <t>/vuokra-asunto/oulu/kaakkuri/kerrostalo/kaksio/462210?entryPoint=fromSearch&amp;rentalIndex=5729</t>
  </si>
  <si>
    <t>995040</t>
  </si>
  <si>
    <t>TUHKIMONTIE 3-5 D</t>
  </si>
  <si>
    <t>/vuokra-asunto/helsinki/roihuvuori/kerrostalo/4h/995040?entryPoint=fromSearch&amp;rentalIndex=5968</t>
  </si>
  <si>
    <t>466233</t>
  </si>
  <si>
    <t>/vuokra-asunto/turku/harittu/kerrostalo/kolmio/466233?entryPoint=fromSearch&amp;rentalIndex=5464</t>
  </si>
  <si>
    <t>470414</t>
  </si>
  <si>
    <t>Pohjanmaankatu 3 A</t>
  </si>
  <si>
    <t>/vuokra-asunto/turku/harittu/kerrostalo/kolmio/470414?entryPoint=fromSearch&amp;rentalIndex=5082</t>
  </si>
  <si>
    <t>483664</t>
  </si>
  <si>
    <t>Pohjanmaankatu 3 C</t>
  </si>
  <si>
    <t>/vuokra-asunto/turku/harittu/kerrostalo/kolmio/483664?entryPoint=fromSearch&amp;rentalIndex=1223</t>
  </si>
  <si>
    <t>458068</t>
  </si>
  <si>
    <t>/vuokra-asunto/turku/varissuo/kerrostalo/kolmio/458068?entryPoint=fromSearch&amp;rentalIndex=5886</t>
  </si>
  <si>
    <t>479895</t>
  </si>
  <si>
    <t>/vuokra-asunto/oulu/rajakyla/kerrostalo/kaksio/479895?entryPoint=fromSearch&amp;rentalIndex=2963</t>
  </si>
  <si>
    <t>974089</t>
  </si>
  <si>
    <t>/vuokra-asunto/oulu/rajakyla/kerrostalo/kaksio/974089?entryPoint=fromSearch&amp;rentalIndex=3951</t>
  </si>
  <si>
    <t>477708</t>
  </si>
  <si>
    <t>Lustilantie 1 A 3</t>
  </si>
  <si>
    <t>/vuokra-asunto/kauhajoki/keskusta/rivitalo/kolmio/477708?entryPoint=fromSearch&amp;rentalIndex=3734</t>
  </si>
  <si>
    <t>480783</t>
  </si>
  <si>
    <t>/vuokra-asunto/turku/kerrostalo/kaksio/480783?entryPoint=fromSearch&amp;rentalIndex=2658</t>
  </si>
  <si>
    <t>478225</t>
  </si>
  <si>
    <t>/vuokra-asunto/pori/kaanaa/kerrostalo/yksio/478225?entryPoint=fromSearch&amp;rentalIndex=3568</t>
  </si>
  <si>
    <t>474735</t>
  </si>
  <si>
    <t>Käsityöläiskatu 31-33 B</t>
  </si>
  <si>
    <t>3h,k,s + autotalli</t>
  </si>
  <si>
    <t>/vuokra-asunto/forssa/kuhala/kerrostalo/kolmio/474735?entryPoint=fromSearch&amp;rentalIndex=4400</t>
  </si>
  <si>
    <t>477544</t>
  </si>
  <si>
    <t>Toivolankuja 4</t>
  </si>
  <si>
    <t>/vuokra-asunto/oulu/luhtitalo/kaksio/477544?entryPoint=fromSearch&amp;rentalIndex=3778</t>
  </si>
  <si>
    <t>475092</t>
  </si>
  <si>
    <t>Sysimökatu 1</t>
  </si>
  <si>
    <t>/vuokra-asunto/kemi/peurasaari/rivitalo/kolmio/475092?entryPoint=fromSearch&amp;rentalIndex=4309</t>
  </si>
  <si>
    <t>474785</t>
  </si>
  <si>
    <t>Karjalankatu 3</t>
  </si>
  <si>
    <t>/vuokra-asunto/turku/harittu/rivitalo/kolmio/474785?entryPoint=fromSearch&amp;rentalIndex=2731</t>
  </si>
  <si>
    <t>454677</t>
  </si>
  <si>
    <t>Stålarminkatu 35</t>
  </si>
  <si>
    <t>/vuokra-asunto/turku/kerrostalo/kaksio/454677?entryPoint=fromSearch&amp;rentalIndex=5362</t>
  </si>
  <si>
    <t>477787</t>
  </si>
  <si>
    <t>Asemakatu 5 A 11</t>
  </si>
  <si>
    <t>1 h+tupak+s</t>
  </si>
  <si>
    <t>/vuokra-asunto/lapua/keskusta/kerrostalo/yksio/477787?entryPoint=fromSearch&amp;rentalIndex=3702</t>
  </si>
  <si>
    <t>466105</t>
  </si>
  <si>
    <t>Poutuntie 12</t>
  </si>
  <si>
    <t>2h, kk, ph, s</t>
  </si>
  <si>
    <t>/vuokra-asunto/lapua/keskusta/kerrostalo/kaksio/466105?entryPoint=fromSearch&amp;rentalIndex=5469</t>
  </si>
  <si>
    <t>912838</t>
  </si>
  <si>
    <t>Kalevalantie 15</t>
  </si>
  <si>
    <t>/vuokra-asunto/oulu/kaijonharju/kerrostalo/kaksio/912838?entryPoint=fromSearch&amp;rentalIndex=2305</t>
  </si>
  <si>
    <t>454791</t>
  </si>
  <si>
    <t>/vuokra-asunto/seinajoki/kasperi/kerrostalo/kaksio/454791?entryPoint=fromSearch&amp;rentalIndex=5987</t>
  </si>
  <si>
    <t>469804</t>
  </si>
  <si>
    <t>Tuulihaukantie 7 A</t>
  </si>
  <si>
    <t>/vuokra-asunto/oulu/kaukovainio/kerrostalo/kaksio/469804?entryPoint=fromSearch&amp;rentalIndex=5161</t>
  </si>
  <si>
    <t>483838</t>
  </si>
  <si>
    <t>Kalliotie 8 as</t>
  </si>
  <si>
    <t>1h+kk+kylpyhuone</t>
  </si>
  <si>
    <t>/vuokra-asunto/eurajoki/kirkonkyla/rivitalo/yksio/483838?entryPoint=fromSearch&amp;rentalIndex=1108</t>
  </si>
  <si>
    <t>484943</t>
  </si>
  <si>
    <t>Välikuja 2</t>
  </si>
  <si>
    <t>/vuokra-asunto/nokia/keskusta/kerrostalo/kaksio/484943?entryPoint=fromSearch&amp;rentalIndex=130</t>
  </si>
  <si>
    <t>457166</t>
  </si>
  <si>
    <t>Mastokuja 3</t>
  </si>
  <si>
    <t>4h,oh,k,rt,kh,sa,wc,parv,ter,a</t>
  </si>
  <si>
    <t>/vuokra-asunto/oulu/haukipudas/omakotitalo/5h+/457166?entryPoint=fromSearch&amp;rentalIndex=5914</t>
  </si>
  <si>
    <t>484603</t>
  </si>
  <si>
    <t>Hyvättyläntie 14</t>
  </si>
  <si>
    <t>2h+avok+s</t>
  </si>
  <si>
    <t>/vuokra-asunto/lieto/keskusta/kerrostalo/kaksio/484603?entryPoint=fromSearch&amp;rentalIndex=447</t>
  </si>
  <si>
    <t>483924</t>
  </si>
  <si>
    <t>Talinkorventie 12 C</t>
  </si>
  <si>
    <t>/vuokra-asunto/turku/suikkila/kerrostalo/4h/483924?entryPoint=fromSearch&amp;rentalIndex=1044</t>
  </si>
  <si>
    <t>484047</t>
  </si>
  <si>
    <t>Punatulkuntie 3</t>
  </si>
  <si>
    <t>4h,k,kh,khh,2*vh,sa,var,piha,a</t>
  </si>
  <si>
    <t>/vuokra-asunto/kempele/paritalo/4h/484047?entryPoint=fromSearch&amp;rentalIndex=947</t>
  </si>
  <si>
    <t>483122</t>
  </si>
  <si>
    <t>Siurilankatu 30 A</t>
  </si>
  <si>
    <t>/vuokra-asunto/forssa/haudankorva/kerrostalo/kaksio/483122?entryPoint=fromSearch&amp;rentalIndex=1558</t>
  </si>
  <si>
    <t>484848</t>
  </si>
  <si>
    <t>/vuokra-asunto/oulu/hiironen/kerrostalo/kolmio/484848?entryPoint=fromSearch&amp;rentalIndex=239</t>
  </si>
  <si>
    <t>463331</t>
  </si>
  <si>
    <t>Kerrostalontie 7 B 17</t>
  </si>
  <si>
    <t>/vuokra-asunto/hanko/lappohja/kerrostalo/kaksio/463331?entryPoint=fromSearch&amp;rentalIndex=5660</t>
  </si>
  <si>
    <t>482694</t>
  </si>
  <si>
    <t>Siipikuja 10</t>
  </si>
  <si>
    <t>/vuokra-asunto/oulu/kaakkuri/kerrostalo/kaksio/482694?entryPoint=fromSearch&amp;rentalIndex=1813</t>
  </si>
  <si>
    <t>468779</t>
  </si>
  <si>
    <t>Sudentie 9</t>
  </si>
  <si>
    <t>/vuokra-asunto/rovaniemi/korkalovaara/kerrostalo/kolmio/468779?entryPoint=fromSearch&amp;rentalIndex=5259</t>
  </si>
  <si>
    <t>480900</t>
  </si>
  <si>
    <t>Tepontie 13 B</t>
  </si>
  <si>
    <t>/vuokra-asunto/oulu/kaakkuri/rivitalo/kaksio/480900?entryPoint=fromSearch&amp;rentalIndex=2619</t>
  </si>
  <si>
    <t>485036</t>
  </si>
  <si>
    <t>Tervasviita 9 B 5</t>
  </si>
  <si>
    <t>/vuokra-asunto/seinajoki/kivisto/kerrostalo/kolmio/485036?entryPoint=fromSearch&amp;rentalIndex=58</t>
  </si>
  <si>
    <t>479614</t>
  </si>
  <si>
    <t>Kurrenkuja 4-6</t>
  </si>
  <si>
    <t>/vuokra-asunto/oulu/hiironen/kerrostalo/kolmio/479614?entryPoint=fromSearch&amp;rentalIndex=3067</t>
  </si>
  <si>
    <t>479347</t>
  </si>
  <si>
    <t>3h+k+wc/suihku</t>
  </si>
  <si>
    <t>/vuokra-asunto/parkano/keskusta/kerrostalo/kolmio/479347?entryPoint=fromSearch&amp;rentalIndex=3162</t>
  </si>
  <si>
    <t>481838</t>
  </si>
  <si>
    <t>Kylänlahdentie 1 as.1</t>
  </si>
  <si>
    <t>3H+K+S+KHH+VH</t>
  </si>
  <si>
    <t>/vuokra-asunto/muurame/keskusta/kerrostalo/kolmio/481838?entryPoint=fromSearch&amp;rentalIndex=2229</t>
  </si>
  <si>
    <t>475341</t>
  </si>
  <si>
    <t>Kossilantie 3 A</t>
  </si>
  <si>
    <t>/vuokra-asunto/forssa/haudankorva/kerrostalo/kaksio/475341?entryPoint=fromSearch&amp;rentalIndex=4264</t>
  </si>
  <si>
    <t>479695</t>
  </si>
  <si>
    <t>Luhtatäikönkatu 7</t>
  </si>
  <si>
    <t>Kiinteistö Oy Itätuuli</t>
  </si>
  <si>
    <t>/vuokra-asunto/kemi/takajarvi/rivitalo/kaksio/479695?entryPoint=fromSearch&amp;rentalIndex=3044</t>
  </si>
  <si>
    <t>484468</t>
  </si>
  <si>
    <t>Siipikuja 8</t>
  </si>
  <si>
    <t>/vuokra-asunto/oulu/kaakkuri/kerrostalo/kaksio/484468?entryPoint=fromSearch&amp;rentalIndex=578</t>
  </si>
  <si>
    <t>467858</t>
  </si>
  <si>
    <t>2h + k + kph + vh + piha</t>
  </si>
  <si>
    <t>/vuokra-asunto/turku/harittu/kerrostalo/kaksio/467858?entryPoint=fromSearch&amp;rentalIndex=5333</t>
  </si>
  <si>
    <t>471653</t>
  </si>
  <si>
    <t>Ruuhikoskenkatu 14 B</t>
  </si>
  <si>
    <t>/vuokra-asunto/salo/rappula/kerrostalo/kaksio/471653?entryPoint=fromSearch&amp;rentalIndex=4929</t>
  </si>
  <si>
    <t>484574</t>
  </si>
  <si>
    <t>Kalkunvuorenkatu 2-4 L</t>
  </si>
  <si>
    <t>/vuokra-asunto/tampere/kalkku/kerrostalo/kolmio/484574?entryPoint=fromSearch&amp;rentalIndex=472</t>
  </si>
  <si>
    <t>484890</t>
  </si>
  <si>
    <t>Tahintie 14</t>
  </si>
  <si>
    <t>/vuokra-asunto/pieksamaki/kerrostalo/yksio/484890?entryPoint=fromSearch&amp;rentalIndex=176</t>
  </si>
  <si>
    <t>461138</t>
  </si>
  <si>
    <t>Väinönraitti 3</t>
  </si>
  <si>
    <t>3 h+k+p</t>
  </si>
  <si>
    <t>/vuokra-asunto/pori/vainola/kerrostalo/kolmio/461138?entryPoint=fromSearch&amp;rentalIndex=5763</t>
  </si>
  <si>
    <t>484466</t>
  </si>
  <si>
    <t>/vuokra-asunto/oulu/luhtitalo/kolmio/484466?entryPoint=fromSearch&amp;rentalIndex=576</t>
  </si>
  <si>
    <t>467802</t>
  </si>
  <si>
    <t>Tyrvännöntie 714</t>
  </si>
  <si>
    <t>4h, k, 2xaula, kph,wc,varastot</t>
  </si>
  <si>
    <t>MH Helmi Oy LKV</t>
  </si>
  <si>
    <t>/vuokra-asunto/hattula/lahdentaka/omakotitalo/4h/467802?entryPoint=fromSearch&amp;rentalIndex=5338</t>
  </si>
  <si>
    <t>476983</t>
  </si>
  <si>
    <t>Alakoulukuja 7</t>
  </si>
  <si>
    <t>3h,k,aula,2 wc, kph,s</t>
  </si>
  <si>
    <t>/vuokra-asunto/kotka/tiutinen/omakotitalo/kolmio/476983?entryPoint=fromSearch&amp;rentalIndex=3909</t>
  </si>
  <si>
    <t>469937</t>
  </si>
  <si>
    <t>Uotintie 6 A</t>
  </si>
  <si>
    <t>3 h, keittiö, kph, sauna, eril</t>
  </si>
  <si>
    <t>/vuokra-asunto/lempaala/keskusta/kerrostalo/kolmio/469937?entryPoint=fromSearch&amp;rentalIndex=5135</t>
  </si>
  <si>
    <t>473120</t>
  </si>
  <si>
    <t>/vuokra-asunto/oulu/kaijonharju/kerrostalo/kaksio/473120?entryPoint=fromSearch&amp;rentalIndex=4724</t>
  </si>
  <si>
    <t>483496</t>
  </si>
  <si>
    <t>Myllykyläntie 14</t>
  </si>
  <si>
    <t>3h+kph,khh,s,terassi,2varastoa</t>
  </si>
  <si>
    <t>/vuokra-asunto/lapua/liuhtari/rivitalo/kolmio/483496?entryPoint=fromSearch&amp;rentalIndex=1332</t>
  </si>
  <si>
    <t>480556</t>
  </si>
  <si>
    <t>Kardinaalinkatu 4</t>
  </si>
  <si>
    <t>/vuokra-asunto/turku/halinen/kerrostalo/kaksio/480556?entryPoint=fromSearch&amp;rentalIndex=2765</t>
  </si>
  <si>
    <t>483121</t>
  </si>
  <si>
    <t>Aleksinkatu 16 as.</t>
  </si>
  <si>
    <t>/vuokra-asunto/forssa/keskusta/rivitalo/kaksio/483121?entryPoint=fromSearch&amp;rentalIndex=1557</t>
  </si>
  <si>
    <t>483280</t>
  </si>
  <si>
    <t>Ilkantie 9A8</t>
  </si>
  <si>
    <t>SKV Kiinteistönvälitys, Ilmajoki</t>
  </si>
  <si>
    <t>/vuokra-asunto/ilmajoki/kerrostalo/kaksio/483280?entryPoint=fromSearch&amp;rentalIndex=1465</t>
  </si>
  <si>
    <t>483811</t>
  </si>
  <si>
    <t>Mikonpolku 18</t>
  </si>
  <si>
    <t>/vuokra-asunto/hameenlinna/hameenlinna/rivitalo/kaksio/483811?entryPoint=fromSearch&amp;rentalIndex=1117</t>
  </si>
  <si>
    <t>480233</t>
  </si>
  <si>
    <t>Koskitie 1</t>
  </si>
  <si>
    <t>/vuokra-asunto/oulu/tuira/kerrostalo/kolmio/480233?entryPoint=fromSearch&amp;rentalIndex=2885</t>
  </si>
  <si>
    <t>480588</t>
  </si>
  <si>
    <t>Virvelikuja 3 B</t>
  </si>
  <si>
    <t>/vuokra-asunto/oulu/oulunsalo/rivitalo/kaksio/480588?entryPoint=fromSearch&amp;rentalIndex=2749</t>
  </si>
  <si>
    <t>479648</t>
  </si>
  <si>
    <t>Kauppatie 8</t>
  </si>
  <si>
    <t>/vuokra-asunto/nakkila/nakkila/kerrostalo/kaksio/479648?entryPoint=fromSearch&amp;rentalIndex=3057</t>
  </si>
  <si>
    <t>482633</t>
  </si>
  <si>
    <t>Jerenpiha 6</t>
  </si>
  <si>
    <t>Taova Oy, Turku</t>
  </si>
  <si>
    <t>/vuokra-asunto/raisio/kattelus/kerrostalo/kolmio/482633?entryPoint=fromSearch&amp;rentalIndex=1852</t>
  </si>
  <si>
    <t>482984</t>
  </si>
  <si>
    <t>Vistantie 14 B</t>
  </si>
  <si>
    <t>/vuokra-asunto/paimio/vista/kerrostalo/kaksio/482984?entryPoint=fromSearch&amp;rentalIndex=1649</t>
  </si>
  <si>
    <t>478130</t>
  </si>
  <si>
    <t>Kustaa Aadolfinkatu 1 A 10</t>
  </si>
  <si>
    <t>/vuokra-asunto/kokkola/keskusta/kerrostalo/kaksio/478130?entryPoint=fromSearch&amp;rentalIndex=3592</t>
  </si>
  <si>
    <t>480473</t>
  </si>
  <si>
    <t>Virastokuja 1</t>
  </si>
  <si>
    <t>2 h+k+ph+s</t>
  </si>
  <si>
    <t>/vuokra-asunto/heinavesi/kerrostalo/kaksio/480473?entryPoint=fromSearch&amp;rentalIndex=2787</t>
  </si>
  <si>
    <t>480041</t>
  </si>
  <si>
    <t>Kehäkukantie 3</t>
  </si>
  <si>
    <t>3-4 mh,oh,avok,th,kph,2xs,3xwc</t>
  </si>
  <si>
    <t>Apex-Palvelut Oy LKV</t>
  </si>
  <si>
    <t>/vuokra-asunto/vantaa/ruskeasanta/omakotitalo/5h+/480041?entryPoint=fromSearch&amp;rentalIndex=2932</t>
  </si>
  <si>
    <t>484034</t>
  </si>
  <si>
    <t>Kirkkotie 7 B 13</t>
  </si>
  <si>
    <t>Kauhavan Vuokra-asunnot Oy</t>
  </si>
  <si>
    <t>/vuokra-asunto/kauhava/kauhava/kerrostalo/kolmio/484034?entryPoint=fromSearch&amp;rentalIndex=954</t>
  </si>
  <si>
    <t>468521</t>
  </si>
  <si>
    <t>Kuusitie 14</t>
  </si>
  <si>
    <t>/vuokra-asunto/muurame/hautalanmaki/rivitalo/4h/468521?entryPoint=fromSearch&amp;rentalIndex=5275</t>
  </si>
  <si>
    <t>457374</t>
  </si>
  <si>
    <t>Hopeapajunkatu 1 B</t>
  </si>
  <si>
    <t>4h,k,wc,parveke</t>
  </si>
  <si>
    <t>/vuokra-asunto/aanekoski/kerrostalo/4h/457374?entryPoint=fromSearch&amp;rentalIndex=5908</t>
  </si>
  <si>
    <t>475088</t>
  </si>
  <si>
    <t>Sammonkatu 5-7</t>
  </si>
  <si>
    <t>/vuokra-asunto/kemi/nauska/rivitalo/kolmio/475088?entryPoint=fromSearch&amp;rentalIndex=4311</t>
  </si>
  <si>
    <t>484036</t>
  </si>
  <si>
    <t>Härmäntie 22 A 2</t>
  </si>
  <si>
    <t>/vuokra-asunto/kauhava/alaharma/kerrostalo/kolmio/484036?entryPoint=fromSearch&amp;rentalIndex=953</t>
  </si>
  <si>
    <t>466234</t>
  </si>
  <si>
    <t>Kuoppamäenkuja 3 B</t>
  </si>
  <si>
    <t>/vuokra-asunto/turku/moisio/rivitalo/4h/466234?entryPoint=fromSearch&amp;rentalIndex=5465</t>
  </si>
  <si>
    <t>482555</t>
  </si>
  <si>
    <t>Metsäkukanviita 2 B</t>
  </si>
  <si>
    <t>2 h + kk, s</t>
  </si>
  <si>
    <t>/vuokra-asunto/seinajoki/hallilanvuori/rivitalo/kaksio/482555?entryPoint=fromSearch&amp;rentalIndex=1890</t>
  </si>
  <si>
    <t>484922</t>
  </si>
  <si>
    <t>Syystuulenpolku 3</t>
  </si>
  <si>
    <t>2h + k + wc + s + takka + piha</t>
  </si>
  <si>
    <t>/vuokra-asunto/vantaa/erillistalo/kaksio/484922?entryPoint=fromSearch&amp;rentalIndex=155</t>
  </si>
  <si>
    <t>483922</t>
  </si>
  <si>
    <t>Vantaanrinne 12 A</t>
  </si>
  <si>
    <t>2h,k,rt,kh,las.parv länteen</t>
  </si>
  <si>
    <t>/vuokra-asunto/vantaa/vantaanpuisto/kerrostalo/kaksio/483922?entryPoint=fromSearch&amp;rentalIndex=1198</t>
  </si>
  <si>
    <t>451086</t>
  </si>
  <si>
    <t>Kristinebergintie 6</t>
  </si>
  <si>
    <t>/vuokra-asunto/tornio/kirkonmaki/rivitalo/kaksio/451086?entryPoint=fromSearch&amp;rentalIndex=3580</t>
  </si>
  <si>
    <t>479365</t>
  </si>
  <si>
    <t>Kellosepäntie 6 A</t>
  </si>
  <si>
    <t>4h+k+kh+vh+kph+s+erill.wc</t>
  </si>
  <si>
    <t>/vuokra-asunto/aura/hypoinen/rivitalo/4h/479365?entryPoint=fromSearch&amp;rentalIndex=3155</t>
  </si>
  <si>
    <t>478379</t>
  </si>
  <si>
    <t>/vuokra-asunto/vantaa/jokiniemi/kerrostalo/kolmio/478379?entryPoint=fromSearch&amp;rentalIndex=3502</t>
  </si>
  <si>
    <t>474997</t>
  </si>
  <si>
    <t>Majavankatu 2</t>
  </si>
  <si>
    <t>/vuokra-asunto/salo/pahkavuori/kerrostalo/kaksio/474997?entryPoint=fromSearch&amp;rentalIndex=4328</t>
  </si>
  <si>
    <t>479691</t>
  </si>
  <si>
    <t>Sysimönkatu 2</t>
  </si>
  <si>
    <t>/vuokra-asunto/kemi/peurasaari/kerrostalo/kaksio/479691?entryPoint=fromSearch&amp;rentalIndex=3047</t>
  </si>
  <si>
    <t>339445</t>
  </si>
  <si>
    <t>VEISTÄMÖNTIE 5-7</t>
  </si>
  <si>
    <t>/vuokra-asunto/salo/viurila/rivitalo/kolmio/339445?entryPoint=fromSearch&amp;rentalIndex=6182</t>
  </si>
  <si>
    <t>484113</t>
  </si>
  <si>
    <t>Poutakuja 5 A</t>
  </si>
  <si>
    <t>/vuokra-asunto/imatra/mansikkala/kerrostalo/yksio/484113?entryPoint=fromSearch&amp;rentalIndex=893</t>
  </si>
  <si>
    <t>429181</t>
  </si>
  <si>
    <t>Tapaninkatu 6</t>
  </si>
  <si>
    <t>SKV Kiinteistönvälitys, Kemi</t>
  </si>
  <si>
    <t>/vuokra-asunto/kemi/mantyla/kerrostalo/kaksio/429181?entryPoint=fromSearch&amp;rentalIndex=6437</t>
  </si>
  <si>
    <t>475380</t>
  </si>
  <si>
    <t>Myllylammenkatu 3</t>
  </si>
  <si>
    <t>/vuokra-asunto/jyvaskyla/tikkakoski/kerrostalo/kaksio/475380?entryPoint=fromSearch&amp;rentalIndex=4253</t>
  </si>
  <si>
    <t>467999</t>
  </si>
  <si>
    <t>/vuokra-asunto/lapua/keskusta/kerrostalo/kaksio/467999?entryPoint=fromSearch&amp;rentalIndex=5321</t>
  </si>
  <si>
    <t>452090</t>
  </si>
  <si>
    <t>/vuokra-asunto/kauhava/alaharma/rivitalo/kaksio/452090?entryPoint=fromSearch&amp;rentalIndex=6068</t>
  </si>
  <si>
    <t>480773</t>
  </si>
  <si>
    <t>Myötäinen 3</t>
  </si>
  <si>
    <t>/vuokra-asunto/turku/hirvensalo/kerrostalo/kaksio/480773?entryPoint=fromSearch&amp;rentalIndex=2671</t>
  </si>
  <si>
    <t>935622</t>
  </si>
  <si>
    <t>/vuokra-asunto/oulu/kaijonharju/kerrostalo/kaksio/935622?entryPoint=fromSearch&amp;rentalIndex=2677</t>
  </si>
  <si>
    <t>483932</t>
  </si>
  <si>
    <t>Siurilankatu 34 A</t>
  </si>
  <si>
    <t>/vuokra-asunto/forssa/haudankorva/kerrostalo/kolmio/483932?entryPoint=fromSearch&amp;rentalIndex=1041</t>
  </si>
  <si>
    <t>484030</t>
  </si>
  <si>
    <t>Kaarnatie 3 A</t>
  </si>
  <si>
    <t>/vuokra-asunto/oulu/alppila/kerrostalo/kolmio/484030?entryPoint=fromSearch&amp;rentalIndex=956</t>
  </si>
  <si>
    <t>482086</t>
  </si>
  <si>
    <t>/vuokra-asunto/pori/pihlava/kerrostalo/kolmio/482086?entryPoint=fromSearch&amp;rentalIndex=2110</t>
  </si>
  <si>
    <t>482031</t>
  </si>
  <si>
    <t>Turuntie 17 A</t>
  </si>
  <si>
    <t>/vuokra-asunto/forssa/talsoila/kerrostalo/yksio/482031?entryPoint=fromSearch&amp;rentalIndex=2128</t>
  </si>
  <si>
    <t>480555</t>
  </si>
  <si>
    <t>/vuokra-asunto/turku/halinen/kerrostalo/kaksio/480555?entryPoint=fromSearch&amp;rentalIndex=2764</t>
  </si>
  <si>
    <t>483285</t>
  </si>
  <si>
    <t>Vaaranlaita 8</t>
  </si>
  <si>
    <t>/vuokra-asunto/rovaniemi/ounasrinne/kerrostalo/kolmio/483285?entryPoint=fromSearch&amp;rentalIndex=1469</t>
  </si>
  <si>
    <t>484862</t>
  </si>
  <si>
    <t>Tervakukkatie 26</t>
  </si>
  <si>
    <t>/vuokra-asunto/oulu/rajakyla/kerrostalo/kaksio/484862?entryPoint=fromSearch&amp;rentalIndex=219</t>
  </si>
  <si>
    <t>483504</t>
  </si>
  <si>
    <t>ihananiemi 18</t>
  </si>
  <si>
    <t>4h+k+ph+s</t>
  </si>
  <si>
    <t>/vuokra-asunto/orivesi/pitkajarvi/paritalo/4h/483504?entryPoint=fromSearch&amp;rentalIndex=1329</t>
  </si>
  <si>
    <t>477277</t>
  </si>
  <si>
    <t>Kuutintie 4</t>
  </si>
  <si>
    <t>3h+k+rt+p(lasit)</t>
  </si>
  <si>
    <t>/vuokra-asunto/pori/pormestarinluoto/kerrostalo/kolmio/477277?entryPoint=fromSearch&amp;rentalIndex=3825</t>
  </si>
  <si>
    <t>476293</t>
  </si>
  <si>
    <t>Valpuri Innamaankatu 11</t>
  </si>
  <si>
    <t>/vuokra-asunto/turku/varissuo/rivitalo/kolmio/476293?entryPoint=fromSearch&amp;rentalIndex=4089</t>
  </si>
  <si>
    <t>474779</t>
  </si>
  <si>
    <t>Savonkatu 2</t>
  </si>
  <si>
    <t>/vuokra-asunto/turku/harittu/kerrostalo/kaksio/474779?entryPoint=fromSearch&amp;rentalIndex=4390</t>
  </si>
  <si>
    <t>477855</t>
  </si>
  <si>
    <t>Rasvatie 10</t>
  </si>
  <si>
    <t>/vuokra-asunto/kempele/ristisuo/rivitalo/kaksio/477855?entryPoint=fromSearch&amp;rentalIndex=559</t>
  </si>
  <si>
    <t>949513</t>
  </si>
  <si>
    <t>Pinkelikatu 2</t>
  </si>
  <si>
    <t>/vuokra-asunto/oulu/toppila/kerrostalo/kaksio/949513?entryPoint=fromSearch&amp;rentalIndex=299</t>
  </si>
  <si>
    <t>482035</t>
  </si>
  <si>
    <t>Pajukoskentie 2</t>
  </si>
  <si>
    <t>Kiinteistönvälitys Mäkelä LKV</t>
  </si>
  <si>
    <t>/vuokra-asunto/laihia/omakotitalo/5h+/482035?entryPoint=fromSearch&amp;rentalIndex=2125</t>
  </si>
  <si>
    <t>482024</t>
  </si>
  <si>
    <t>3h + k + kph + s + piha</t>
  </si>
  <si>
    <t>/vuokra-asunto/turku/moisio/rivitalo/kolmio/482024?entryPoint=fromSearch&amp;rentalIndex=2134</t>
  </si>
  <si>
    <t>479406</t>
  </si>
  <si>
    <t>Piirikatu 9-11 F 27</t>
  </si>
  <si>
    <t>3h+tk+s+t</t>
  </si>
  <si>
    <t>/vuokra-asunto/vaasa/melaniemi/rivitalo/4h/479406?entryPoint=fromSearch&amp;rentalIndex=3144</t>
  </si>
  <si>
    <t>484133</t>
  </si>
  <si>
    <t>Keulantie 10 A</t>
  </si>
  <si>
    <t>/vuokra-asunto/pori/pormestarinluoto/kerrostalo/kaksio/484133?entryPoint=fromSearch&amp;rentalIndex=878</t>
  </si>
  <si>
    <t>476083</t>
  </si>
  <si>
    <t>/vuokra-asunto/oulu/kaijonharju/kerrostalo/kaksio/476083?entryPoint=fromSearch&amp;rentalIndex=4132</t>
  </si>
  <si>
    <t>469597</t>
  </si>
  <si>
    <t>Purjehtijantie 4</t>
  </si>
  <si>
    <t>/vuokra-asunto/oulu/koskela/kerrostalo/kaksio/469597?entryPoint=fromSearch&amp;rentalIndex=5182</t>
  </si>
  <si>
    <t>482669</t>
  </si>
  <si>
    <t>Uuniverstaankuja 5</t>
  </si>
  <si>
    <t>2hh+k</t>
  </si>
  <si>
    <t>/vuokra-asunto/rauma/lappi/kerrostalo/kaksio/482669?entryPoint=fromSearch&amp;rentalIndex=1831</t>
  </si>
  <si>
    <t>465060</t>
  </si>
  <si>
    <t>Aukustintie 16</t>
  </si>
  <si>
    <t>/vuokra-asunto/lempaala/saaksjarvi/paritalo/4h/465060?entryPoint=fromSearch&amp;rentalIndex=5550</t>
  </si>
  <si>
    <t>483401</t>
  </si>
  <si>
    <t>Hiidenmaankuja 2 C</t>
  </si>
  <si>
    <t>/vuokra-asunto/turku/perno/rivitalo/kolmio/483401?entryPoint=fromSearch&amp;rentalIndex=1392</t>
  </si>
  <si>
    <t>484499</t>
  </si>
  <si>
    <t>Satumetsänpolku 16 1</t>
  </si>
  <si>
    <t>3h+k+wc+kph+s+vh</t>
  </si>
  <si>
    <t>/vuokra-asunto/nousiainen/valpperi/rivitalo/kolmio/484499?entryPoint=fromSearch&amp;rentalIndex=539</t>
  </si>
  <si>
    <t>458660</t>
  </si>
  <si>
    <t>Puistolantie 22 A 3</t>
  </si>
  <si>
    <t>/vuokra-asunto/jamsa/puistola/kerrostalo/kaksio/458660?entryPoint=fromSearch&amp;rentalIndex=5853</t>
  </si>
  <si>
    <t>484412</t>
  </si>
  <si>
    <t>1H+KK+KPH</t>
  </si>
  <si>
    <t>/vuokra-asunto/kuusamo/kerrostalo/yksio/484412?entryPoint=fromSearch&amp;rentalIndex=640</t>
  </si>
  <si>
    <t>483931</t>
  </si>
  <si>
    <t>Pispalankatu 5 F</t>
  </si>
  <si>
    <t>/vuokra-asunto/forssa/keskusta/kerrostalo/kaksio/483931?entryPoint=fromSearch&amp;rentalIndex=1040</t>
  </si>
  <si>
    <t>443775</t>
  </si>
  <si>
    <t>Asemakatu 5 A 14</t>
  </si>
  <si>
    <t>/vuokra-asunto/lapua/keskusta/kerrostalo/kaksio/443775?entryPoint=fromSearch&amp;rentalIndex=6266</t>
  </si>
  <si>
    <t>450971</t>
  </si>
  <si>
    <t>Niinitie 56</t>
  </si>
  <si>
    <t>/vuokra-asunto/nastola/kirkonkyla/kerrostalo/kaksio/450971?entryPoint=fromSearch&amp;rentalIndex=6099</t>
  </si>
  <si>
    <t>964499</t>
  </si>
  <si>
    <t>/vuokra-asunto/oulu/kaijonharju/kerrostalo/kaksio/964499?entryPoint=fromSearch&amp;rentalIndex=4665</t>
  </si>
  <si>
    <t>481080</t>
  </si>
  <si>
    <t>Vaskirinteentie 28 H</t>
  </si>
  <si>
    <t>/vuokra-asunto/kouvola/peippola/rivitalo/yksio/481080?entryPoint=fromSearch&amp;rentalIndex=2538</t>
  </si>
  <si>
    <t>481135</t>
  </si>
  <si>
    <t>Uusikatu 6 A 34</t>
  </si>
  <si>
    <t>2h+k+s+t</t>
  </si>
  <si>
    <t>/vuokra-asunto/vaasa/vanhavaasa/luhtitalo/kaksio/481135?entryPoint=fromSearch&amp;rentalIndex=2521</t>
  </si>
  <si>
    <t>484758</t>
  </si>
  <si>
    <t>Kahvelitie 13</t>
  </si>
  <si>
    <t>/vuokra-asunto/oulu/toppilansaari/luhtitalo/kaksio/484758?entryPoint=fromSearch&amp;rentalIndex=336</t>
  </si>
  <si>
    <t>338144</t>
  </si>
  <si>
    <t>/vuokra-asunto/oulu/rajakyla/kerrostalo/kaksio/338144?entryPoint=fromSearch&amp;rentalIndex=4499</t>
  </si>
  <si>
    <t>470338</t>
  </si>
  <si>
    <t>Reviisorinkatu 3 C 37</t>
  </si>
  <si>
    <t>/vuokra-asunto/espoo/espoon+keskus/kerrostalo/kolmio/470338?entryPoint=fromSearch&amp;rentalIndex=5091</t>
  </si>
  <si>
    <t>472808</t>
  </si>
  <si>
    <t>Hoikantie 2 A</t>
  </si>
  <si>
    <t>/vuokra-asunto/liminka/rivitalo/kolmio/472808?entryPoint=fromSearch&amp;rentalIndex=4761</t>
  </si>
  <si>
    <t>447829</t>
  </si>
  <si>
    <t>Honkolankatu 10</t>
  </si>
  <si>
    <t>/vuokra-asunto/aanekoski/luhtitalo/kaksio/447829?entryPoint=fromSearch&amp;rentalIndex=2693</t>
  </si>
  <si>
    <t>475295</t>
  </si>
  <si>
    <t>Pyrytie 8</t>
  </si>
  <si>
    <t>/vuokra-asunto/oulu/talvikangas/luhtitalo/kaksio/475295?entryPoint=fromSearch&amp;rentalIndex=4270</t>
  </si>
  <si>
    <t>484379</t>
  </si>
  <si>
    <t>/vuokra-asunto/kotka/karhuvuori/kerrostalo/kolmio/484379?entryPoint=fromSearch&amp;rentalIndex=670</t>
  </si>
  <si>
    <t>464706</t>
  </si>
  <si>
    <t>Kuusanlammentie 3</t>
  </si>
  <si>
    <t>/vuokra-asunto/kouvola/ravikyla/rivitalo/kolmio/464706?entryPoint=fromSearch&amp;rentalIndex=5571</t>
  </si>
  <si>
    <t>464260</t>
  </si>
  <si>
    <t>/vuokra-asunto/oulu/hiukkavaara/kerrostalo/kaksio/464260?entryPoint=fromSearch&amp;rentalIndex=1872</t>
  </si>
  <si>
    <t>483926</t>
  </si>
  <si>
    <t>Ulvilantie 3 D</t>
  </si>
  <si>
    <t>/vuokra-asunto/helsinki/munkkivuori/kerrostalo/kaksio/483926?entryPoint=fromSearch&amp;rentalIndex=1042</t>
  </si>
  <si>
    <t>408544</t>
  </si>
  <si>
    <t>Juhaninkatu 10 B</t>
  </si>
  <si>
    <t>Kankaanpään Laki ja Kiinteistö Oy</t>
  </si>
  <si>
    <t>/vuokra-asunto/kankaanpaa/myllymaki/kerrostalo/yksio/408544?entryPoint=fromSearch&amp;rentalIndex=3597</t>
  </si>
  <si>
    <t>479144</t>
  </si>
  <si>
    <t>Maauuninkuja 6</t>
  </si>
  <si>
    <t>3h,k,kh,vh,parveke</t>
  </si>
  <si>
    <t>/vuokra-asunto/vantaa/kulomaki/kerrostalo/kolmio/479144?entryPoint=fromSearch&amp;rentalIndex=3237</t>
  </si>
  <si>
    <t>462124</t>
  </si>
  <si>
    <t>Umpiaidankatu 2-4</t>
  </si>
  <si>
    <t>TA-Asumisoikeus Oy, Turku</t>
  </si>
  <si>
    <t>/vuokra-asunto/salo/enola/rivitalo/kolmio/462124?entryPoint=fromSearch&amp;rentalIndex=5732</t>
  </si>
  <si>
    <t>479145</t>
  </si>
  <si>
    <t>/vuokra-asunto/vantaa/kulomaki/kerrostalo/kaksio/479145?entryPoint=fromSearch&amp;rentalIndex=3238</t>
  </si>
  <si>
    <t>482491</t>
  </si>
  <si>
    <t>Mesaanitie 5 C</t>
  </si>
  <si>
    <t>/vuokra-asunto/oulu/toppilansaari/luhtitalo/kaksio/482491?entryPoint=fromSearch&amp;rentalIndex=1923</t>
  </si>
  <si>
    <t>478943</t>
  </si>
  <si>
    <t>2h+kk+sa+parveke</t>
  </si>
  <si>
    <t>/vuokra-asunto/oulu/meri-toppila/kerrostalo/kaksio/478943?entryPoint=fromSearch&amp;rentalIndex=3296</t>
  </si>
  <si>
    <t>433489</t>
  </si>
  <si>
    <t>/vuokra-asunto/oulu/rajakyla/kerrostalo/kaksio/433489?entryPoint=fromSearch&amp;rentalIndex=1669</t>
  </si>
  <si>
    <t>484845</t>
  </si>
  <si>
    <t>/vuokra-asunto/oulu/rivitalo/kaksio/484845?entryPoint=fromSearch&amp;rentalIndex=236</t>
  </si>
  <si>
    <t>416758</t>
  </si>
  <si>
    <t>Paasikivenkatu 26 B</t>
  </si>
  <si>
    <t>/vuokra-asunto/kankaanpaa/keskusta/kerrostalo/kaksio/416758?entryPoint=fromSearch&amp;rentalIndex=4891</t>
  </si>
  <si>
    <t>481672</t>
  </si>
  <si>
    <t>Vuoreksenkatu 1 A</t>
  </si>
  <si>
    <t>/vuokra-asunto/tampere/multisilta/kerrostalo/kaksio/481672?entryPoint=fromSearch&amp;rentalIndex=2290</t>
  </si>
  <si>
    <t>453324</t>
  </si>
  <si>
    <t>/vuokra-asunto/jyvaskyla/jyska/kerrostalo/kolmio/453324?entryPoint=fromSearch&amp;rentalIndex=4063</t>
  </si>
  <si>
    <t>469445</t>
  </si>
  <si>
    <t>Niinitie 52A</t>
  </si>
  <si>
    <t>/vuokra-asunto/nastola/kirkonkyla/kerrostalo/4h/469445?entryPoint=fromSearch&amp;rentalIndex=5206</t>
  </si>
  <si>
    <t>484891</t>
  </si>
  <si>
    <t>Häyrisentie 6</t>
  </si>
  <si>
    <t>/vuokra-asunto/pieksamaki/keskusta/kerrostalo/yksio/484891?entryPoint=fromSearch&amp;rentalIndex=177</t>
  </si>
  <si>
    <t>476399</t>
  </si>
  <si>
    <t>Ollakantie 3 B</t>
  </si>
  <si>
    <t>/vuokra-asunto/kempele/keskusta/kerrostalo/kaksio/476399?entryPoint=fromSearch&amp;rentalIndex=4053</t>
  </si>
  <si>
    <t>476175</t>
  </si>
  <si>
    <t>punkalaitumentie</t>
  </si>
  <si>
    <t>1h+k+makuualkovi</t>
  </si>
  <si>
    <t>/vuokra-asunto/vesilahti/narva/omakotitalo/kaksio/476175?entryPoint=fromSearch&amp;rentalIndex=4115</t>
  </si>
  <si>
    <t>476923</t>
  </si>
  <si>
    <t>Palomäenkatu 5</t>
  </si>
  <si>
    <t>/vuokra-asunto/naantali/keskusta/kerrostalo/kolmio/476923?entryPoint=fromSearch&amp;rentalIndex=3935</t>
  </si>
  <si>
    <t>441072</t>
  </si>
  <si>
    <t>Nikolaintie 1 A</t>
  </si>
  <si>
    <t>1 h, k, s</t>
  </si>
  <si>
    <t>/vuokra-asunto/seinajoki/peraseinajoki/luhtitalo/yksio/441072?entryPoint=fromSearch&amp;rentalIndex=2414</t>
  </si>
  <si>
    <t>480475</t>
  </si>
  <si>
    <t>2h,kk,ph,s</t>
  </si>
  <si>
    <t>/vuokra-asunto/lapua/keskusta/kerrostalo/kaksio/480475?entryPoint=fromSearch&amp;rentalIndex=2788</t>
  </si>
  <si>
    <t>460495</t>
  </si>
  <si>
    <t>Reviisorinkatu 3 C 39</t>
  </si>
  <si>
    <t>/vuokra-asunto/espoo/espoon+keskus/kerrostalo/4h/460495?entryPoint=fromSearch&amp;rentalIndex=5776</t>
  </si>
  <si>
    <t>409570</t>
  </si>
  <si>
    <t>Kajuuttakuja 4</t>
  </si>
  <si>
    <t>4h,oh,rt,sa,ter,ak,var</t>
  </si>
  <si>
    <t>/vuokra-asunto/oulu/haukipudas/omakotitalo/5h+/409570?entryPoint=fromSearch&amp;rentalIndex=6536</t>
  </si>
  <si>
    <t>467772</t>
  </si>
  <si>
    <t>/vuokra-asunto/oulu/haukipudas/omakotitalo/5h+/467772?entryPoint=fromSearch&amp;rentalIndex=5339</t>
  </si>
  <si>
    <t>470694</t>
  </si>
  <si>
    <t>/vuokra-asunto/oulu/haukipudas/omakotitalo/5h+/470694?entryPoint=fromSearch&amp;rentalIndex=5058</t>
  </si>
  <si>
    <t>475279</t>
  </si>
  <si>
    <t>/vuokra-asunto/oulu/omakotitalo/5h+/475279?entryPoint=fromSearch&amp;rentalIndex=4275</t>
  </si>
  <si>
    <t>483796</t>
  </si>
  <si>
    <t>Itäinen Kirkkokatu 2  A 10</t>
  </si>
  <si>
    <t>/vuokra-asunto/kokkola/kokkola/kerrostalo/4h/483796?entryPoint=fromSearch&amp;rentalIndex=1126</t>
  </si>
  <si>
    <t>456385</t>
  </si>
  <si>
    <t>Honkakuja 25</t>
  </si>
  <si>
    <t>5 h + k + kh +ph + s + at</t>
  </si>
  <si>
    <t>/vuokra-asunto/oulu/oulunsalo/omakotitalo/5h+/456385?entryPoint=fromSearch&amp;rentalIndex=5938</t>
  </si>
  <si>
    <t>388878</t>
  </si>
  <si>
    <t>Sudentie 13</t>
  </si>
  <si>
    <t>/vuokra-asunto/rovaniemi/korkalovaara/kerrostalo/kolmio/388878?entryPoint=fromSearch&amp;rentalIndex=5258</t>
  </si>
  <si>
    <t>941019</t>
  </si>
  <si>
    <t>/vuokra-asunto/rovaniemi/korkalovaara/kerrostalo/kolmio/941019?entryPoint=fromSearch&amp;rentalIndex=3239</t>
  </si>
  <si>
    <t>994013</t>
  </si>
  <si>
    <t>/vuokra-asunto/rovaniemi/korkalovaara/kerrostalo/kolmio/994013?entryPoint=fromSearch&amp;rentalIndex=6538</t>
  </si>
  <si>
    <t>455550</t>
  </si>
  <si>
    <t>/vuokra-asunto/tornio/kirkonmaki/rivitalo/kolmio/455550?entryPoint=fromSearch&amp;rentalIndex=5962</t>
  </si>
  <si>
    <t>927283</t>
  </si>
  <si>
    <t>1h+ks+wc</t>
  </si>
  <si>
    <t>/vuokra-asunto/miehikkala/saivikkala/kerrostalo/yksio/927283?entryPoint=fromSearch&amp;rentalIndex=4865</t>
  </si>
  <si>
    <t>484756</t>
  </si>
  <si>
    <t>Kurkihirrentie 1</t>
  </si>
  <si>
    <t>/vuokra-asunto/oulu/jylkynkangas/luhtitalo/kaksio/484756?entryPoint=fromSearch&amp;rentalIndex=337</t>
  </si>
  <si>
    <t>472770</t>
  </si>
  <si>
    <t>Latokartanontie 18 C</t>
  </si>
  <si>
    <t>/vuokra-asunto/pori/vainola/kerrostalo/kolmio/472770?entryPoint=fromSearch&amp;rentalIndex=4765</t>
  </si>
  <si>
    <t>484074</t>
  </si>
  <si>
    <t>Konilannotkontie 4 A 7</t>
  </si>
  <si>
    <t>Huoneistokaari Oy LKV</t>
  </si>
  <si>
    <t>/vuokra-asunto/jamsa/konilannotko/kerrostalo/kolmio/484074?entryPoint=fromSearch&amp;rentalIndex=927</t>
  </si>
  <si>
    <t>480364</t>
  </si>
  <si>
    <t>Jokiaro 3</t>
  </si>
  <si>
    <t>/vuokra-asunto/hameenlinna/idanpaa/kerrostalo/kolmio/480364?entryPoint=fromSearch&amp;rentalIndex=2831</t>
  </si>
  <si>
    <t>477474</t>
  </si>
  <si>
    <t>5 h, k, vh, s, p</t>
  </si>
  <si>
    <t>/vuokra-asunto/kauhava/alaharma/kerrostalo/5h+/477474?entryPoint=fromSearch&amp;rentalIndex=3786</t>
  </si>
  <si>
    <t>482967</t>
  </si>
  <si>
    <t>Kreetankuja 6</t>
  </si>
  <si>
    <t>Tarveasunnot Oy, Tampere</t>
  </si>
  <si>
    <t>/vuokra-asunto/pirkkala/loukonlahti/kerrostalo/4h/482967?entryPoint=fromSearch&amp;rentalIndex=1657</t>
  </si>
  <si>
    <t>483918</t>
  </si>
  <si>
    <t>Juurikkatie</t>
  </si>
  <si>
    <t>Oh+k+4mh+khh+ph+s+pu+et+tk+wc</t>
  </si>
  <si>
    <t>/vuokra-asunto/oulu/ylikiiminki/rivitalo/5h+/483918?entryPoint=fromSearch&amp;rentalIndex=1047</t>
  </si>
  <si>
    <t>403746</t>
  </si>
  <si>
    <t>Riimukivenkatu 8</t>
  </si>
  <si>
    <t>/vuokra-asunto/oulu/maikkula/luhtitalo/kaksio/403746?entryPoint=fromSearch&amp;rentalIndex=3815</t>
  </si>
  <si>
    <t>479619</t>
  </si>
  <si>
    <t>Mulonniementie</t>
  </si>
  <si>
    <t>/vuokra-asunto/joensuu/reijola/paritalo/kolmio/479619?entryPoint=fromSearch&amp;rentalIndex=3063</t>
  </si>
  <si>
    <t>466380</t>
  </si>
  <si>
    <t>/vuokra-asunto/oulu/toppila/kerrostalo/kaksio/466380?entryPoint=fromSearch&amp;rentalIndex=222</t>
  </si>
  <si>
    <t>484914</t>
  </si>
  <si>
    <t>Myllytullinkatu 8</t>
  </si>
  <si>
    <t>/vuokra-asunto/oulu/myllytulli/kerrostalo/kaksio/484914?entryPoint=fromSearch&amp;rentalIndex=161</t>
  </si>
  <si>
    <t>483901</t>
  </si>
  <si>
    <t>Vuohentaival 3</t>
  </si>
  <si>
    <t>/vuokra-asunto/tampere/vuohenoja/kerrostalo/kolmio/483901?entryPoint=fromSearch&amp;rentalIndex=1067</t>
  </si>
  <si>
    <t>452758</t>
  </si>
  <si>
    <t>Mäntytie 1 A 10</t>
  </si>
  <si>
    <t>2 h + k + kph + piha</t>
  </si>
  <si>
    <t>/vuokra-asunto/keitele/ayrapaa/rivitalo/kaksio/452758?entryPoint=fromSearch&amp;rentalIndex=6051</t>
  </si>
  <si>
    <t>454828</t>
  </si>
  <si>
    <t>Pyrytie 5</t>
  </si>
  <si>
    <t>Oulun Moniasunnot Oy</t>
  </si>
  <si>
    <t>/vuokra-asunto/oulu/talvikangas/luhtitalo/kaksio/454828?entryPoint=fromSearch&amp;rentalIndex=5984</t>
  </si>
  <si>
    <t>480508</t>
  </si>
  <si>
    <t>Haahkatie 1 A 4</t>
  </si>
  <si>
    <t>2h, k, kph, parv.</t>
  </si>
  <si>
    <t>/vuokra-asunto/helsinki/lauttasaari/kerrostalo/kaksio/480508?entryPoint=fromSearch&amp;rentalIndex=2771</t>
  </si>
  <si>
    <t>310372</t>
  </si>
  <si>
    <t>Korpimetsänkatu 4</t>
  </si>
  <si>
    <t>/vuokra-asunto/lappeenranta/skinnarila/kerrostalo/kolmio/310372?entryPoint=fromSearch&amp;rentalIndex=3628</t>
  </si>
  <si>
    <t>426517</t>
  </si>
  <si>
    <t>Penttilänkatu 3</t>
  </si>
  <si>
    <t>/vuokra-asunto/kouvola/rivitalo/4h/426517?entryPoint=fromSearch&amp;rentalIndex=1362</t>
  </si>
  <si>
    <t>438914</t>
  </si>
  <si>
    <t>/vuokra-asunto/oulu/rajakyla/kerrostalo/kaksio/438914?entryPoint=fromSearch&amp;rentalIndex=3378</t>
  </si>
  <si>
    <t>464327</t>
  </si>
  <si>
    <t>/vuokra-asunto/oulu/rajakyla/kerrostalo/kaksio/464327?entryPoint=fromSearch&amp;rentalIndex=5588</t>
  </si>
  <si>
    <t>457329</t>
  </si>
  <si>
    <t>Härmäntie 22 C 12</t>
  </si>
  <si>
    <t>/vuokra-asunto/kauhava/alaharma/kerrostalo/kaksio/457329?entryPoint=fromSearch&amp;rentalIndex=5910</t>
  </si>
  <si>
    <t>484319</t>
  </si>
  <si>
    <t>Innalantie 10</t>
  </si>
  <si>
    <t>/vuokra-asunto/valkeakoski/sointula/kerrostalo/kaksio/484319?entryPoint=fromSearch&amp;rentalIndex=722</t>
  </si>
  <si>
    <t>480327</t>
  </si>
  <si>
    <t>Laitainen 5 C</t>
  </si>
  <si>
    <t>/vuokra-asunto/turku/hirvensalo/rivitalo/4h/480327?entryPoint=fromSearch&amp;rentalIndex=2845</t>
  </si>
  <si>
    <t>432610</t>
  </si>
  <si>
    <t>Vähähuhkonkatu 2 / Rautellinkuja 2</t>
  </si>
  <si>
    <t>/vuokra-asunto/turku/kohmo/rivitalo/4h/432610?entryPoint=fromSearch&amp;rentalIndex=6100</t>
  </si>
  <si>
    <t>484983</t>
  </si>
  <si>
    <t>Isokatu 17 as</t>
  </si>
  <si>
    <t>/vuokra-asunto/rauma/nummi/puutalo-osake/kaksio/484983?entryPoint=fromSearch&amp;rentalIndex=112</t>
  </si>
  <si>
    <t>481455</t>
  </si>
  <si>
    <t>Brennerinpolku 1 A</t>
  </si>
  <si>
    <t>2h+tupakeittiö</t>
  </si>
  <si>
    <t>/vuokra-asunto/vaasa/ristinummi/luhtitalo/kaksio/481455?entryPoint=fromSearch&amp;rentalIndex=2383</t>
  </si>
  <si>
    <t>475094</t>
  </si>
  <si>
    <t>/vuokra-asunto/kemi/peurasaari/rivitalo/kaksio/475094?entryPoint=fromSearch&amp;rentalIndex=4308</t>
  </si>
  <si>
    <t>452588</t>
  </si>
  <si>
    <t>/vuokra-asunto/oulu/kaakkuri/kerrostalo/kolmio/452588?entryPoint=fromSearch&amp;rentalIndex=6055</t>
  </si>
  <si>
    <t>472887</t>
  </si>
  <si>
    <t>/vuokra-asunto/oulu/kaakkuri/kerrostalo/kolmio/472887?entryPoint=fromSearch&amp;rentalIndex=4755</t>
  </si>
  <si>
    <t>463206</t>
  </si>
  <si>
    <t>Sepäntie 18 as</t>
  </si>
  <si>
    <t>/vuokra-asunto/somero/joensuu/kerrostalo/kaksio/463206?entryPoint=fromSearch&amp;rentalIndex=5666</t>
  </si>
  <si>
    <t>474366</t>
  </si>
  <si>
    <t>Ratakuja 6</t>
  </si>
  <si>
    <t>3-4h+k+s+p</t>
  </si>
  <si>
    <t>/vuokra-asunto/lempaala/saaksjarvi/omakotitalo/4h/474366?entryPoint=fromSearch&amp;rentalIndex=4455</t>
  </si>
  <si>
    <t>433761</t>
  </si>
  <si>
    <t>Mustikkatie 3</t>
  </si>
  <si>
    <t>/vuokra-asunto/heinola/mustikkahaka/kerrostalo/4h/433761?entryPoint=fromSearch&amp;rentalIndex=6385</t>
  </si>
  <si>
    <t>480054</t>
  </si>
  <si>
    <t>/vuokra-asunto/oulu/maikkula/kerrostalo/kaksio/480054?entryPoint=fromSearch&amp;rentalIndex=2929</t>
  </si>
  <si>
    <t>955825</t>
  </si>
  <si>
    <t>/vuokra-asunto/oulu/maikkula/kerrostalo/kaksio/955825?entryPoint=fromSearch&amp;rentalIndex=2879</t>
  </si>
  <si>
    <t>924552</t>
  </si>
  <si>
    <t>Kultasirkuntie 6</t>
  </si>
  <si>
    <t>/vuokra-asunto/oulu/kiviniemi/luhtitalo/kaksio/924552?entryPoint=fromSearch&amp;rentalIndex=2204</t>
  </si>
  <si>
    <t>484050</t>
  </si>
  <si>
    <t>Konttuurikuja 2-4 A</t>
  </si>
  <si>
    <t>/vuokra-asunto/oulu/pateniemi/luhtitalo/kaksio/484050?entryPoint=fromSearch&amp;rentalIndex=944</t>
  </si>
  <si>
    <t>482004</t>
  </si>
  <si>
    <t>/vuokra-asunto/oulu/jylkynkangas/luhtitalo/4h/482004?entryPoint=fromSearch&amp;rentalIndex=2145</t>
  </si>
  <si>
    <t>483987</t>
  </si>
  <si>
    <t>/vuokra-asunto/varkaus/kaura-aho/kerrostalo/kaksio/483987?entryPoint=fromSearch&amp;rentalIndex=989</t>
  </si>
  <si>
    <t>483999</t>
  </si>
  <si>
    <t>/vuokra-asunto/turku/halinen/kerrostalo/kolmio/483999?entryPoint=fromSearch&amp;rentalIndex=973</t>
  </si>
  <si>
    <t>484328</t>
  </si>
  <si>
    <t>Liekokuja 2</t>
  </si>
  <si>
    <t>4h+k+s+varasto</t>
  </si>
  <si>
    <t>/vuokra-asunto/vantaa/koivuhaka/rivitalo/4h/484328?entryPoint=fromSearch&amp;rentalIndex=718</t>
  </si>
  <si>
    <t>977731</t>
  </si>
  <si>
    <t>Pinsiöntie 26 C 20</t>
  </si>
  <si>
    <t>/vuokra-asunto/nokia/lahdekorpi/kerrostalo/kolmio/977731?entryPoint=fromSearch&amp;rentalIndex=1441</t>
  </si>
  <si>
    <t>467638</t>
  </si>
  <si>
    <t>Sotilastorpantie 6</t>
  </si>
  <si>
    <t>/vuokra-asunto/espoo/uusmaki/omakotitalo/kolmio/467638?entryPoint=fromSearch&amp;rentalIndex=4550</t>
  </si>
  <si>
    <t>481046</t>
  </si>
  <si>
    <t>Purotie 3</t>
  </si>
  <si>
    <t>4-5 h,k,ask.huone, saunaos.</t>
  </si>
  <si>
    <t>Topreal</t>
  </si>
  <si>
    <t>/vuokra-asunto/lohja/pusula/omakotitalo/481046?entryPoint=fromSearch&amp;rentalIndex=2575</t>
  </si>
  <si>
    <t>471402</t>
  </si>
  <si>
    <t>Ukko-Pekantie 12</t>
  </si>
  <si>
    <t>/vuokra-asunto/naantali/omakotitalo/5h+/471402?entryPoint=fromSearch&amp;rentalIndex=4952</t>
  </si>
  <si>
    <t>477411</t>
  </si>
  <si>
    <t>Latokartanontie 16 C</t>
  </si>
  <si>
    <t>/vuokra-asunto/pori/vainola/kerrostalo/kolmio/477411?entryPoint=fromSearch&amp;rentalIndex=3776</t>
  </si>
  <si>
    <t>475090</t>
  </si>
  <si>
    <t>Haapalankatu 2</t>
  </si>
  <si>
    <t>/vuokra-asunto/kemi/koivuharju/rivitalo/kaksio/475090?entryPoint=fromSearch&amp;rentalIndex=4310</t>
  </si>
  <si>
    <t>446922</t>
  </si>
  <si>
    <t>Kesäranta 28</t>
  </si>
  <si>
    <t>5 h, k, ruok. tila, khh, s, vh</t>
  </si>
  <si>
    <t>/vuokra-asunto/oulu/oulunsalo/omakotitalo/5h+/446922?entryPoint=fromSearch&amp;rentalIndex=6198</t>
  </si>
  <si>
    <t>471203</t>
  </si>
  <si>
    <t>Sampikuja 5</t>
  </si>
  <si>
    <t>4 h, k, sauna, ph, wc, khh, vh</t>
  </si>
  <si>
    <t>/vuokra-asunto/vantaa/omakotitalo/4h/471203?entryPoint=fromSearch&amp;rentalIndex=4970</t>
  </si>
  <si>
    <t>484970</t>
  </si>
  <si>
    <t>Luhtimäentie 1 as 1</t>
  </si>
  <si>
    <t>3k+k+s+autokatos</t>
  </si>
  <si>
    <t>/vuokra-asunto/salo/halikon+asemapiiri/rivitalo/kolmio/484970?entryPoint=fromSearch&amp;rentalIndex=141</t>
  </si>
  <si>
    <t>470974</t>
  </si>
  <si>
    <t>Kangaskontiontie 11,Kangasrinne 2</t>
  </si>
  <si>
    <t>/vuokra-asunto/oulu/maikkula/kerrostalo/kaksio/470974?entryPoint=fromSearch&amp;rentalIndex=5008</t>
  </si>
  <si>
    <t>474423</t>
  </si>
  <si>
    <t>Kirkkotie 3 B</t>
  </si>
  <si>
    <t>/vuokra-asunto/kempele/keskusta/kerrostalo/kaksio/474423?entryPoint=fromSearch&amp;rentalIndex=4447</t>
  </si>
  <si>
    <t>474101</t>
  </si>
  <si>
    <t>Vuorikatu 6 A</t>
  </si>
  <si>
    <t>/vuokra-asunto/heinola/tommola/kerrostalo/kolmio/474101?entryPoint=fromSearch&amp;rentalIndex=4504</t>
  </si>
  <si>
    <t>484887</t>
  </si>
  <si>
    <t>Torikatu 21</t>
  </si>
  <si>
    <t>/vuokra-asunto/seinajoki/keskusta/kerrostalo/kaksio/484887?entryPoint=fromSearch&amp;rentalIndex=173</t>
  </si>
  <si>
    <t>472488</t>
  </si>
  <si>
    <t>Sipurantie 8 M</t>
  </si>
  <si>
    <t>/vuokra-asunto/lahti/kerrostalo/kaksio/472488?entryPoint=fromSearch&amp;rentalIndex=2246</t>
  </si>
  <si>
    <t>482088</t>
  </si>
  <si>
    <t>/vuokra-asunto/pori/pihlava/kerrostalo/kaksio/482088?entryPoint=fromSearch&amp;rentalIndex=2112</t>
  </si>
  <si>
    <t>475086</t>
  </si>
  <si>
    <t>/vuokra-asunto/kemi/nauska/rivitalo/kaksio/475086?entryPoint=fromSearch&amp;rentalIndex=4312</t>
  </si>
  <si>
    <t>458214</t>
  </si>
  <si>
    <t>/vuokra-asunto/oulu/rajakyla/kerrostalo/kaksio/458214?entryPoint=fromSearch&amp;rentalIndex=1670</t>
  </si>
  <si>
    <t>475096</t>
  </si>
  <si>
    <t>/vuokra-asunto/kemi/koivuharju/rivitalo/kolmio/475096?entryPoint=fromSearch&amp;rentalIndex=4307</t>
  </si>
  <si>
    <t>419512</t>
  </si>
  <si>
    <t>Kuorimokatu 6</t>
  </si>
  <si>
    <t>/vuokra-asunto/oulu/meri-toppila/kerrostalo/kolmio/419512?entryPoint=fromSearch&amp;rentalIndex=3375</t>
  </si>
  <si>
    <t>482882</t>
  </si>
  <si>
    <t>Kirkkotie 12</t>
  </si>
  <si>
    <t>3h+avokeittiö+s+lasit. parveke</t>
  </si>
  <si>
    <t>/vuokra-asunto/kempele/keskusta/kerrostalo/kolmio/482882?entryPoint=fromSearch&amp;rentalIndex=1629</t>
  </si>
  <si>
    <t>477046</t>
  </si>
  <si>
    <t>Pirjolantie 7</t>
  </si>
  <si>
    <t>6h,k,kph. Alakerta: keittiö, o</t>
  </si>
  <si>
    <t>/vuokra-asunto/pirkkala/omakotitalo/5h+/477046?entryPoint=fromSearch&amp;rentalIndex=3888</t>
  </si>
  <si>
    <t>485056</t>
  </si>
  <si>
    <t>Talolankatu 6</t>
  </si>
  <si>
    <t>/vuokra-asunto/turku/jakarla/kerrostalo/kaksio/485056?entryPoint=fromSearch&amp;rentalIndex=45</t>
  </si>
  <si>
    <t>481232</t>
  </si>
  <si>
    <t>Valtakatu 32</t>
  </si>
  <si>
    <t>/vuokra-asunto/kemi/sauvosaari/kerrostalo/kaksio/481232?entryPoint=fromSearch&amp;rentalIndex=2482</t>
  </si>
  <si>
    <t>479198</t>
  </si>
  <si>
    <t>Tommolankatu 6 B</t>
  </si>
  <si>
    <t>/vuokra-asunto/heinola/tommola/kerrostalo/kaksio/479198?entryPoint=fromSearch&amp;rentalIndex=3208</t>
  </si>
  <si>
    <t>483573</t>
  </si>
  <si>
    <t>Vellamontie 11 E</t>
  </si>
  <si>
    <t>2h,kk kph</t>
  </si>
  <si>
    <t>/vuokra-asunto/pori/sampola/kerrostalo/kaksio/483573?entryPoint=fromSearch&amp;rentalIndex=1287</t>
  </si>
  <si>
    <t>318773</t>
  </si>
  <si>
    <t>/vuokra-asunto/salo/karavuori/kerrostalo/kaksio/318773?entryPoint=fromSearch&amp;rentalIndex=5721</t>
  </si>
  <si>
    <t>484011</t>
  </si>
  <si>
    <t>Nielukuja 2 A</t>
  </si>
  <si>
    <t>2h,k,kh,s,piha</t>
  </si>
  <si>
    <t>/vuokra-asunto/oulu/kiiminki/rivitalo/kaksio/484011?entryPoint=fromSearch&amp;rentalIndex=964</t>
  </si>
  <si>
    <t>462632</t>
  </si>
  <si>
    <t>Märyntie 3A</t>
  </si>
  <si>
    <t>3h+kk+kph+wc+vh</t>
  </si>
  <si>
    <t>/vuokra-asunto/salo/mary/kerrostalo/kolmio/462632?entryPoint=fromSearch&amp;rentalIndex=5706</t>
  </si>
  <si>
    <t>450959</t>
  </si>
  <si>
    <t>Ankkurikylänkatu 16</t>
  </si>
  <si>
    <t>/vuokra-asunto/turku/pansio/kerrostalo/kolmio/450959?entryPoint=fromSearch&amp;rentalIndex=6102</t>
  </si>
  <si>
    <t>998106</t>
  </si>
  <si>
    <t>/vuokra-asunto/oulu/toppila/kerrostalo/kolmio/998106?entryPoint=fromSearch&amp;rentalIndex=886</t>
  </si>
  <si>
    <t>483683</t>
  </si>
  <si>
    <t>Bomanintie 8</t>
  </si>
  <si>
    <t>2mh+tupakeittiö ja saunaos.</t>
  </si>
  <si>
    <t>/vuokra-asunto/raasepori/skarpkulla/omakotitalo/kolmio/483683?entryPoint=fromSearch&amp;rentalIndex=1208</t>
  </si>
  <si>
    <t>476692</t>
  </si>
  <si>
    <t>Kerolankuja 5</t>
  </si>
  <si>
    <t>4h+k+s+vh+autotalli</t>
  </si>
  <si>
    <t>/vuokra-asunto/oulu/ranta-kastelli/paritalo/4h/476692?entryPoint=fromSearch&amp;rentalIndex=3989</t>
  </si>
  <si>
    <t>481112</t>
  </si>
  <si>
    <t>Välitie 13 C</t>
  </si>
  <si>
    <t>/vuokra-asunto/kouvola/elimaki/rivitalo/kaksio/481112?entryPoint=fromSearch&amp;rentalIndex=2203</t>
  </si>
  <si>
    <t>473450</t>
  </si>
  <si>
    <t>Rauhankatu 1</t>
  </si>
  <si>
    <t>6 h, k, khh, kh, s, 3 x erill.</t>
  </si>
  <si>
    <t>/vuokra-asunto/helsinki/kruununhaka/kerrostalo/5h+/473450?entryPoint=fromSearch&amp;rentalIndex=4628</t>
  </si>
  <si>
    <t>484741</t>
  </si>
  <si>
    <t>Juhaninkatu 5B</t>
  </si>
  <si>
    <t>3H+K+PARVEKE</t>
  </si>
  <si>
    <t>/vuokra-asunto/kankaanpaa/myllymaki/kerrostalo/kolmio/484741?entryPoint=fromSearch&amp;rentalIndex=347</t>
  </si>
  <si>
    <t>483938</t>
  </si>
  <si>
    <t>/vuokra-asunto/oulu/koskela/kerrostalo/kaksio/483938?entryPoint=fromSearch&amp;rentalIndex=1028</t>
  </si>
  <si>
    <t>473538</t>
  </si>
  <si>
    <t>Vaajakatu 5</t>
  </si>
  <si>
    <t>/vuokra-asunto/tampere/hervanta/kerrostalo/kaksio/473538?entryPoint=fromSearch&amp;rentalIndex=4603</t>
  </si>
  <si>
    <t>470959</t>
  </si>
  <si>
    <t>Sepäntie 18 A</t>
  </si>
  <si>
    <t>/vuokra-asunto/somero/joensuu/kerrostalo/kaksio/470959?entryPoint=fromSearch&amp;rentalIndex=5009</t>
  </si>
  <si>
    <t>482222</t>
  </si>
  <si>
    <t>Keskuskatu 12</t>
  </si>
  <si>
    <t>/vuokra-asunto/pieksamaki/keskusta/kerrostalo/kaksio/482222?entryPoint=fromSearch&amp;rentalIndex=2060</t>
  </si>
  <si>
    <t>433770</t>
  </si>
  <si>
    <t>5h+k+p</t>
  </si>
  <si>
    <t>/vuokra-asunto/heinola/mustikkahaka/kerrostalo/5h+/433770?entryPoint=fromSearch&amp;rentalIndex=6384</t>
  </si>
  <si>
    <t>459591</t>
  </si>
  <si>
    <t>Paavinkatu 4</t>
  </si>
  <si>
    <t>/vuokra-asunto/turku/halinen/kerrostalo/kaksio/459591?entryPoint=fromSearch&amp;rentalIndex=5824</t>
  </si>
  <si>
    <t>480777</t>
  </si>
  <si>
    <t>/vuokra-asunto/turku/pansio/kerrostalo/4h/480777?entryPoint=fromSearch&amp;rentalIndex=2667</t>
  </si>
  <si>
    <t>457508</t>
  </si>
  <si>
    <t>Lipunkantajankatu 18 A</t>
  </si>
  <si>
    <t>/vuokra-asunto/turku/runosmaki/kerrostalo/kolmio/457508?entryPoint=fromSearch&amp;rentalIndex=5905</t>
  </si>
  <si>
    <t>454853</t>
  </si>
  <si>
    <t>/vuokra-asunto/oulu/talvikangas/luhtitalo/kolmio/454853?entryPoint=fromSearch&amp;rentalIndex=5983</t>
  </si>
  <si>
    <t>467443</t>
  </si>
  <si>
    <t>Ketunlenkki 6</t>
  </si>
  <si>
    <t>1h+tupak.+parvi+s</t>
  </si>
  <si>
    <t>/vuokra-asunto/kittila/sirkka/paritalo/kolmio/467443?entryPoint=fromSearch&amp;rentalIndex=5365</t>
  </si>
  <si>
    <t>454533</t>
  </si>
  <si>
    <t>Vesivehmaantie 305</t>
  </si>
  <si>
    <t>2h,k,kph,wc,</t>
  </si>
  <si>
    <t>/vuokra-asunto/asikkala/vesivehmaa/rivitalo/kaksio/454533?entryPoint=fromSearch&amp;rentalIndex=6002</t>
  </si>
  <si>
    <t>477258</t>
  </si>
  <si>
    <t>Mäkeläntie 50</t>
  </si>
  <si>
    <t>5h + k + kph + sauna</t>
  </si>
  <si>
    <t>/vuokra-asunto/pori/omakotitalo/5h+/477258?entryPoint=fromSearch&amp;rentalIndex=3833</t>
  </si>
  <si>
    <t>479563</t>
  </si>
  <si>
    <t>Hyypäntie 27</t>
  </si>
  <si>
    <t>4 h, tupakeittiö, ph/wc</t>
  </si>
  <si>
    <t>/vuokra-asunto/kauhajoki/omakotitalo/4h/479563?entryPoint=fromSearch&amp;rentalIndex=3083</t>
  </si>
  <si>
    <t>448605</t>
  </si>
  <si>
    <t>toritie 55</t>
  </si>
  <si>
    <t>/vuokra-asunto/kuhmoinen/keskusta/kerrostalo/kaksio/448605?entryPoint=fromSearch&amp;rentalIndex=6162</t>
  </si>
  <si>
    <t>466813</t>
  </si>
  <si>
    <t>Porintie 3 C</t>
  </si>
  <si>
    <t>2h, kk, wc</t>
  </si>
  <si>
    <t>/vuokra-asunto/lavia/kerrostalo/kaksio/466813?entryPoint=fromSearch&amp;rentalIndex=5413</t>
  </si>
  <si>
    <t>469313</t>
  </si>
  <si>
    <t>Tähtimötie 10</t>
  </si>
  <si>
    <t>/vuokra-asunto/oulu/rajakyla/kerrostalo/yksio/469313?entryPoint=fromSearch&amp;rentalIndex=5215</t>
  </si>
  <si>
    <t>484691</t>
  </si>
  <si>
    <t>Vuorikatu 20 A 42</t>
  </si>
  <si>
    <t>/vuokra-asunto/heinola/tommola/kerrostalo/kaksio/484691?entryPoint=fromSearch&amp;rentalIndex=381</t>
  </si>
  <si>
    <t>469718</t>
  </si>
  <si>
    <t>Lipunkantajankatu 5 b</t>
  </si>
  <si>
    <t>/vuokra-asunto/turku/runosmaki/kerrostalo/kolmio/469718?entryPoint=fromSearch&amp;rentalIndex=5168</t>
  </si>
  <si>
    <t>478091</t>
  </si>
  <si>
    <t>Lukkarinkatu 1</t>
  </si>
  <si>
    <t>/vuokra-asunto/lapua/siirila/kerrostalo/kaksio/478091?entryPoint=fromSearch&amp;rentalIndex=3610</t>
  </si>
  <si>
    <t>462493</t>
  </si>
  <si>
    <t>Vuorikatu 15 C</t>
  </si>
  <si>
    <t>/vuokra-asunto/heinola/tommola/kerrostalo/kaksio/462493?entryPoint=fromSearch&amp;rentalIndex=4999</t>
  </si>
  <si>
    <t>485041</t>
  </si>
  <si>
    <t>Haarakastie 19</t>
  </si>
  <si>
    <t>/vuokra-asunto/kuopio/petonen/omakotitalo/kolmio/485041?entryPoint=fromSearch&amp;rentalIndex=55</t>
  </si>
  <si>
    <t>453452</t>
  </si>
  <si>
    <t>Vihuri 4 A</t>
  </si>
  <si>
    <t>3 h + k + s + patio</t>
  </si>
  <si>
    <t>/vuokra-asunto/turku/hirvensalo/kerrostalo/kolmio/453452?entryPoint=fromSearch&amp;rentalIndex=6028</t>
  </si>
  <si>
    <t>480311</t>
  </si>
  <si>
    <t>Ruiskukkatie 9</t>
  </si>
  <si>
    <t>2h,kk,kh,sa,las.parv</t>
  </si>
  <si>
    <t>/vuokra-asunto/oulu/rajakyla/kerrostalo/kaksio/480311?entryPoint=fromSearch&amp;rentalIndex=2852</t>
  </si>
  <si>
    <t>442562</t>
  </si>
  <si>
    <t>Juhaninkatu 10 A</t>
  </si>
  <si>
    <t>/vuokra-asunto/kankaanpaa/myllymaki/kerrostalo/kaksio/442562?entryPoint=fromSearch&amp;rentalIndex=6280</t>
  </si>
  <si>
    <t>483043</t>
  </si>
  <si>
    <t>Vihuri 1</t>
  </si>
  <si>
    <t>/vuokra-asunto/turku/hirvensalo/kerrostalo/kaksio/483043?entryPoint=fromSearch&amp;rentalIndex=1614</t>
  </si>
  <si>
    <t>480937</t>
  </si>
  <si>
    <t>Keskuskatu 55 B</t>
  </si>
  <si>
    <t>/vuokra-asunto/kankaanpaa/keskusta/kerrostalo/kaksio/480937?entryPoint=fromSearch&amp;rentalIndex=2609</t>
  </si>
  <si>
    <t>457053</t>
  </si>
  <si>
    <t>Syvälahdentie 4 a</t>
  </si>
  <si>
    <t>2h,k,kph,vh,parveke</t>
  </si>
  <si>
    <t>Sp-Koti Asuntokeskus Heinola LKV</t>
  </si>
  <si>
    <t>/vuokra-asunto/heinola/tommola/kerrostalo/kaksio/457053?entryPoint=fromSearch&amp;rentalIndex=5919</t>
  </si>
  <si>
    <t>472110</t>
  </si>
  <si>
    <t>Hiittisentie 28 B</t>
  </si>
  <si>
    <t>/vuokra-asunto/kemionsaari/rivitalo/yksio/472110?entryPoint=fromSearch&amp;rentalIndex=4856</t>
  </si>
  <si>
    <t>472209</t>
  </si>
  <si>
    <t>/vuokra-asunto/kemionsaari/rivitalo/yksio/472209?entryPoint=fromSearch&amp;rentalIndex=4842</t>
  </si>
  <si>
    <t>477941</t>
  </si>
  <si>
    <t>Mansikkapolku 5</t>
  </si>
  <si>
    <t>5h+keittiö+sauna</t>
  </si>
  <si>
    <t>/vuokra-asunto/riihimaki/uhkola/omakotitalo/5h+/477941?entryPoint=fromSearch&amp;rentalIndex=3662</t>
  </si>
  <si>
    <t>484255</t>
  </si>
  <si>
    <t>Puikkaritie 1 C</t>
  </si>
  <si>
    <t>/vuokra-asunto/oulu/taskila/kerrostalo/kolmio/484255?entryPoint=fromSearch&amp;rentalIndex=766</t>
  </si>
  <si>
    <t>482776</t>
  </si>
  <si>
    <t>Nikolaintie 1 A 10</t>
  </si>
  <si>
    <t>1h, kk, s ja autokatospaikka/v</t>
  </si>
  <si>
    <t>/vuokra-asunto/seinajoki/peraseinajoki/luhtitalo/yksio/482776?entryPoint=fromSearch&amp;rentalIndex=1758</t>
  </si>
  <si>
    <t>482777</t>
  </si>
  <si>
    <t>Nikolaintie 1 A 2</t>
  </si>
  <si>
    <t>/vuokra-asunto/seinajoki/peraseinajoki/luhtitalo/yksio/482777?entryPoint=fromSearch&amp;rentalIndex=1759</t>
  </si>
  <si>
    <t>479787</t>
  </si>
  <si>
    <t>Pesätie 16 A</t>
  </si>
  <si>
    <t>2h+tupak+s</t>
  </si>
  <si>
    <t>/vuokra-asunto/oulu/kaakkuri/kerrostalo/kaksio/479787?entryPoint=fromSearch&amp;rentalIndex=3021</t>
  </si>
  <si>
    <t>452964</t>
  </si>
  <si>
    <t>Olkkolantie 23</t>
  </si>
  <si>
    <t>SKV Kiinteistönvälitys, Jämsä</t>
  </si>
  <si>
    <t>/vuokra-asunto/jamsa/kaipola/kerrostalo/kolmio/452964?entryPoint=fromSearch&amp;rentalIndex=6044</t>
  </si>
  <si>
    <t>478401</t>
  </si>
  <si>
    <t>Tervakukkatie 28</t>
  </si>
  <si>
    <t>/vuokra-asunto/oulu/rajakyla/kerrostalo/kaksio/478401?entryPoint=fromSearch&amp;rentalIndex=3497</t>
  </si>
  <si>
    <t>475524</t>
  </si>
  <si>
    <t>Lipunkantajankatu 5 C</t>
  </si>
  <si>
    <t>/vuokra-asunto/turku/runosmaki/kerrostalo/kolmio/475524?entryPoint=fromSearch&amp;rentalIndex=4239</t>
  </si>
  <si>
    <t>454686</t>
  </si>
  <si>
    <t>Lipunkantajankatu 9</t>
  </si>
  <si>
    <t>/vuokra-asunto/turku/runosmaki/kerrostalo/kaksio/454686?entryPoint=fromSearch&amp;rentalIndex=5990</t>
  </si>
  <si>
    <t>481394</t>
  </si>
  <si>
    <t>Toivontie 1</t>
  </si>
  <si>
    <t>/vuokra-asunto/kankaanpaa/keskusta/rivitalo/kolmio/481394?entryPoint=fromSearch&amp;rentalIndex=2418</t>
  </si>
  <si>
    <t>475233</t>
  </si>
  <si>
    <t>Varsatie  12 C 29</t>
  </si>
  <si>
    <t>/vuokra-asunto/vaasa/pukinjarvi/luhtitalo/kolmio/475233?entryPoint=fromSearch&amp;rentalIndex=4280</t>
  </si>
  <si>
    <t>481249</t>
  </si>
  <si>
    <t>Sipolanranta 29</t>
  </si>
  <si>
    <t>/vuokra-asunto/oulu/haukipudas/omakotitalo/4h/481249?entryPoint=fromSearch&amp;rentalIndex=2475</t>
  </si>
  <si>
    <t>480333</t>
  </si>
  <si>
    <t>Vesitorninkatu 1</t>
  </si>
  <si>
    <t>/vuokra-asunto/seinajoki/uppa/rivitalo/4h/480333?entryPoint=fromSearch&amp;rentalIndex=2842</t>
  </si>
  <si>
    <t>483750</t>
  </si>
  <si>
    <t>Rantakestiläntie 2 A as 2</t>
  </si>
  <si>
    <t>3h, kt, kph/khh, s, erill. wc</t>
  </si>
  <si>
    <t>/vuokra-asunto/ii/rivitalo/kolmio/483750?entryPoint=fromSearch&amp;rentalIndex=1159</t>
  </si>
  <si>
    <t>481170</t>
  </si>
  <si>
    <t>Paalikatu 25</t>
  </si>
  <si>
    <t>/vuokra-asunto/oulu/toppila/kerrostalo/kaksio/481170?entryPoint=fromSearch&amp;rentalIndex=2506</t>
  </si>
  <si>
    <t>479689</t>
  </si>
  <si>
    <t>Ratsutie 18 A 8</t>
  </si>
  <si>
    <t>4h+k+s+t/p</t>
  </si>
  <si>
    <t>/vuokra-asunto/vaasa/pukinjarvi/rivitalo/4h/479689?entryPoint=fromSearch&amp;rentalIndex=3048</t>
  </si>
  <si>
    <t>481876</t>
  </si>
  <si>
    <t>Pesätie 26,30,34</t>
  </si>
  <si>
    <t>/vuokra-asunto/oulu/kaakkuri/kerrostalo/kaksio/481876?entryPoint=fromSearch&amp;rentalIndex=2211</t>
  </si>
  <si>
    <t>479474</t>
  </si>
  <si>
    <t>Havupolku 5 B 5</t>
  </si>
  <si>
    <t>3mh, 2oh, 2xkph/wc, s , khh, v</t>
  </si>
  <si>
    <t>/vuokra-asunto/oulu/rivitalo/5h+/479474?entryPoint=fromSearch&amp;rentalIndex=3119</t>
  </si>
  <si>
    <t>482075</t>
  </si>
  <si>
    <t>Poikuekuja 7</t>
  </si>
  <si>
    <t>/vuokra-asunto/oulu/kaakkuri/luhtitalo/kaksio/482075?entryPoint=fromSearch&amp;rentalIndex=2114</t>
  </si>
  <si>
    <t>483977</t>
  </si>
  <si>
    <t>Pajulinnunkuja 23</t>
  </si>
  <si>
    <t>3h,k,wc, vh, pkh, psh, sauna</t>
  </si>
  <si>
    <t>/vuokra-asunto/varkaus/kapykangas/paritalo/kolmio/483977?entryPoint=fromSearch&amp;rentalIndex=982</t>
  </si>
  <si>
    <t>476144</t>
  </si>
  <si>
    <t>Vuorikatu 8 A</t>
  </si>
  <si>
    <t>/vuokra-asunto/heinola/tommola/kerrostalo/kaksio/476144?entryPoint=fromSearch&amp;rentalIndex=4119</t>
  </si>
  <si>
    <t>480516</t>
  </si>
  <si>
    <t>Siipikuja 2</t>
  </si>
  <si>
    <t>/vuokra-asunto/oulu/kaakkuri/kerrostalo/kaksio/480516?entryPoint=fromSearch&amp;rentalIndex=2769</t>
  </si>
  <si>
    <t>484750</t>
  </si>
  <si>
    <t>Kankaistonkatu 18 B</t>
  </si>
  <si>
    <t>/vuokra-asunto/kankaanpaa/kankaanpaa/rivitalo/kolmio/484750?entryPoint=fromSearch&amp;rentalIndex=340</t>
  </si>
  <si>
    <t>419321</t>
  </si>
  <si>
    <t>Laineenkatu 10 A</t>
  </si>
  <si>
    <t>/vuokra-asunto/kankaanpaa/makkaramaki/rivitalo/yksio/419321?entryPoint=fromSearch&amp;rentalIndex=4793</t>
  </si>
  <si>
    <t>484032</t>
  </si>
  <si>
    <t>Meri-Toppilankatu 2 A</t>
  </si>
  <si>
    <t>/vuokra-asunto/oulu/toppila/kerrostalo/kolmio/484032?entryPoint=fromSearch&amp;rentalIndex=955</t>
  </si>
  <si>
    <t>484268</t>
  </si>
  <si>
    <t>Puikkaritie 1 A</t>
  </si>
  <si>
    <t>/vuokra-asunto/oulu/taskila/kerrostalo/kolmio/484268?entryPoint=fromSearch&amp;rentalIndex=758</t>
  </si>
  <si>
    <t>472420</t>
  </si>
  <si>
    <t>Juhaninkatu 7 A</t>
  </si>
  <si>
    <t>3H+KK+KPH</t>
  </si>
  <si>
    <t>/vuokra-asunto/kankaanpaa/myllymaki/kerrostalo/kolmio/472420?entryPoint=fromSearch&amp;rentalIndex=4819</t>
  </si>
  <si>
    <t>485024</t>
  </si>
  <si>
    <t>Piettasenkatu 14 A</t>
  </si>
  <si>
    <t>/vuokra-asunto/tampere/linnainmaa/kerrostalo/kaksio/485024?entryPoint=fromSearch&amp;rentalIndex=78</t>
  </si>
  <si>
    <t>473222</t>
  </si>
  <si>
    <t>3h+k+sa+parveke</t>
  </si>
  <si>
    <t>/vuokra-asunto/oulu/meri-toppila/kerrostalo/kolmio/473222?entryPoint=fromSearch&amp;rentalIndex=4647</t>
  </si>
  <si>
    <t>466155</t>
  </si>
  <si>
    <t>Tervakukkatie 12</t>
  </si>
  <si>
    <t>3h,k,kh,sa,las.parv</t>
  </si>
  <si>
    <t>/vuokra-asunto/oulu/rajakyla/kerrostalo/kolmio/466155?entryPoint=fromSearch&amp;rentalIndex=5467</t>
  </si>
  <si>
    <t>482660</t>
  </si>
  <si>
    <t>Tapaninkatu 5 E</t>
  </si>
  <si>
    <t>/vuokra-asunto/kemi/mantyla/kerrostalo/kaksio/482660?entryPoint=fromSearch&amp;rentalIndex=1838</t>
  </si>
  <si>
    <t>466422</t>
  </si>
  <si>
    <t>Fasantie 120</t>
  </si>
  <si>
    <t>9-10h, k, s</t>
  </si>
  <si>
    <t>/vuokra-asunto/kirkkonummi/luoma/omakotitalo/5h+/466422?entryPoint=fromSearch&amp;rentalIndex=5446</t>
  </si>
  <si>
    <t>483023</t>
  </si>
  <si>
    <t>Kalevalantie 2 B</t>
  </si>
  <si>
    <t>/vuokra-asunto/oulu/kaijonharju/luhtitalo/kolmio/483023?entryPoint=fromSearch&amp;rentalIndex=1627</t>
  </si>
  <si>
    <t>473914</t>
  </si>
  <si>
    <t>Prästhagsvägen 6 A</t>
  </si>
  <si>
    <t>Aktia Kiinteistönvälitys Oy, Vaasa Aktia Fastighetsförmedling Ab</t>
  </si>
  <si>
    <t>/vuokra-asunto/narpio/rivitalo/kolmio/473914?entryPoint=fromSearch&amp;rentalIndex=4535</t>
  </si>
  <si>
    <t>479697</t>
  </si>
  <si>
    <t>Riimutie 14 B 20</t>
  </si>
  <si>
    <t>/vuokra-asunto/vaasa/pukinjarvi/rivitalo/kolmio/479697?entryPoint=fromSearch&amp;rentalIndex=3043</t>
  </si>
  <si>
    <t>473224</t>
  </si>
  <si>
    <t>/vuokra-asunto/oulu/meri-toppila/kerrostalo/kolmio/473224?entryPoint=fromSearch&amp;rentalIndex=4646</t>
  </si>
  <si>
    <t>484940</t>
  </si>
  <si>
    <t>Kullervontie 4</t>
  </si>
  <si>
    <t>/vuokra-asunto/seinajoki/hyllykallio/rivitalo/kaksio/484940?entryPoint=fromSearch&amp;rentalIndex=133</t>
  </si>
  <si>
    <t>481357</t>
  </si>
  <si>
    <t>Repolantie 7</t>
  </si>
  <si>
    <t>/vuokra-asunto/oulu/martinniemi/kerrostalo/kolmio/481357?entryPoint=fromSearch&amp;rentalIndex=2426</t>
  </si>
  <si>
    <t>484263</t>
  </si>
  <si>
    <t>/vuokra-asunto/oulu/taskila/kerrostalo/kaksio/484263?entryPoint=fromSearch&amp;rentalIndex=762</t>
  </si>
  <si>
    <t>484844</t>
  </si>
  <si>
    <t>/vuokra-asunto/oulu/rajakyla/kerrostalo/yksio/484844?entryPoint=fromSearch&amp;rentalIndex=235</t>
  </si>
  <si>
    <t>468472</t>
  </si>
  <si>
    <t>Ahteentie 3</t>
  </si>
  <si>
    <t>/vuokra-asunto/rauma/paroalho/kerrostalo/kolmio/468472?entryPoint=fromSearch&amp;rentalIndex=5279</t>
  </si>
  <si>
    <t>478534</t>
  </si>
  <si>
    <t>Lunnikuja 4</t>
  </si>
  <si>
    <t>5-6h, th, k, khh, kph, s, at,</t>
  </si>
  <si>
    <t>/vuokra-asunto/vantaa/vierumaki/omakotitalo/5h+/478534?entryPoint=fromSearch&amp;rentalIndex=3461</t>
  </si>
  <si>
    <t>482117</t>
  </si>
  <si>
    <t>Tuulentie 1</t>
  </si>
  <si>
    <t>/vuokra-asunto/oulu/toppila/luhtitalo/kaksio/482117?entryPoint=fromSearch&amp;rentalIndex=2105</t>
  </si>
  <si>
    <t>449281</t>
  </si>
  <si>
    <t>Sellukatu 2</t>
  </si>
  <si>
    <t>/vuokra-asunto/oulu/meri-toppila/kerrostalo/yksio/449281?entryPoint=fromSearch&amp;rentalIndex=6145</t>
  </si>
  <si>
    <t>475525</t>
  </si>
  <si>
    <t>Lipunkantajankatu 18 B</t>
  </si>
  <si>
    <t>/vuokra-asunto/turku/runosmaki/kerrostalo/kolmio/475525?entryPoint=fromSearch&amp;rentalIndex=4240</t>
  </si>
  <si>
    <t>482043</t>
  </si>
  <si>
    <t>Hiomokatu 1 B</t>
  </si>
  <si>
    <t>2h,k,s,kh,p(lasit)</t>
  </si>
  <si>
    <t>/vuokra-asunto/oulu/toppila/kerrostalo/kaksio/482043?entryPoint=fromSearch&amp;rentalIndex=2124</t>
  </si>
  <si>
    <t>453178</t>
  </si>
  <si>
    <t>Neuvoksenkatu 8 B</t>
  </si>
  <si>
    <t>/vuokra-asunto/kankaanpaa/reima/kerrostalo/kolmio/453178?entryPoint=fromSearch&amp;rentalIndex=6038</t>
  </si>
  <si>
    <t>482637</t>
  </si>
  <si>
    <t>Lipunkantajankatu 20</t>
  </si>
  <si>
    <t>/vuokra-asunto/turku/runosmaki/kerrostalo/kaksio/482637?entryPoint=fromSearch&amp;rentalIndex=1851</t>
  </si>
  <si>
    <t>480972</t>
  </si>
  <si>
    <t>Ketotie 2-3</t>
  </si>
  <si>
    <t>/vuokra-asunto/oulu/kiiminki/luhtitalo/kaksio/480972?entryPoint=fromSearch&amp;rentalIndex=2602</t>
  </si>
  <si>
    <t>480973</t>
  </si>
  <si>
    <t>/vuokra-asunto/oulu/jaali/luhtitalo/kaksio/480973?entryPoint=fromSearch&amp;rentalIndex=2603</t>
  </si>
  <si>
    <t>475275</t>
  </si>
  <si>
    <t>/vuokra-asunto/oulu/rajakyla/kerrostalo/kaksio/475275?entryPoint=fromSearch&amp;rentalIndex=4273</t>
  </si>
  <si>
    <t>474448</t>
  </si>
  <si>
    <t>/vuokra-asunto/oulu/taskila/kerrostalo/kaksio/474448?entryPoint=fromSearch&amp;rentalIndex=4445</t>
  </si>
  <si>
    <t>480584</t>
  </si>
  <si>
    <t>Kiviniemenkatu 11 B</t>
  </si>
  <si>
    <t>2h+tk+ransk.p</t>
  </si>
  <si>
    <t>/vuokra-asunto/tampere/kalkku/kerrostalo/kolmio/480584?entryPoint=fromSearch&amp;rentalIndex=2751</t>
  </si>
  <si>
    <t>466506</t>
  </si>
  <si>
    <t>Ketotie 6</t>
  </si>
  <si>
    <t>Kiimingin Nuorisoasuntoyhdistys ry</t>
  </si>
  <si>
    <t>/vuokra-asunto/oulu/kiiminki/luhtitalo/kaksio/466506?entryPoint=fromSearch&amp;rentalIndex=5442</t>
  </si>
  <si>
    <t>484212</t>
  </si>
  <si>
    <t>/vuokra-asunto/oulu/kaakkuri/kerrostalo/kaksio/484212?entryPoint=fromSearch&amp;rentalIndex=807</t>
  </si>
  <si>
    <t>480402</t>
  </si>
  <si>
    <t>Rajakorventie 84</t>
  </si>
  <si>
    <t>4h, k, rt, kph/wc, khh, s, puk</t>
  </si>
  <si>
    <t>Oulun Habita Oy, Kempele</t>
  </si>
  <si>
    <t>/vuokra-asunto/kempele/kempele/omakotitalo/4h/480402?entryPoint=fromSearch&amp;rentalIndex=2822</t>
  </si>
  <si>
    <t>462447</t>
  </si>
  <si>
    <t>/vuokra-asunto/oulu/toppila/luhtitalo/kaksio/462447?entryPoint=fromSearch&amp;rentalIndex=5719</t>
  </si>
  <si>
    <t>478998</t>
  </si>
  <si>
    <t>Kivenkatu 2 B 16</t>
  </si>
  <si>
    <t>2h+k+ph+vh</t>
  </si>
  <si>
    <t>/vuokra-asunto/kankaanpaa/myllymaki/kerrostalo/kaksio/478998?entryPoint=fromSearch&amp;rentalIndex=3286</t>
  </si>
  <si>
    <t>933050</t>
  </si>
  <si>
    <t>Kiertotie 8</t>
  </si>
  <si>
    <t>/vuokra-asunto/nakkila/nakkila/kerrostalo/yksio/933050?entryPoint=fromSearch&amp;rentalIndex=6567</t>
  </si>
  <si>
    <t>475781</t>
  </si>
  <si>
    <t>Soimintie 89</t>
  </si>
  <si>
    <t>/vuokra-asunto/rovaniemi/kerrostalo/kolmio/475781?entryPoint=fromSearch&amp;rentalIndex=4187</t>
  </si>
  <si>
    <t>448480</t>
  </si>
  <si>
    <t>Telaniitynkuja 2.</t>
  </si>
  <si>
    <t>5h, k, kirjasto, takkah.., u-a</t>
  </si>
  <si>
    <t>/vuokra-asunto/espoo/haukilahti/omakotitalo/5h+/448480?entryPoint=fromSearch&amp;rentalIndex=6163</t>
  </si>
  <si>
    <t>425759</t>
  </si>
  <si>
    <t>Torikatu 13</t>
  </si>
  <si>
    <t>3H+KPH+K</t>
  </si>
  <si>
    <t>/vuokra-asunto/kankaanpaa/keskusta/kerrostalo/kolmio/425759?entryPoint=fromSearch&amp;rentalIndex=6457</t>
  </si>
  <si>
    <t>475814</t>
  </si>
  <si>
    <t>Rajakatu 21 A</t>
  </si>
  <si>
    <t>/vuokra-asunto/varkaus/taulumaki/kerrostalo/kolmio/475814?entryPoint=fromSearch&amp;rentalIndex=4177</t>
  </si>
  <si>
    <t>474704</t>
  </si>
  <si>
    <t>Raivionkuja 3</t>
  </si>
  <si>
    <t>/vuokra-asunto/turku/kohmo/kerrostalo/kaksio/474704?entryPoint=fromSearch&amp;rentalIndex=4402</t>
  </si>
  <si>
    <t>390515</t>
  </si>
  <si>
    <t>Pirrakatu 1</t>
  </si>
  <si>
    <t>/vuokra-asunto/oulu/toppila/kerrostalo/kaksio/390515?entryPoint=fromSearch&amp;rentalIndex=6210</t>
  </si>
  <si>
    <t>481781</t>
  </si>
  <si>
    <t>Riekonmarjatie 20</t>
  </si>
  <si>
    <t>/vuokra-asunto/oulu/herukka/luhtitalo/kaksio/481781?entryPoint=fromSearch&amp;rentalIndex=2253</t>
  </si>
  <si>
    <t>939815</t>
  </si>
  <si>
    <t>Riekonmarjantie 20</t>
  </si>
  <si>
    <t>/vuokra-asunto/oulu/herukka/luhtitalo/kaksio/939815?entryPoint=fromSearch&amp;rentalIndex=2200</t>
  </si>
  <si>
    <t>422533</t>
  </si>
  <si>
    <t>Vaaranlaita 5</t>
  </si>
  <si>
    <t>/vuokra-asunto/rovaniemi/ounasrinne/kerrostalo/kolmio/422533?entryPoint=fromSearch&amp;rentalIndex=6397</t>
  </si>
  <si>
    <t>941012</t>
  </si>
  <si>
    <t>/vuokra-asunto/rovaniemi/ounasrinne/kerrostalo/kolmio/941012?entryPoint=fromSearch&amp;rentalIndex=5347</t>
  </si>
  <si>
    <t>472477</t>
  </si>
  <si>
    <t>/vuokra-asunto/oulu/toppila/kerrostalo/kaksio/472477?entryPoint=fromSearch&amp;rentalIndex=460</t>
  </si>
  <si>
    <t>480969</t>
  </si>
  <si>
    <t>/vuokra-asunto/oulu/toppila/kerrostalo/kaksio/480969?entryPoint=fromSearch&amp;rentalIndex=2601</t>
  </si>
  <si>
    <t>479230</t>
  </si>
  <si>
    <t>PUOLANGANNTIE 554 A 3</t>
  </si>
  <si>
    <t>/vuokra-asunto/oulu/ylikiiminki/kerrostalo/kolmio/479230?entryPoint=fromSearch&amp;rentalIndex=3202</t>
  </si>
  <si>
    <t>480778</t>
  </si>
  <si>
    <t>Ankkurikylänkatu 12-14</t>
  </si>
  <si>
    <t>/vuokra-asunto/turku/pansio/kerrostalo/kaksio/480778?entryPoint=fromSearch&amp;rentalIndex=2668</t>
  </si>
  <si>
    <t>448163</t>
  </si>
  <si>
    <t>Paalikatu 2</t>
  </si>
  <si>
    <t>/vuokra-asunto/oulu/meri-toppila/kerrostalo/4h/448163?entryPoint=fromSearch&amp;rentalIndex=6171</t>
  </si>
  <si>
    <t>473226</t>
  </si>
  <si>
    <t>1h+tupak+sa+parveke</t>
  </si>
  <si>
    <t>/vuokra-asunto/oulu/meri-toppila/kerrostalo/kaksio/473226?entryPoint=fromSearch&amp;rentalIndex=4645</t>
  </si>
  <si>
    <t>484900</t>
  </si>
  <si>
    <t>Heinikonkatu 17b</t>
  </si>
  <si>
    <t>2h,k,s,p,vh</t>
  </si>
  <si>
    <t>/vuokra-asunto/turku/perno/kerrostalo/kaksio/484900?entryPoint=fromSearch&amp;rentalIndex=170</t>
  </si>
  <si>
    <t>482729</t>
  </si>
  <si>
    <t>/vuokra-asunto/oulu/rajakyla/kerrostalo/kolmio/482729?entryPoint=fromSearch&amp;rentalIndex=1796</t>
  </si>
  <si>
    <t>481670</t>
  </si>
  <si>
    <t>Ketoneilikankuja 1-3</t>
  </si>
  <si>
    <t>4h+k+s+p/piha</t>
  </si>
  <si>
    <t>/vuokra-asunto/kangasala/lentola/paritalo/4h/481670?entryPoint=fromSearch&amp;rentalIndex=2291</t>
  </si>
  <si>
    <t>484985</t>
  </si>
  <si>
    <t>Kaakkolantie 55</t>
  </si>
  <si>
    <t>keittiö+4h+khh+wc+ph+s</t>
  </si>
  <si>
    <t>/vuokra-asunto/ylojarvi/karjula/omakotitalo/4h/484985?entryPoint=fromSearch&amp;rentalIndex=105</t>
  </si>
  <si>
    <t>449283</t>
  </si>
  <si>
    <t>/vuokra-asunto/oulu/meri-toppila/kerrostalo/kolmio/449283?entryPoint=fromSearch&amp;rentalIndex=6144</t>
  </si>
  <si>
    <t>483979</t>
  </si>
  <si>
    <t>Suolasenkoskentie 3</t>
  </si>
  <si>
    <t>2h, k, kh ,p</t>
  </si>
  <si>
    <t>/vuokra-asunto/kouvola/myllykoski/kerrostalo/kaksio/483979?entryPoint=fromSearch&amp;rentalIndex=983</t>
  </si>
  <si>
    <t>421245</t>
  </si>
  <si>
    <t>Satakielentie 6</t>
  </si>
  <si>
    <t>5 h, k, rt, th, ask.h, kh, wc,</t>
  </si>
  <si>
    <t>/vuokra-asunto/helsinki/tapaninkyla/erillistalo/5h+/421245?entryPoint=fromSearch&amp;rentalIndex=6483</t>
  </si>
  <si>
    <t>456025</t>
  </si>
  <si>
    <t>Puutteenperäntie 2</t>
  </si>
  <si>
    <t>/vuokra-asunto/paltamo/kontiomaki/kerrostalo/yksio/456025?entryPoint=fromSearch&amp;rentalIndex=5946</t>
  </si>
  <si>
    <t>475193</t>
  </si>
  <si>
    <t>Oravatie 2</t>
  </si>
  <si>
    <t>/vuokra-asunto/haapavesi/keskusta/rivitalo/kolmio/475193?entryPoint=fromSearch&amp;rentalIndex=4286</t>
  </si>
  <si>
    <t>465383</t>
  </si>
  <si>
    <t>Lappräntintie 232</t>
  </si>
  <si>
    <t>6h, k, takkahuone, s, khh, ulk</t>
  </si>
  <si>
    <t>/vuokra-asunto/mustasaari/omakotitalo/5h+/465383?entryPoint=fromSearch&amp;rentalIndex=5526</t>
  </si>
  <si>
    <t>950986</t>
  </si>
  <si>
    <t>/vuokra-asunto/rovaniemi/ounasrinne/kerrostalo/kaksio/950986?entryPoint=fromSearch&amp;rentalIndex=5924</t>
  </si>
  <si>
    <t>475898</t>
  </si>
  <si>
    <t>Hakekatu 2 D</t>
  </si>
  <si>
    <t>/vuokra-asunto/oulu/toppila/kerrostalo/kaksio/475898?entryPoint=fromSearch&amp;rentalIndex=4154</t>
  </si>
  <si>
    <t>478685</t>
  </si>
  <si>
    <t>Suntionpolu 1 A</t>
  </si>
  <si>
    <t>3 h, k,s</t>
  </si>
  <si>
    <t>/vuokra-asunto/seinajoki/tornava/rivitalo/kolmio/478685?entryPoint=fromSearch&amp;rentalIndex=3419</t>
  </si>
  <si>
    <t>483956</t>
  </si>
  <si>
    <t>Valtakatu 10</t>
  </si>
  <si>
    <t>/vuokra-asunto/kannus/kerrostalo/kaksio/483956?entryPoint=fromSearch&amp;rentalIndex=999</t>
  </si>
  <si>
    <t>478205</t>
  </si>
  <si>
    <t>Hiidenniementie 95</t>
  </si>
  <si>
    <t>/vuokra-asunto/kuopio/riistavesi/omakotitalo/5h+/478205?entryPoint=fromSearch&amp;rentalIndex=3633</t>
  </si>
  <si>
    <t>482529</t>
  </si>
  <si>
    <t>/vuokra-asunto/oulu/toppila/kerrostalo/kaksio/482529?entryPoint=fromSearch&amp;rentalIndex=1902</t>
  </si>
  <si>
    <t>481514</t>
  </si>
  <si>
    <t>Kivisentie 2 A 4</t>
  </si>
  <si>
    <t>/vuokra-asunto/kemi/hepola/rivitalo/kaksio/481514?entryPoint=fromSearch&amp;rentalIndex=2218</t>
  </si>
  <si>
    <t>481435</t>
  </si>
  <si>
    <t>Satamalehdontie 3</t>
  </si>
  <si>
    <t>/vuokra-asunto/kemi/rivitalo/yksio/481435?entryPoint=fromSearch&amp;rentalIndex=2397</t>
  </si>
  <si>
    <t>481872</t>
  </si>
  <si>
    <t>Sihtikuja 2</t>
  </si>
  <si>
    <t>/vuokra-asunto/oulu/toppila/kerrostalo/kolmio/481872?entryPoint=fromSearch&amp;rentalIndex=2209</t>
  </si>
  <si>
    <t>452757</t>
  </si>
  <si>
    <t>Ylätie 3 A 11</t>
  </si>
  <si>
    <t>/vuokra-asunto/tuusniemi/tuusniemi/rivitalo/yksio/452757?entryPoint=fromSearch&amp;rentalIndex=6052</t>
  </si>
  <si>
    <t>470821</t>
  </si>
  <si>
    <t>Hakekatu 2 C</t>
  </si>
  <si>
    <t>/vuokra-asunto/oulu/toppila/kerrostalo/kolmio/470821?entryPoint=fromSearch&amp;rentalIndex=5026</t>
  </si>
  <si>
    <t>472000</t>
  </si>
  <si>
    <t>Kruununojankatu 6 B</t>
  </si>
  <si>
    <t>1h, kk, kph, s</t>
  </si>
  <si>
    <t>/vuokra-asunto/kankaanpaa/kapyla/rivitalo/yksio/472000?entryPoint=fromSearch&amp;rentalIndex=4874</t>
  </si>
  <si>
    <t>980985</t>
  </si>
  <si>
    <t>Juppotie 4</t>
  </si>
  <si>
    <t>/vuokra-asunto/rovaniemi/saarenkyla/kerrostalo/kolmio/980985?entryPoint=fromSearch&amp;rentalIndex=5346</t>
  </si>
  <si>
    <t>484863</t>
  </si>
  <si>
    <t>Paalikatu 6</t>
  </si>
  <si>
    <t>/vuokra-asunto/oulu/toppila/kerrostalo/kaksio/484863?entryPoint=fromSearch&amp;rentalIndex=220</t>
  </si>
  <si>
    <t>480605</t>
  </si>
  <si>
    <t>Kardinaalinkatu 3</t>
  </si>
  <si>
    <t>/vuokra-asunto/turku/halinen/kerrostalo/kaksio/480605?entryPoint=fromSearch&amp;rentalIndex=2745</t>
  </si>
  <si>
    <t>461299</t>
  </si>
  <si>
    <t>Rantakyläntie 114</t>
  </si>
  <si>
    <t>2h (3h) +tupakeittiö+ph+sauna</t>
  </si>
  <si>
    <t>/vuokra-asunto/ylitornio/kuivakangas/puutalo-osake/kaksio/461299?entryPoint=fromSearch&amp;rentalIndex=5757</t>
  </si>
  <si>
    <t>929684</t>
  </si>
  <si>
    <t>Yhdystie 13 A</t>
  </si>
  <si>
    <t>SP-Koti Itä-Suomen Asuntokeskus Oy LKV, Joutsa</t>
  </si>
  <si>
    <t>/vuokra-asunto/hartola/kerrostalo/kaksio/929684?entryPoint=fromSearch&amp;rentalIndex=6269</t>
  </si>
  <si>
    <t>475900</t>
  </si>
  <si>
    <t>/vuokra-asunto/oulu/toppila/kerrostalo/kaksio/475900?entryPoint=fromSearch&amp;rentalIndex=4153</t>
  </si>
  <si>
    <t>470986</t>
  </si>
  <si>
    <t>/vuokra-asunto/oulu/rajakyla/kerrostalo/kaksio/470986?entryPoint=fromSearch&amp;rentalIndex=5006</t>
  </si>
  <si>
    <t>474164</t>
  </si>
  <si>
    <t>Tuohimaantie 8</t>
  </si>
  <si>
    <t>4h,tk,khh,kph,s,terassi</t>
  </si>
  <si>
    <t>/vuokra-asunto/oulu/keskusta/rivitalo/5h+/474164?entryPoint=fromSearch&amp;rentalIndex=4495</t>
  </si>
  <si>
    <t>477919</t>
  </si>
  <si>
    <t>Aittokoskentie 6 A</t>
  </si>
  <si>
    <t>/vuokra-asunto/oulu/rivitalo/kaksio/477919?entryPoint=fromSearch&amp;rentalIndex=3667</t>
  </si>
  <si>
    <t>425071</t>
  </si>
  <si>
    <t>Masuunintie 2 - 4</t>
  </si>
  <si>
    <t>1 - 3 h + k</t>
  </si>
  <si>
    <t>Asunto Oy Trollberga/Bykulla</t>
  </si>
  <si>
    <t>/vuokra-asunto/kemionsaari/dahls/kerrostalo/kaksio/425071?entryPoint=fromSearch&amp;rentalIndex=6462</t>
  </si>
  <si>
    <t>477273</t>
  </si>
  <si>
    <t>Palosuontie 4 A 4</t>
  </si>
  <si>
    <t>/vuokra-asunto/oulu/pateniemi/luhtitalo/kolmio/477273?entryPoint=fromSearch&amp;rentalIndex=3897</t>
  </si>
  <si>
    <t>468562</t>
  </si>
  <si>
    <t>Sivupellontie 14B</t>
  </si>
  <si>
    <t>2h keittiö sauna autokatos</t>
  </si>
  <si>
    <t>/vuokra-asunto/jalasjarvi/jalasjarvi/paritalo/kaksio/468562?entryPoint=fromSearch&amp;rentalIndex=1835</t>
  </si>
  <si>
    <t>480779</t>
  </si>
  <si>
    <t>Saarenmaankatu 10</t>
  </si>
  <si>
    <t>/vuokra-asunto/turku/pansio/kerrostalo/kolmio/480779?entryPoint=fromSearch&amp;rentalIndex=2656</t>
  </si>
  <si>
    <t>483668</t>
  </si>
  <si>
    <t>Halmekuja 3</t>
  </si>
  <si>
    <t>5h,k,khh,kh,sa,2wc,vh,at</t>
  </si>
  <si>
    <t>/vuokra-asunto/oulu/peravainio/omakotitalo/5h+/483668?entryPoint=fromSearch&amp;rentalIndex=1220</t>
  </si>
  <si>
    <t>484285</t>
  </si>
  <si>
    <t>Harjukatu 5 A</t>
  </si>
  <si>
    <t>2H+K+SAUNA</t>
  </si>
  <si>
    <t>/vuokra-asunto/kankaanpaa/jarventausta/rivitalo/kaksio/484285?entryPoint=fromSearch&amp;rentalIndex=751</t>
  </si>
  <si>
    <t>463899</t>
  </si>
  <si>
    <t>Teräskuja 4</t>
  </si>
  <si>
    <t>5h+k+s+khh+takkah+vaateh</t>
  </si>
  <si>
    <t>/vuokra-asunto/espoo/kuurinniitty/omakotitalo/5h+/463899?entryPoint=fromSearch&amp;rentalIndex=5623</t>
  </si>
  <si>
    <t>482635</t>
  </si>
  <si>
    <t>/vuokra-asunto/kotka/karhuvuori/kerrostalo/kaksio/482635?entryPoint=fromSearch&amp;rentalIndex=1856</t>
  </si>
  <si>
    <t>469688</t>
  </si>
  <si>
    <t>Kartanonpolku</t>
  </si>
  <si>
    <t>3-h + k + s +terassi</t>
  </si>
  <si>
    <t>/vuokra-asunto/espoo/soukka/rivitalo/kolmio/469688?entryPoint=fromSearch&amp;rentalIndex=5162</t>
  </si>
  <si>
    <t>484208</t>
  </si>
  <si>
    <t>Ritarinkuja</t>
  </si>
  <si>
    <t>3h+k+khh+s</t>
  </si>
  <si>
    <t>/vuokra-asunto/kerava/ylikerava/omakotitalo/kolmio/484208?entryPoint=fromSearch&amp;rentalIndex=1023</t>
  </si>
  <si>
    <t>464445</t>
  </si>
  <si>
    <t>Torikatu 11 A</t>
  </si>
  <si>
    <t>/vuokra-asunto/kankaanpaa/keskusta/kerrostalo/4h/464445?entryPoint=fromSearch&amp;rentalIndex=5583</t>
  </si>
  <si>
    <t>481107</t>
  </si>
  <si>
    <t>Jaakonkuja 7</t>
  </si>
  <si>
    <t>4 h, k, s, psh, wc</t>
  </si>
  <si>
    <t>/vuokra-asunto/ahtari/ahtari/omakotitalo/4h/481107?entryPoint=fromSearch&amp;rentalIndex=2540</t>
  </si>
  <si>
    <t>476602</t>
  </si>
  <si>
    <t>Vanha Mikkelintie 16</t>
  </si>
  <si>
    <t>/vuokra-asunto/pieksamaki/kerrostalo/kaksio/476602?entryPoint=fromSearch&amp;rentalIndex=4006</t>
  </si>
  <si>
    <t>403292</t>
  </si>
  <si>
    <t>/vuokra-asunto/oulu/toppila/kerrostalo/kolmio/403292?entryPoint=fromSearch&amp;rentalIndex=2207</t>
  </si>
  <si>
    <t>458436</t>
  </si>
  <si>
    <t>Muinaisranta 5</t>
  </si>
  <si>
    <t>5h,k,s,khh</t>
  </si>
  <si>
    <t>/vuokra-asunto/tyrnava/murto/erillistalo/5h+/458436?entryPoint=fromSearch&amp;rentalIndex=5864</t>
  </si>
  <si>
    <t>464416</t>
  </si>
  <si>
    <t>Kuilukatu 1</t>
  </si>
  <si>
    <t>/vuokra-asunto/outokumpu/kaasila/kerrostalo/kolmio/464416?entryPoint=fromSearch&amp;rentalIndex=5585</t>
  </si>
  <si>
    <t>484969</t>
  </si>
  <si>
    <t>Jalavatie 3</t>
  </si>
  <si>
    <t>4h+k+S+khh</t>
  </si>
  <si>
    <t>/vuokra-asunto/raasepori/mustio/omakotitalo/4h/484969?entryPoint=fromSearch&amp;rentalIndex=119</t>
  </si>
  <si>
    <t>455862</t>
  </si>
  <si>
    <t>/vuokra-asunto/oulu/rajakyla/kerrostalo/kolmio/455862?entryPoint=fromSearch&amp;rentalIndex=5949</t>
  </si>
  <si>
    <t>482008</t>
  </si>
  <si>
    <t>/vuokra-asunto/heinola/tommola/kerrostalo/kolmio/482008?entryPoint=fromSearch&amp;rentalIndex=2144</t>
  </si>
  <si>
    <t>933263</t>
  </si>
  <si>
    <t>Tuulihaukantie 6</t>
  </si>
  <si>
    <t>/vuokra-asunto/oulu/kaukovainio/kerrostalo/kaksio/933263?entryPoint=fromSearch&amp;rentalIndex=2205</t>
  </si>
  <si>
    <t>479860</t>
  </si>
  <si>
    <t>Valtakatu 11</t>
  </si>
  <si>
    <t>/vuokra-asunto/kannus/kerrostalo/kaksio/479860?entryPoint=fromSearch&amp;rentalIndex=2974</t>
  </si>
  <si>
    <t>427556</t>
  </si>
  <si>
    <t>/vuokra-asunto/kotka/karhuvuori/kerrostalo/kaksio/427556?entryPoint=fromSearch&amp;rentalIndex=5782</t>
  </si>
  <si>
    <t>427558</t>
  </si>
  <si>
    <t>Vuorenrinne 19 F</t>
  </si>
  <si>
    <t>/vuokra-asunto/kotka/karhuvuori/kerrostalo/kaksio/427558?entryPoint=fromSearch&amp;rentalIndex=2241</t>
  </si>
  <si>
    <t>475278</t>
  </si>
  <si>
    <t>4h,k,kh,sa,parv</t>
  </si>
  <si>
    <t>/vuokra-asunto/oulu/toppila/luhtitalo/4h/475278?entryPoint=fromSearch&amp;rentalIndex=4274</t>
  </si>
  <si>
    <t>482636</t>
  </si>
  <si>
    <t>Vuorenrinne 19 C</t>
  </si>
  <si>
    <t>/vuokra-asunto/kotka/karhuvuori/kerrostalo/kaksio/482636?entryPoint=fromSearch&amp;rentalIndex=1857</t>
  </si>
  <si>
    <t>473228</t>
  </si>
  <si>
    <t>/vuokra-asunto/oulu/meri-toppila/kerrostalo/kolmio/473228?entryPoint=fromSearch&amp;rentalIndex=4644</t>
  </si>
  <si>
    <t>483011</t>
  </si>
  <si>
    <t>/vuokra-asunto/oulu/rajakyla/kerrostalo/kaksio/483011?entryPoint=fromSearch&amp;rentalIndex=1632</t>
  </si>
  <si>
    <t>401501</t>
  </si>
  <si>
    <t>Näkkimistöntie 10</t>
  </si>
  <si>
    <t>Tarveasunnot Oy, Espoo</t>
  </si>
  <si>
    <t>/vuokra-asunto/kouvola/valkeala/luhtitalo/kaksio/401501?entryPoint=fromSearch&amp;rentalIndex=6551</t>
  </si>
  <si>
    <t>453827</t>
  </si>
  <si>
    <t>Jämijärventie 23</t>
  </si>
  <si>
    <t>/vuokra-asunto/jamijarvi/jamijarvi/kerrostalo/kaksio/453827?entryPoint=fromSearch&amp;rentalIndex=6012</t>
  </si>
  <si>
    <t>482658</t>
  </si>
  <si>
    <t>Urpontie 14 F 12</t>
  </si>
  <si>
    <t>/vuokra-asunto/sastamala/pehula/rivitalo/kaksio/482658?entryPoint=fromSearch&amp;rentalIndex=1836</t>
  </si>
  <si>
    <t>472999</t>
  </si>
  <si>
    <t>Keskuskatu 60</t>
  </si>
  <si>
    <t>/vuokra-asunto/kankaanpaa/keskusta/omakotitalo/kolmio/472999?entryPoint=fromSearch&amp;rentalIndex=4739</t>
  </si>
  <si>
    <t>463152</t>
  </si>
  <si>
    <t>Urpontie 14 F 15</t>
  </si>
  <si>
    <t>/vuokra-asunto/sastamala/pehula/rivitalo/kolmio/463152?entryPoint=fromSearch&amp;rentalIndex=5673</t>
  </si>
  <si>
    <t>476511</t>
  </si>
  <si>
    <t>Karjusaarenkatu</t>
  </si>
  <si>
    <t>yk:oh,2-3mh,k,kh ak:th,s,ph,as</t>
  </si>
  <si>
    <t>/vuokra-asunto/lahti/karjusaari/omakotitalo/5h+/476511?entryPoint=fromSearch&amp;rentalIndex=4031</t>
  </si>
  <si>
    <t>448818</t>
  </si>
  <si>
    <t>Mustikkatie 13</t>
  </si>
  <si>
    <t>3h+k+s+ph</t>
  </si>
  <si>
    <t>/vuokra-asunto/oulu/jaali/rivitalo/kolmio/448818?entryPoint=fromSearch&amp;rentalIndex=6156</t>
  </si>
  <si>
    <t>480591</t>
  </si>
  <si>
    <t>Asemanvanhatie 1</t>
  </si>
  <si>
    <t>2h+k+piha</t>
  </si>
  <si>
    <t>/vuokra-asunto/oulu/asemakyla/rivitalo/kaksio/480591?entryPoint=fromSearch&amp;rentalIndex=2748</t>
  </si>
  <si>
    <t>477684</t>
  </si>
  <si>
    <t>Keskuspisto 3 D</t>
  </si>
  <si>
    <t>/vuokra-asunto/oulu/kerrostalo/kaksio/477684?entryPoint=fromSearch&amp;rentalIndex=3741</t>
  </si>
  <si>
    <t>484044</t>
  </si>
  <si>
    <t>Jokiniityntie 23 B 6</t>
  </si>
  <si>
    <t>/vuokra-asunto/kauhava/yliharma/rivitalo/4h/484044?entryPoint=fromSearch&amp;rentalIndex=949</t>
  </si>
  <si>
    <t>473791</t>
  </si>
  <si>
    <t>Puutteenperäntie 4</t>
  </si>
  <si>
    <t>/vuokra-asunto/paltamo/kontiomaki/kerrostalo/kolmio/473791?entryPoint=fromSearch&amp;rentalIndex=4552</t>
  </si>
  <si>
    <t>482414</t>
  </si>
  <si>
    <t>Kalliokielontie 4a</t>
  </si>
  <si>
    <t>3h+k+ph+s+autokatos</t>
  </si>
  <si>
    <t>/vuokra-asunto/keminmaa/kallijarvi/paritalo/kolmio/482414?entryPoint=fromSearch&amp;rentalIndex=1970</t>
  </si>
  <si>
    <t>353672</t>
  </si>
  <si>
    <t>Sihtikuja 1</t>
  </si>
  <si>
    <t>/vuokra-asunto/oulu/toppila/kerrostalo/kaksio/353672?entryPoint=fromSearch&amp;rentalIndex=2877</t>
  </si>
  <si>
    <t>480053</t>
  </si>
  <si>
    <t>/vuokra-asunto/oulu/toppila/kerrostalo/kaksio/480053?entryPoint=fromSearch&amp;rentalIndex=2928</t>
  </si>
  <si>
    <t>478632</t>
  </si>
  <si>
    <t>Oklaholmankatu 11 A 6</t>
  </si>
  <si>
    <t>2h+k+kph+parv</t>
  </si>
  <si>
    <t>/vuokra-asunto/kemi/siikakangas/kerrostalo/kaksio/478632?entryPoint=fromSearch&amp;rentalIndex=3422</t>
  </si>
  <si>
    <t>481870</t>
  </si>
  <si>
    <t>/vuokra-asunto/oulu/kaukovainio/kerrostalo/kolmio/481870?entryPoint=fromSearch&amp;rentalIndex=2208</t>
  </si>
  <si>
    <t>483404</t>
  </si>
  <si>
    <t>Pleikinkatu 8</t>
  </si>
  <si>
    <t>/vuokra-asunto/pori/reposaari/omakotitalo/kolmio/483404?entryPoint=fromSearch&amp;rentalIndex=1388</t>
  </si>
  <si>
    <t>471263</t>
  </si>
  <si>
    <t>Alakurjentie 3 A 1</t>
  </si>
  <si>
    <t>/vuokra-asunto/sastamala/suodenniemi/rivitalo/kolmio/471263?entryPoint=fromSearch&amp;rentalIndex=4966</t>
  </si>
  <si>
    <t>445453</t>
  </si>
  <si>
    <t>/vuokra-asunto/kankaanpaa/keskusta/kerrostalo/kolmio/445453?entryPoint=fromSearch&amp;rentalIndex=6230</t>
  </si>
  <si>
    <t>481301</t>
  </si>
  <si>
    <t>Alakurjentie 5 B 6</t>
  </si>
  <si>
    <t>/vuokra-asunto/sastamala/suodenniemi/rivitalo/kaksio/481301?entryPoint=fromSearch&amp;rentalIndex=2453</t>
  </si>
  <si>
    <t>413883</t>
  </si>
  <si>
    <t>Peurankatu 10</t>
  </si>
  <si>
    <t>/vuokra-asunto/salo/pahkavuori/rivitalo/5h+/413883?entryPoint=fromSearch&amp;rentalIndex=6520</t>
  </si>
  <si>
    <t>454372</t>
  </si>
  <si>
    <t>Mäkipuistonkuja  5</t>
  </si>
  <si>
    <t>4h + k + kph + sauna</t>
  </si>
  <si>
    <t>/vuokra-asunto/pori/harmaalinna/omakotitalo/4h/454372?entryPoint=fromSearch&amp;rentalIndex=6010</t>
  </si>
  <si>
    <t>484143</t>
  </si>
  <si>
    <t>Kivipurontie 10 B</t>
  </si>
  <si>
    <t>3h, k, kh, vh</t>
  </si>
  <si>
    <t>/vuokra-asunto/varkaus/kononpelto/kerrostalo/kolmio/484143?entryPoint=fromSearch&amp;rentalIndex=876</t>
  </si>
  <si>
    <t>484895</t>
  </si>
  <si>
    <t>Katariinankatu 11</t>
  </si>
  <si>
    <t>/vuokra-asunto/kokkola/kokkola/kerrostalo/kolmio/484895?entryPoint=fromSearch&amp;rentalIndex=181</t>
  </si>
  <si>
    <t>485047</t>
  </si>
  <si>
    <t>Joukasenkatu 35</t>
  </si>
  <si>
    <t>/vuokra-asunto/kankaanpaa/myllymaki/rivitalo/kolmio/485047?entryPoint=fromSearch&amp;rentalIndex=52</t>
  </si>
  <si>
    <t>481335</t>
  </si>
  <si>
    <t>puutteenperäntie 4</t>
  </si>
  <si>
    <t>/vuokra-asunto/paltamo/kontiomaki/kerrostalo/kolmio/481335?entryPoint=fromSearch&amp;rentalIndex=2436</t>
  </si>
  <si>
    <t>480809</t>
  </si>
  <si>
    <t>Pitkäkatu 35 B 25</t>
  </si>
  <si>
    <t>3h + kk</t>
  </si>
  <si>
    <t>/vuokra-asunto/jyvaskyla/maki-matti/kerrostalo/kolmio/480809?entryPoint=fromSearch&amp;rentalIndex=2653</t>
  </si>
  <si>
    <t>475886</t>
  </si>
  <si>
    <t>Karvontie 3</t>
  </si>
  <si>
    <t>4h, k, p</t>
  </si>
  <si>
    <t>/vuokra-asunto/rovaniemi/muurola/kerrostalo/4h/475886?entryPoint=fromSearch&amp;rentalIndex=4158</t>
  </si>
  <si>
    <t>444792</t>
  </si>
  <si>
    <t>Vanhamaantie 9 A 1</t>
  </si>
  <si>
    <t>/vuokra-asunto/kouvola/peippola/kerrostalo/4h/444792?entryPoint=fromSearch&amp;rentalIndex=6248</t>
  </si>
  <si>
    <t>459990</t>
  </si>
  <si>
    <t>Papinsalmenkatu 35 A</t>
  </si>
  <si>
    <t>4 h, k, rt, 2 khh, s, kph ym.</t>
  </si>
  <si>
    <t>/vuokra-asunto/turku/papinsaari/rivitalo/4h/459990?entryPoint=fromSearch&amp;rentalIndex=5807</t>
  </si>
  <si>
    <t>457324</t>
  </si>
  <si>
    <t>Keskirannantie 1 F 3</t>
  </si>
  <si>
    <t>/vuokra-asunto/kauhava/yliharma/rivitalo/kaksio/457324?entryPoint=fromSearch&amp;rentalIndex=5911</t>
  </si>
  <si>
    <t>454924</t>
  </si>
  <si>
    <t>Kurrenpolku 2 B</t>
  </si>
  <si>
    <t>3H+K+S+TERASSI</t>
  </si>
  <si>
    <t>/vuokra-asunto/kankaanpaa/reima/paritalo/kolmio/454924?entryPoint=fromSearch&amp;rentalIndex=5982</t>
  </si>
  <si>
    <t>455304</t>
  </si>
  <si>
    <t>Vihiluoto 9</t>
  </si>
  <si>
    <t>5h,k,khh,kph/3wc,s,työh+var,</t>
  </si>
  <si>
    <t>/vuokra-asunto/kempele/vihiluoto/omakotitalo/5h+/455304?entryPoint=fromSearch&amp;rentalIndex=5967</t>
  </si>
  <si>
    <t>484038</t>
  </si>
  <si>
    <t>Sippolantie 101 A 3</t>
  </si>
  <si>
    <t>/vuokra-asunto/kauhava/pernaa/rivitalo/kaksio/484038?entryPoint=fromSearch&amp;rentalIndex=952</t>
  </si>
  <si>
    <t>469176</t>
  </si>
  <si>
    <t>Metsikkötie 1 BA</t>
  </si>
  <si>
    <t>5h, k, rt, takkahuone, erill.w</t>
  </si>
  <si>
    <t>RE/MAX Kiinteistönvälitys Hyvät Kodit Oy LKV</t>
  </si>
  <si>
    <t>/vuokra-asunto/vantaa/erillistalo/5h+/469176?entryPoint=fromSearch&amp;rentalIndex=5233</t>
  </si>
  <si>
    <t>436105</t>
  </si>
  <si>
    <t>Mickelsbacka B</t>
  </si>
  <si>
    <t>Raaseporin Kiinteistökeskus RFC Oy LKV, Nauvo</t>
  </si>
  <si>
    <t>/vuokra-asunto/parainen/rivitalo/kaksio/436105?entryPoint=fromSearch&amp;rentalIndex=6358</t>
  </si>
  <si>
    <t>419655</t>
  </si>
  <si>
    <t>Ketolantie 5 as. 13</t>
  </si>
  <si>
    <t>Lancomen Oy Kiinteistöpalvelut</t>
  </si>
  <si>
    <t>/vuokra-asunto/vesilahti/narva/rivitalo/yksio/419655?entryPoint=fromSearch&amp;rentalIndex=6488</t>
  </si>
  <si>
    <t>475112</t>
  </si>
  <si>
    <t>Naakantie 2</t>
  </si>
  <si>
    <t>5h + k</t>
  </si>
  <si>
    <t>/vuokra-asunto/kangasala/tursola/omakotitalo/5h+/475112?entryPoint=fromSearch&amp;rentalIndex=4018</t>
  </si>
  <si>
    <t>475186</t>
  </si>
  <si>
    <t>Kiikkusuontie 9</t>
  </si>
  <si>
    <t>/vuokra-asunto/haapavesi/keskusta/rivitalo/kolmio/475186?entryPoint=fromSearch&amp;rentalIndex=4287</t>
  </si>
  <si>
    <t>481074</t>
  </si>
  <si>
    <t>Hennerinkatu 17 A 2</t>
  </si>
  <si>
    <t>1h+k+sauna</t>
  </si>
  <si>
    <t>/vuokra-asunto/tampere/hyhky/rivitalo/yksio/481074?entryPoint=fromSearch&amp;rentalIndex=2555</t>
  </si>
  <si>
    <t>464379</t>
  </si>
  <si>
    <t>Alakuja 5</t>
  </si>
  <si>
    <t>3h+k+khh+ph+s</t>
  </si>
  <si>
    <t>/vuokra-asunto/savonlinna/kerimaki/omakotitalo/kolmio/464379?entryPoint=fromSearch&amp;rentalIndex=5586</t>
  </si>
  <si>
    <t>475012</t>
  </si>
  <si>
    <t>Kortejärventie 205 as 3</t>
  </si>
  <si>
    <t>/vuokra-asunto/sastamala/hyynila/rivitalo/kaksio/475012?entryPoint=fromSearch&amp;rentalIndex=4324</t>
  </si>
  <si>
    <t>477685</t>
  </si>
  <si>
    <t>/vuokra-asunto/oulu/kerrostalo/kolmio/477685?entryPoint=fromSearch&amp;rentalIndex=3742</t>
  </si>
  <si>
    <t>474909</t>
  </si>
  <si>
    <t>Annankatu</t>
  </si>
  <si>
    <t>6h+k+s+2wc/kh+khh+lasikuisti</t>
  </si>
  <si>
    <t>/vuokra-asunto/lahti/anttilanmaki/omakotitalo/5h+/474909?entryPoint=fromSearch&amp;rentalIndex=4356</t>
  </si>
  <si>
    <t>481146</t>
  </si>
  <si>
    <t>Ketojenkatu 3</t>
  </si>
  <si>
    <t>/vuokra-asunto/seinajoki/jouppi/rivitalo/kolmio/481146?entryPoint=fromSearch&amp;rentalIndex=2516</t>
  </si>
  <si>
    <t>464497</t>
  </si>
  <si>
    <t>Junnontie</t>
  </si>
  <si>
    <t>4-5h+tpk+s+vh</t>
  </si>
  <si>
    <t>/vuokra-asunto/siikalatva/sipola/omakotitalo/5h+/464497?entryPoint=fromSearch&amp;rentalIndex=5582</t>
  </si>
  <si>
    <t>481308</t>
  </si>
  <si>
    <t>Ojakatu 4 C 22</t>
  </si>
  <si>
    <t>/vuokra-asunto/sastamala/pehula/kerrostalo/kolmio/481308?entryPoint=fromSearch&amp;rentalIndex=2447</t>
  </si>
  <si>
    <t>456602</t>
  </si>
  <si>
    <t>Suutarintie 8 C</t>
  </si>
  <si>
    <t>Turun Seudun OP-Kiinteistökeskus Brahenkatu</t>
  </si>
  <si>
    <t>/vuokra-asunto/nousiainen/vuorenpaa/rivitalo/kolmio/456602?entryPoint=fromSearch&amp;rentalIndex=5931</t>
  </si>
  <si>
    <t>481284</t>
  </si>
  <si>
    <t>Poliisintie</t>
  </si>
  <si>
    <t>2h, k, s,</t>
  </si>
  <si>
    <t>/vuokra-asunto/siikainen/rivitalo/kaksio/481284?entryPoint=fromSearch&amp;rentalIndex=2462</t>
  </si>
  <si>
    <t>461142</t>
  </si>
  <si>
    <t>sibeliuksenkatu 3 b</t>
  </si>
  <si>
    <t>1h+k+oh+parveke+keittiö</t>
  </si>
  <si>
    <t>/vuokra-asunto/helsinki/toolo/kerrostalo/kolmio/461142?entryPoint=fromSearch&amp;rentalIndex=5762</t>
  </si>
  <si>
    <t>427003</t>
  </si>
  <si>
    <t>Suodenniementie 22 as 2</t>
  </si>
  <si>
    <t>/vuokra-asunto/sastamala/suodenniemi/kerrostalo/yksio/427003?entryPoint=fromSearch&amp;rentalIndex=6449</t>
  </si>
  <si>
    <t>477255</t>
  </si>
  <si>
    <t>Honkatie 1</t>
  </si>
  <si>
    <t>5 (7) h+k+s.os.</t>
  </si>
  <si>
    <t>Valkeakosken Asunnonvälitys Oy LKV [A]</t>
  </si>
  <si>
    <t>/vuokra-asunto/valkeakoski/vaarakoivu/omakotitalo/5h+/477255?entryPoint=fromSearch&amp;rentalIndex=3832</t>
  </si>
  <si>
    <t>464030</t>
  </si>
  <si>
    <t>Maxmowegen 246</t>
  </si>
  <si>
    <t>2 mh + tupak + S</t>
  </si>
  <si>
    <t>/vuokra-asunto/voyri/maxmo/kerrostalo/kolmio/464030?entryPoint=fromSearch&amp;rentalIndex=5607</t>
  </si>
  <si>
    <t>464031</t>
  </si>
  <si>
    <t>/vuokra-asunto/voyri/maxmo/kerrostalo/kaksio/464031?entryPoint=fromSearch&amp;rentalIndex=5606</t>
  </si>
  <si>
    <t>481531</t>
  </si>
  <si>
    <t>Juusonkatu 29</t>
  </si>
  <si>
    <t>omakotit.yläk.huoneisto</t>
  </si>
  <si>
    <t>/vuokra-asunto/kemi/ristikangas/omakotitalo/kaksio/481531?entryPoint=fromSearch&amp;rentalIndex=2219</t>
  </si>
  <si>
    <t>459800</t>
  </si>
  <si>
    <t>Laineenkatu 10 B</t>
  </si>
  <si>
    <t>/vuokra-asunto/kankaanpaa/makkaramaki/rivitalo/kaksio/459800?entryPoint=fromSearch&amp;rentalIndex=5816</t>
  </si>
  <si>
    <t>472638</t>
  </si>
  <si>
    <t>Laineenkatu 10 C</t>
  </si>
  <si>
    <t>2h, k, kph, vh</t>
  </si>
  <si>
    <t>/vuokra-asunto/kankaanpaa/makkaramaki/rivitalo/kaksio/472638?entryPoint=fromSearch&amp;rentalIndex=4785</t>
  </si>
  <si>
    <t>477760</t>
  </si>
  <si>
    <t>Tonttumäentie 8</t>
  </si>
  <si>
    <t>OH+tupakeittiö+2-3 mh, vh,khh,</t>
  </si>
  <si>
    <t>/vuokra-asunto/karkkila/ahmoo/omakotitalo/4h/477760?entryPoint=fromSearch&amp;rentalIndex=3717</t>
  </si>
  <si>
    <t>484539</t>
  </si>
  <si>
    <t>Ajurintie 26</t>
  </si>
  <si>
    <t>3mh,oh,k,takkah.,khh,Wc,kph,s,</t>
  </si>
  <si>
    <t>/vuokra-asunto/kokkola/mesila/omakotitalo/5h+/484539?entryPoint=fromSearch&amp;rentalIndex=497</t>
  </si>
  <si>
    <t>481515</t>
  </si>
  <si>
    <t>Poutarinne 3</t>
  </si>
  <si>
    <t>4h + avok + kph + wc + s + pih</t>
  </si>
  <si>
    <t>/vuokra-asunto/vantaa/erillistalo/4h/481515?entryPoint=fromSearch&amp;rentalIndex=2363</t>
  </si>
  <si>
    <t>478357</t>
  </si>
  <si>
    <t>Koulutie 14</t>
  </si>
  <si>
    <t>Oh+k+3mh+s+ph+pukuh.</t>
  </si>
  <si>
    <t>/vuokra-asunto/soini/kuninkaanjoki/omakotitalo/5h+/478357?entryPoint=fromSearch&amp;rentalIndex=3518</t>
  </si>
  <si>
    <t>474869</t>
  </si>
  <si>
    <t>Nahkurintie 17 as 3</t>
  </si>
  <si>
    <t>2h+k+wc+s</t>
  </si>
  <si>
    <t>/vuokra-asunto/palkane/puutikkala/rivitalo/kaksio/474869?entryPoint=fromSearch&amp;rentalIndex=4371</t>
  </si>
  <si>
    <t>472474</t>
  </si>
  <si>
    <t>soluhuone, osuus k,kh,parv</t>
  </si>
  <si>
    <t>/vuokra-asunto/oulu/kaukovainio/kerrostalo/yksio/472474?entryPoint=fromSearch&amp;rentalIndex=4816</t>
  </si>
  <si>
    <t>947123</t>
  </si>
  <si>
    <t>Tehtaankatu</t>
  </si>
  <si>
    <t>HALLI +TOIMITILAT</t>
  </si>
  <si>
    <t>/vuokra-asunto/kankaanpaa/keskus/erillistalo/kolmio/947123?entryPoint=fromSearch&amp;rentalIndex=6583</t>
  </si>
  <si>
    <t>475708</t>
  </si>
  <si>
    <t>Tuomonkuja 2 A 6</t>
  </si>
  <si>
    <t>/vuokra-asunto/soini/rivitalo/kaksio/475708?entryPoint=fromSearch&amp;rentalIndex=4197</t>
  </si>
  <si>
    <t>483949</t>
  </si>
  <si>
    <t>Himotunkatu 12</t>
  </si>
  <si>
    <t>4h, k, apuk., takkah, ph, s, w</t>
  </si>
  <si>
    <t>Sp-Koti Sastamala Kaksion Oy LKV</t>
  </si>
  <si>
    <t>/vuokra-asunto/sastamala/iisa/omakotitalo/4h/483949?entryPoint=fromSearch&amp;rentalIndex=1020</t>
  </si>
  <si>
    <t>483561</t>
  </si>
  <si>
    <t>Vuokkotie 9</t>
  </si>
  <si>
    <t>2h+k+kph+s+lk+piha</t>
  </si>
  <si>
    <t>/vuokra-asunto/porvoo/lehtihamari/paritalo/kaksio/483561?entryPoint=fromSearch&amp;rentalIndex=1292</t>
  </si>
  <si>
    <t>381771</t>
  </si>
  <si>
    <t>Lutikontie 18 As 1</t>
  </si>
  <si>
    <t>/vuokra-asunto/lavia/lavia/rivitalo/4h/381771?entryPoint=fromSearch&amp;rentalIndex=6555</t>
  </si>
  <si>
    <t>406997</t>
  </si>
  <si>
    <t>Harjukatu 27 B</t>
  </si>
  <si>
    <t>4h, k, s, kph, khh</t>
  </si>
  <si>
    <t>/vuokra-asunto/kankaanpaa/jarventausta/rivitalo/kolmio/406997?entryPoint=fromSearch&amp;rentalIndex=657</t>
  </si>
  <si>
    <t>478290</t>
  </si>
  <si>
    <t>Putkikatu 14</t>
  </si>
  <si>
    <t>2 h+keittokomero</t>
  </si>
  <si>
    <t>/vuokra-asunto/naantali/lietsala/erillistalo/kaksio/478290?entryPoint=fromSearch&amp;rentalIndex=3541</t>
  </si>
  <si>
    <t>465121</t>
  </si>
  <si>
    <t>kuivasalmentie 160</t>
  </si>
  <si>
    <t>96240</t>
  </si>
  <si>
    <t>/vuokra-asunto/kittila/kuivasalmi/omakotitalo/kolmio/465121?entryPoint=fromSearch&amp;rentalIndex=5541</t>
  </si>
  <si>
    <t>926818</t>
  </si>
  <si>
    <t>Lauhtuntie 8</t>
  </si>
  <si>
    <t>4h+k+wc(suihku)</t>
  </si>
  <si>
    <t>/vuokra-asunto/eurajoki/irjanne/omakotitalo/4h/926818?entryPoint=fromSearch&amp;rentalIndex=5828</t>
  </si>
  <si>
    <t>453453</t>
  </si>
  <si>
    <t>/vuokra-asunto/kankaanpaa/makkaramaki/rivitalo/kaksio/453453?entryPoint=fromSearch&amp;rentalIndex=6029</t>
  </si>
  <si>
    <t>457938</t>
  </si>
  <si>
    <t>/vuokra-asunto/kankaanpaa/makkaramaki/rivitalo/kaksio/457938?entryPoint=fromSearch&amp;rentalIndex=5891</t>
  </si>
  <si>
    <t>468563</t>
  </si>
  <si>
    <t>/vuokra-asunto/kankaanpaa/makkaramaki/rivitalo/kaksio/468563?entryPoint=fromSearch&amp;rentalIndex=5270</t>
  </si>
  <si>
    <t>450614</t>
  </si>
  <si>
    <t>Aleksintie 7</t>
  </si>
  <si>
    <t>5h+k+khh+s+ps+vh</t>
  </si>
  <si>
    <t>/vuokra-asunto/muonio/alamuonio/omakotitalo/5h+/450614?entryPoint=fromSearch&amp;rentalIndex=6115</t>
  </si>
  <si>
    <t>483477</t>
  </si>
  <si>
    <t>Kaarikuja 2</t>
  </si>
  <si>
    <t>1h + k + oh + p</t>
  </si>
  <si>
    <t>/vuokra-asunto/helsinki/kontula/kerrostalo/yksio/483477?entryPoint=fromSearch&amp;rentalIndex=1340</t>
  </si>
  <si>
    <t>477918</t>
  </si>
  <si>
    <t>Keskustie 15</t>
  </si>
  <si>
    <t>4h,k,khh,kh,sa</t>
  </si>
  <si>
    <t>/vuokra-asunto/oulu/kiiminki/kerrostalo/4h/477918?entryPoint=fromSearch&amp;rentalIndex=3669</t>
  </si>
  <si>
    <t>484360</t>
  </si>
  <si>
    <t>Rantaviita</t>
  </si>
  <si>
    <t>5h+k+sauna+p+piha</t>
  </si>
  <si>
    <t>/vuokra-asunto/kuopio/paivaranta/kerrostalo/5h+/484360?entryPoint=fromSearch&amp;rentalIndex=688</t>
  </si>
  <si>
    <t>466254</t>
  </si>
  <si>
    <t>soluhuone,osuus k,kh,sa,wc,par</t>
  </si>
  <si>
    <t>/vuokra-asunto/oulu/rajakyla/kerrostalo/yksio/466254?entryPoint=fromSearch&amp;rentalIndex=5461</t>
  </si>
  <si>
    <t>466808</t>
  </si>
  <si>
    <t>Pyhätunturintie 1055</t>
  </si>
  <si>
    <t>/vuokra-asunto/kemijarvi/pyhatunturi/omakotitalo/kolmio/466808?entryPoint=fromSearch&amp;rentalIndex=5426</t>
  </si>
  <si>
    <t>473536</t>
  </si>
  <si>
    <t>Bramssintie 33 B 4</t>
  </si>
  <si>
    <t>/vuokra-asunto/kauhava/kuoppala/rivitalo/kaksio/473536?entryPoint=fromSearch&amp;rentalIndex=4604</t>
  </si>
  <si>
    <t>481303</t>
  </si>
  <si>
    <t>Alakurjentie 1 C 7</t>
  </si>
  <si>
    <t>/vuokra-asunto/sastamala/suodenniemi/rivitalo/kaksio/481303?entryPoint=fromSearch&amp;rentalIndex=2452</t>
  </si>
  <si>
    <t>484253</t>
  </si>
  <si>
    <t>ketokuja 1</t>
  </si>
  <si>
    <t>3m+k+oh+ph+p+s+khh+wc2+at+tekn</t>
  </si>
  <si>
    <t>/vuokra-asunto/laukaa/pellosniemi/omakotitalo/4h/484253?entryPoint=fromSearch&amp;rentalIndex=767</t>
  </si>
  <si>
    <t>483468</t>
  </si>
  <si>
    <t>Lainaankatu 1</t>
  </si>
  <si>
    <t>3h+ k</t>
  </si>
  <si>
    <t>/vuokra-asunto/rovaniemi/keskusta/kerrostalo/kolmio/483468?entryPoint=fromSearch&amp;rentalIndex=1345</t>
  </si>
  <si>
    <t>481283</t>
  </si>
  <si>
    <t>Pappilantie 1</t>
  </si>
  <si>
    <t>6-7h, k, s</t>
  </si>
  <si>
    <t>/vuokra-asunto/siikainen/omakotitalo/5h+/481283?entryPoint=fromSearch&amp;rentalIndex=2461</t>
  </si>
  <si>
    <t>484159</t>
  </si>
  <si>
    <t>Pasintie 8</t>
  </si>
  <si>
    <t>5mh+oh+k+khh+ph+s+2wc+aula</t>
  </si>
  <si>
    <t>/vuokra-asunto/kemi/syvakangas/omakotitalo/5h+/484159?entryPoint=fromSearch&amp;rentalIndex=844</t>
  </si>
  <si>
    <t>476771</t>
  </si>
  <si>
    <t>Kummelitie 44</t>
  </si>
  <si>
    <t>4h+k+takkahuone+kodinhoitohuon</t>
  </si>
  <si>
    <t>/vuokra-asunto/viitasaari/omakotitalo/476771?entryPoint=fromSearch&amp;rentalIndex=3977</t>
  </si>
  <si>
    <t>485000</t>
  </si>
  <si>
    <t>Tuulimyllyntie 3 B 36</t>
  </si>
  <si>
    <t>/vuokra-asunto/helsinki/myllypuro/kerrostalo/kaksio/485000?entryPoint=fromSearch&amp;rentalIndex=97</t>
  </si>
  <si>
    <t>458108</t>
  </si>
  <si>
    <t>Hirsipolku 8</t>
  </si>
  <si>
    <t>4mh+oh+k+th+khh+kh+wc+s</t>
  </si>
  <si>
    <t>/vuokra-asunto/taivalkoski/taivalkoski/omakotitalo/5h+/458108?entryPoint=fromSearch&amp;rentalIndex=5711</t>
  </si>
  <si>
    <t>476334</t>
  </si>
  <si>
    <t>Uusniskalantie 468</t>
  </si>
  <si>
    <t>4h+k+wc/suihku</t>
  </si>
  <si>
    <t>/vuokra-asunto/viitasaari/omakotitalo/476334?entryPoint=fromSearch&amp;rentalIndex=4073</t>
  </si>
  <si>
    <t>462358</t>
  </si>
  <si>
    <t>Kaitamontie 412</t>
  </si>
  <si>
    <t>7h+k</t>
  </si>
  <si>
    <t>/vuokra-asunto/palkane/laitikkala/omakotitalo/5h+/462358?entryPoint=fromSearch&amp;rentalIndex=5722</t>
  </si>
  <si>
    <t>470138</t>
  </si>
  <si>
    <t>Laitilantie 74</t>
  </si>
  <si>
    <t>Oh+mh+k+s+työtila+varastoja</t>
  </si>
  <si>
    <t>/vuokra-asunto/teuva/perala/omakotitalo/4h/470138?entryPoint=fromSearch&amp;rentalIndex=5119</t>
  </si>
  <si>
    <t>481142</t>
  </si>
  <si>
    <t>Parkontie 5</t>
  </si>
  <si>
    <t>5h+k+khh+</t>
  </si>
  <si>
    <t>/vuokra-asunto/luumaki/jurvala/omakotitalo/5h+/481142?entryPoint=fromSearch&amp;rentalIndex=2518</t>
  </si>
  <si>
    <t>480749</t>
  </si>
  <si>
    <t>Tontersillantie 51</t>
  </si>
  <si>
    <t>3 mh,oh,k,rkt,2 wc:tä,khh,psh,</t>
  </si>
  <si>
    <t>/vuokra-asunto/ruokolahti/omakotitalo/5h+/480749?entryPoint=fromSearch&amp;rentalIndex=2684</t>
  </si>
  <si>
    <t>481822</t>
  </si>
  <si>
    <t>Tervamäenraitti 47</t>
  </si>
  <si>
    <t>4h+k+s+wc+apukeittiö</t>
  </si>
  <si>
    <t>/vuokra-asunto/sastamala/eskola/omakotitalo/4h/481822?entryPoint=fromSearch&amp;rentalIndex=2235</t>
  </si>
  <si>
    <t>479075</t>
  </si>
  <si>
    <t>Tuomiluomantie 133 A</t>
  </si>
  <si>
    <t>/vuokra-asunto/siikainen/omakotitalo/kolmio/479075?entryPoint=fromSearch&amp;rentalIndex=3260</t>
  </si>
  <si>
    <t>481309</t>
  </si>
  <si>
    <t>Calle Abdelacies</t>
  </si>
  <si>
    <t>03189</t>
  </si>
  <si>
    <t>2MH+OH+K+P+Kattoterassi</t>
  </si>
  <si>
    <t>/vuokra-asunto/kerrostalo/kolmio/481309?entryPoint=fromSearch&amp;rentalIndex=2410</t>
  </si>
  <si>
    <t>476707</t>
  </si>
  <si>
    <t>Kuusijärventie 421</t>
  </si>
  <si>
    <t>1.krs: 2x sali,kirj.,toim., 4h</t>
  </si>
  <si>
    <t>/vuokra-asunto/parkano/sydanmaa/omakotitalo/5h+/476707?entryPoint=fromSearch&amp;rentalIndex=3986</t>
  </si>
  <si>
    <t>480764</t>
  </si>
  <si>
    <t>sairaalantie 7-9</t>
  </si>
  <si>
    <t>5H+K+2WC S</t>
  </si>
  <si>
    <t>/vuokra-asunto/kouvola/valkeala/kerrostalo/5h+/480764?entryPoint=fromSearch&amp;rentalIndex=2675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</si>
</sst>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0.0"/>
    </font>
    <font>
      <sz val="10.0"/>
      <color rgb="FF000000"/>
      <name val="Times New Roman"/>
    </font>
    <font>
      <b/>
      <sz val="10.0"/>
      <color rgb="FF000000"/>
    </font>
    <font>
      <sz val="10.0"/>
      <color rgb="FF000000"/>
    </font>
    <font>
      <u/>
      <sz val="10.0"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readingOrder="0" shrinkToFit="0" wrapText="1"/>
    </xf>
    <xf borderId="0" fillId="0" fontId="4" numFmtId="10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1" xfId="0" applyAlignment="1" applyFont="1" applyNumberFormat="1">
      <alignment readingOrder="0" shrinkToFit="0" wrapText="1"/>
    </xf>
    <xf borderId="0" fillId="0" fontId="5" numFmtId="10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readingOrder="0" shrinkToFit="0" wrapText="1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uokrakotiin.net" TargetMode="External"/><Relationship Id="rId2" Type="http://schemas.openxmlformats.org/officeDocument/2006/relationships/hyperlink" Target="http://Vuokrakotiin.net" TargetMode="External"/><Relationship Id="rId3" Type="http://schemas.openxmlformats.org/officeDocument/2006/relationships/hyperlink" Target="http://Vuokrakotiin.net" TargetMode="External"/><Relationship Id="rId4" Type="http://schemas.openxmlformats.org/officeDocument/2006/relationships/hyperlink" Target="http://Vuokrakotiin.net" TargetMode="External"/><Relationship Id="rId5" Type="http://schemas.openxmlformats.org/officeDocument/2006/relationships/hyperlink" Target="http://Vuokrakotiin.net" TargetMode="External"/><Relationship Id="rId6" Type="http://schemas.openxmlformats.org/officeDocument/2006/relationships/hyperlink" Target="http://Vuokrakotiin.net" TargetMode="External"/><Relationship Id="rId7" Type="http://schemas.openxmlformats.org/officeDocument/2006/relationships/hyperlink" Target="http://Majoitus.net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42.57"/>
    <col customWidth="1" min="3" max="3" width="12.14"/>
    <col customWidth="1" min="4" max="4" width="14.71"/>
    <col customWidth="1" hidden="1" min="5" max="5" width="10.43"/>
    <col customWidth="1" min="6" max="6" width="14.43"/>
    <col customWidth="1" min="7" max="7" width="12.86"/>
    <col customWidth="1" min="8" max="8" width="35.43"/>
    <col customWidth="1" min="9" max="9" width="7.86"/>
    <col customWidth="1" min="10" max="10" width="5.86"/>
    <col customWidth="1" min="11" max="11" width="10.71"/>
    <col customWidth="1" hidden="1" min="12" max="12" width="10.14"/>
    <col customWidth="1" hidden="1" min="13" max="13" width="20.57"/>
    <col customWidth="1" hidden="1" min="14" max="14" width="18.0"/>
    <col customWidth="1" min="15" max="15" width="65.0"/>
    <col customWidth="1" min="16" max="16" width="91.0"/>
  </cols>
  <sheetData>
    <row r="1">
      <c r="A1" s="5" t="s">
        <v>3463</v>
      </c>
      <c r="B1" s="5" t="s">
        <v>3464</v>
      </c>
      <c r="C1" s="5" t="s">
        <v>3465</v>
      </c>
      <c r="D1" s="5" t="s">
        <v>3466</v>
      </c>
      <c r="E1" s="6" t="s">
        <v>3467</v>
      </c>
      <c r="F1" s="5" t="s">
        <v>3468</v>
      </c>
      <c r="G1" s="5" t="s">
        <v>3469</v>
      </c>
      <c r="H1" s="5" t="s">
        <v>3470</v>
      </c>
      <c r="I1" s="6" t="s">
        <v>3471</v>
      </c>
      <c r="J1" s="6" t="s">
        <v>3472</v>
      </c>
      <c r="K1" s="7" t="s">
        <v>3473</v>
      </c>
      <c r="L1" s="5" t="s">
        <v>3474</v>
      </c>
      <c r="M1" s="6" t="s">
        <v>3475</v>
      </c>
      <c r="N1" s="8" t="s">
        <v>3476</v>
      </c>
      <c r="O1" s="5" t="s">
        <v>3477</v>
      </c>
      <c r="P1" s="5" t="s">
        <v>3478</v>
      </c>
    </row>
    <row r="2" ht="12.0" customHeight="1">
      <c r="A2" s="9" t="s">
        <v>3479</v>
      </c>
      <c r="B2" s="10" t="s">
        <v>3480</v>
      </c>
      <c r="C2" s="9" t="s">
        <v>3018</v>
      </c>
      <c r="D2" s="11" t="str">
        <f>VLOOKUP(C2,Postinumeroalueet!$A$2:$B$4001,2)</f>
        <v>Oulu</v>
      </c>
      <c r="E2" s="11"/>
      <c r="F2" s="11">
        <f t="shared" ref="F2:F5015" si="1">IF(OR(D2="Vantaa",D2="Helsinki",D2="Espoo",D2="Kauniainen"),1,0)</f>
        <v>0</v>
      </c>
      <c r="G2" s="10" t="s">
        <v>3481</v>
      </c>
      <c r="H2" s="10" t="s">
        <v>3482</v>
      </c>
      <c r="I2" s="10">
        <v>1950.0</v>
      </c>
      <c r="J2" s="10">
        <v>78.0</v>
      </c>
      <c r="K2" s="12">
        <v>1963.0</v>
      </c>
      <c r="L2" s="11">
        <f>IF(K2&lt;1984,105+5.6*J2,IF(K2&gt;1991,113+7.7*J2,108+6.6*J2))</f>
        <v>541.8</v>
      </c>
      <c r="M2" s="11">
        <f t="shared" ref="M2:M5015" si="2">L2-I2</f>
        <v>-1408.2</v>
      </c>
      <c r="N2" s="13">
        <f t="shared" ref="N2:N5015" si="3">L2/I2</f>
        <v>0.2778461538</v>
      </c>
      <c r="O2" s="10" t="s">
        <v>3483</v>
      </c>
      <c r="P2" s="10" t="s">
        <v>3484</v>
      </c>
    </row>
    <row r="3">
      <c r="A3" s="9" t="s">
        <v>3485</v>
      </c>
      <c r="B3" s="10" t="s">
        <v>3486</v>
      </c>
      <c r="C3" s="9" t="s">
        <v>329</v>
      </c>
      <c r="D3" s="11" t="str">
        <f>VLOOKUP(C3,Postinumeroalueet!$A$2:$B$4001,2)</f>
        <v>Helsinki</v>
      </c>
      <c r="E3" s="11"/>
      <c r="F3" s="11">
        <f t="shared" si="1"/>
        <v>1</v>
      </c>
      <c r="G3" s="10" t="s">
        <v>3481</v>
      </c>
      <c r="H3" s="10" t="s">
        <v>3487</v>
      </c>
      <c r="I3" s="10">
        <v>2850.0</v>
      </c>
      <c r="J3" s="10">
        <v>84.0</v>
      </c>
      <c r="K3" s="14">
        <v>1963.0</v>
      </c>
      <c r="L3" s="11">
        <f t="shared" ref="L3:L6" si="4">IF(K3&lt;1961,171+10.3*J3,IF(K3&gt;1983,166+8.7*J3,159+7.9*J3))</f>
        <v>822.6</v>
      </c>
      <c r="M3" s="11">
        <f t="shared" si="2"/>
        <v>-2027.4</v>
      </c>
      <c r="N3" s="13">
        <f t="shared" si="3"/>
        <v>0.2886315789</v>
      </c>
      <c r="O3" s="10" t="s">
        <v>3488</v>
      </c>
      <c r="P3" s="10" t="s">
        <v>3489</v>
      </c>
    </row>
    <row r="4">
      <c r="A4" s="9" t="s">
        <v>3490</v>
      </c>
      <c r="B4" s="10" t="s">
        <v>3491</v>
      </c>
      <c r="C4" s="9" t="s">
        <v>435</v>
      </c>
      <c r="D4" s="11" t="str">
        <f>VLOOKUP(C4,Postinumeroalueet!$A$2:$B$4001,2)</f>
        <v>Vantaa</v>
      </c>
      <c r="E4" s="11"/>
      <c r="F4" s="11">
        <f t="shared" si="1"/>
        <v>1</v>
      </c>
      <c r="G4" s="10" t="s">
        <v>3492</v>
      </c>
      <c r="H4" s="10" t="s">
        <v>3493</v>
      </c>
      <c r="I4" s="10">
        <v>25000.0</v>
      </c>
      <c r="J4" s="10">
        <v>860.0</v>
      </c>
      <c r="K4" s="14">
        <v>1990.0</v>
      </c>
      <c r="L4" s="11">
        <f t="shared" si="4"/>
        <v>7648</v>
      </c>
      <c r="M4" s="11">
        <f t="shared" si="2"/>
        <v>-17352</v>
      </c>
      <c r="N4" s="13">
        <f t="shared" si="3"/>
        <v>0.30592</v>
      </c>
      <c r="O4" s="15"/>
      <c r="P4" s="10" t="s">
        <v>3494</v>
      </c>
    </row>
    <row r="5">
      <c r="A5" s="9" t="s">
        <v>3495</v>
      </c>
      <c r="B5" s="10" t="s">
        <v>3496</v>
      </c>
      <c r="C5" s="9" t="s">
        <v>329</v>
      </c>
      <c r="D5" s="11" t="str">
        <f>VLOOKUP(C5,Postinumeroalueet!$A$2:$B$4001,2)</f>
        <v>Helsinki</v>
      </c>
      <c r="E5" s="11"/>
      <c r="F5" s="11">
        <f t="shared" si="1"/>
        <v>1</v>
      </c>
      <c r="G5" s="10" t="s">
        <v>3481</v>
      </c>
      <c r="H5" s="10" t="s">
        <v>3497</v>
      </c>
      <c r="I5" s="10">
        <v>3990.0</v>
      </c>
      <c r="J5" s="10">
        <v>127.5</v>
      </c>
      <c r="K5" s="14">
        <v>2008.0</v>
      </c>
      <c r="L5" s="11">
        <f t="shared" si="4"/>
        <v>1275.25</v>
      </c>
      <c r="M5" s="11">
        <f t="shared" si="2"/>
        <v>-2714.75</v>
      </c>
      <c r="N5" s="13">
        <f t="shared" si="3"/>
        <v>0.3196115288</v>
      </c>
      <c r="O5" s="10" t="s">
        <v>3498</v>
      </c>
      <c r="P5" s="10" t="s">
        <v>3499</v>
      </c>
    </row>
    <row r="6">
      <c r="A6" s="9" t="s">
        <v>3500</v>
      </c>
      <c r="B6" s="10" t="s">
        <v>3501</v>
      </c>
      <c r="C6" s="9" t="s">
        <v>466</v>
      </c>
      <c r="D6" s="11" t="str">
        <f>VLOOKUP(C6,Postinumeroalueet!$A$2:$B$4001,2)</f>
        <v>Espoo</v>
      </c>
      <c r="E6" s="11"/>
      <c r="F6" s="11">
        <f t="shared" si="1"/>
        <v>1</v>
      </c>
      <c r="G6" s="10" t="s">
        <v>3492</v>
      </c>
      <c r="H6" s="10" t="s">
        <v>3502</v>
      </c>
      <c r="I6" s="10">
        <v>8500.0</v>
      </c>
      <c r="J6" s="10">
        <v>313.0</v>
      </c>
      <c r="K6" s="14">
        <v>2011.0</v>
      </c>
      <c r="L6" s="11">
        <f t="shared" si="4"/>
        <v>2889.1</v>
      </c>
      <c r="M6" s="11">
        <f t="shared" si="2"/>
        <v>-5610.9</v>
      </c>
      <c r="N6" s="13">
        <f t="shared" si="3"/>
        <v>0.3398941176</v>
      </c>
      <c r="O6" s="10" t="s">
        <v>3503</v>
      </c>
      <c r="P6" s="10" t="s">
        <v>3504</v>
      </c>
    </row>
    <row r="7" ht="12.0" customHeight="1">
      <c r="A7" s="9" t="s">
        <v>3505</v>
      </c>
      <c r="B7" s="10" t="s">
        <v>3506</v>
      </c>
      <c r="C7" s="9" t="s">
        <v>451</v>
      </c>
      <c r="D7" s="11" t="str">
        <f>VLOOKUP(C7,Postinumeroalueet!$A$2:$B$4001,2)</f>
        <v>Nurmijärvi</v>
      </c>
      <c r="E7" s="11"/>
      <c r="F7" s="11">
        <f t="shared" si="1"/>
        <v>0</v>
      </c>
      <c r="G7" s="10" t="s">
        <v>3481</v>
      </c>
      <c r="H7" s="10" t="s">
        <v>3507</v>
      </c>
      <c r="I7" s="10">
        <v>1950.0</v>
      </c>
      <c r="J7" s="10">
        <v>100.0</v>
      </c>
      <c r="K7" s="14">
        <v>1924.0</v>
      </c>
      <c r="L7" s="11">
        <f>IF(K7&lt;1984,105+5.6*J7,IF(K7&gt;1991,113+7.7*J7,108+6.6*J7))</f>
        <v>665</v>
      </c>
      <c r="M7" s="11">
        <f t="shared" si="2"/>
        <v>-1285</v>
      </c>
      <c r="N7" s="13">
        <f t="shared" si="3"/>
        <v>0.341025641</v>
      </c>
      <c r="O7" s="15"/>
      <c r="P7" s="10" t="s">
        <v>3508</v>
      </c>
    </row>
    <row r="8">
      <c r="A8" s="9" t="s">
        <v>3509</v>
      </c>
      <c r="B8" s="10" t="s">
        <v>3510</v>
      </c>
      <c r="C8" s="9" t="s">
        <v>330</v>
      </c>
      <c r="D8" s="11" t="str">
        <f>VLOOKUP(C8,Postinumeroalueet!$A$2:$B$4001,2)</f>
        <v>Helsinki</v>
      </c>
      <c r="E8" s="11"/>
      <c r="F8" s="11">
        <f t="shared" si="1"/>
        <v>1</v>
      </c>
      <c r="G8" s="10" t="s">
        <v>3481</v>
      </c>
      <c r="H8" s="10" t="s">
        <v>3511</v>
      </c>
      <c r="I8" s="10">
        <v>3200.0</v>
      </c>
      <c r="J8" s="10">
        <v>107.0</v>
      </c>
      <c r="K8" s="14">
        <v>2012.0</v>
      </c>
      <c r="L8" s="11">
        <f t="shared" ref="L8:L19" si="5">IF(K8&lt;1961,171+10.3*J8,IF(K8&gt;1983,166+8.7*J8,159+7.9*J8))</f>
        <v>1096.9</v>
      </c>
      <c r="M8" s="11">
        <f t="shared" si="2"/>
        <v>-2103.1</v>
      </c>
      <c r="N8" s="13">
        <f t="shared" si="3"/>
        <v>0.34278125</v>
      </c>
      <c r="O8" s="10" t="s">
        <v>3512</v>
      </c>
      <c r="P8" s="10" t="s">
        <v>3513</v>
      </c>
    </row>
    <row r="9" ht="12.0" customHeight="1">
      <c r="A9" s="9" t="s">
        <v>3514</v>
      </c>
      <c r="B9" s="10" t="s">
        <v>3515</v>
      </c>
      <c r="C9" s="9" t="s">
        <v>324</v>
      </c>
      <c r="D9" s="11" t="str">
        <f>VLOOKUP(C9,Postinumeroalueet!$A$2:$B$4001,2)</f>
        <v>Helsinki</v>
      </c>
      <c r="E9" s="11"/>
      <c r="F9" s="11">
        <f t="shared" si="1"/>
        <v>1</v>
      </c>
      <c r="G9" s="10" t="s">
        <v>3481</v>
      </c>
      <c r="H9" s="10" t="s">
        <v>3516</v>
      </c>
      <c r="I9" s="10">
        <v>1995.0</v>
      </c>
      <c r="J9" s="10">
        <v>63.0</v>
      </c>
      <c r="K9" s="14">
        <v>2009.0</v>
      </c>
      <c r="L9" s="11">
        <f t="shared" si="5"/>
        <v>714.1</v>
      </c>
      <c r="M9" s="11">
        <f t="shared" si="2"/>
        <v>-1280.9</v>
      </c>
      <c r="N9" s="13">
        <f t="shared" si="3"/>
        <v>0.3579448622</v>
      </c>
      <c r="O9" s="10" t="s">
        <v>3517</v>
      </c>
      <c r="P9" s="10" t="s">
        <v>3518</v>
      </c>
    </row>
    <row r="10" ht="12.0" customHeight="1">
      <c r="A10" s="9" t="s">
        <v>3519</v>
      </c>
      <c r="B10" s="10" t="s">
        <v>3520</v>
      </c>
      <c r="C10" s="9" t="s">
        <v>329</v>
      </c>
      <c r="D10" s="11" t="str">
        <f>VLOOKUP(C10,Postinumeroalueet!$A$2:$B$4001,2)</f>
        <v>Helsinki</v>
      </c>
      <c r="E10" s="11"/>
      <c r="F10" s="11">
        <f t="shared" si="1"/>
        <v>1</v>
      </c>
      <c r="G10" s="10" t="s">
        <v>3481</v>
      </c>
      <c r="H10" s="10" t="s">
        <v>3521</v>
      </c>
      <c r="I10" s="10">
        <v>2495.0</v>
      </c>
      <c r="J10" s="10">
        <v>84.0</v>
      </c>
      <c r="K10" s="14">
        <v>2008.0</v>
      </c>
      <c r="L10" s="11">
        <f t="shared" si="5"/>
        <v>896.8</v>
      </c>
      <c r="M10" s="11">
        <f t="shared" si="2"/>
        <v>-1598.2</v>
      </c>
      <c r="N10" s="13">
        <f t="shared" si="3"/>
        <v>0.3594388778</v>
      </c>
      <c r="O10" s="10" t="s">
        <v>3512</v>
      </c>
      <c r="P10" s="10" t="s">
        <v>3522</v>
      </c>
    </row>
    <row r="11">
      <c r="A11" s="9" t="s">
        <v>3523</v>
      </c>
      <c r="B11" s="10" t="s">
        <v>3524</v>
      </c>
      <c r="C11" s="9" t="s">
        <v>324</v>
      </c>
      <c r="D11" s="11" t="str">
        <f>VLOOKUP(C11,Postinumeroalueet!$A$2:$B$4001,2)</f>
        <v>Helsinki</v>
      </c>
      <c r="E11" s="11"/>
      <c r="F11" s="11">
        <f t="shared" si="1"/>
        <v>1</v>
      </c>
      <c r="G11" s="10" t="s">
        <v>3481</v>
      </c>
      <c r="H11" s="10" t="s">
        <v>3525</v>
      </c>
      <c r="I11" s="10">
        <v>1500.0</v>
      </c>
      <c r="J11" s="10">
        <v>45.5</v>
      </c>
      <c r="K11" s="14">
        <v>2005.0</v>
      </c>
      <c r="L11" s="11">
        <f t="shared" si="5"/>
        <v>561.85</v>
      </c>
      <c r="M11" s="11">
        <f t="shared" si="2"/>
        <v>-938.15</v>
      </c>
      <c r="N11" s="13">
        <f t="shared" si="3"/>
        <v>0.3745666667</v>
      </c>
      <c r="O11" s="10" t="s">
        <v>3512</v>
      </c>
      <c r="P11" s="10" t="s">
        <v>3526</v>
      </c>
    </row>
    <row r="12">
      <c r="A12" s="9" t="s">
        <v>3527</v>
      </c>
      <c r="B12" s="10" t="s">
        <v>3528</v>
      </c>
      <c r="C12" s="9" t="s">
        <v>392</v>
      </c>
      <c r="D12" s="11" t="str">
        <f>VLOOKUP(C12,Postinumeroalueet!$A$2:$B$4001,2)</f>
        <v>Helsinki</v>
      </c>
      <c r="E12" s="11"/>
      <c r="F12" s="11">
        <f t="shared" si="1"/>
        <v>1</v>
      </c>
      <c r="G12" s="10" t="s">
        <v>3529</v>
      </c>
      <c r="H12" s="10" t="s">
        <v>3530</v>
      </c>
      <c r="I12" s="10">
        <v>6500.0</v>
      </c>
      <c r="J12" s="10">
        <v>291.0</v>
      </c>
      <c r="K12" s="14">
        <v>1974.0</v>
      </c>
      <c r="L12" s="11">
        <f t="shared" si="5"/>
        <v>2457.9</v>
      </c>
      <c r="M12" s="11">
        <f t="shared" si="2"/>
        <v>-4042.1</v>
      </c>
      <c r="N12" s="13">
        <f t="shared" si="3"/>
        <v>0.3781384615</v>
      </c>
      <c r="O12" s="10" t="s">
        <v>3512</v>
      </c>
      <c r="P12" s="10" t="s">
        <v>3531</v>
      </c>
    </row>
    <row r="13" ht="12.0" customHeight="1">
      <c r="A13" s="9" t="s">
        <v>3532</v>
      </c>
      <c r="B13" s="10" t="s">
        <v>3533</v>
      </c>
      <c r="C13" s="9" t="s">
        <v>324</v>
      </c>
      <c r="D13" s="11" t="str">
        <f>VLOOKUP(C13,Postinumeroalueet!$A$2:$B$4001,2)</f>
        <v>Helsinki</v>
      </c>
      <c r="E13" s="11"/>
      <c r="F13" s="11">
        <f t="shared" si="1"/>
        <v>1</v>
      </c>
      <c r="G13" s="10" t="s">
        <v>3481</v>
      </c>
      <c r="H13" s="10" t="s">
        <v>3534</v>
      </c>
      <c r="I13" s="10">
        <v>995.0</v>
      </c>
      <c r="J13" s="10">
        <v>20.0</v>
      </c>
      <c r="K13" s="14">
        <v>1926.0</v>
      </c>
      <c r="L13" s="11">
        <f t="shared" si="5"/>
        <v>377</v>
      </c>
      <c r="M13" s="11">
        <f t="shared" si="2"/>
        <v>-618</v>
      </c>
      <c r="N13" s="13">
        <f t="shared" si="3"/>
        <v>0.3788944724</v>
      </c>
      <c r="O13" s="15"/>
      <c r="P13" s="10" t="s">
        <v>3535</v>
      </c>
    </row>
    <row r="14" ht="12.0" customHeight="1">
      <c r="A14" s="9" t="s">
        <v>3536</v>
      </c>
      <c r="B14" s="10" t="s">
        <v>3537</v>
      </c>
      <c r="C14" s="9" t="s">
        <v>360</v>
      </c>
      <c r="D14" s="11" t="str">
        <f>VLOOKUP(C14,Postinumeroalueet!$A$2:$B$4001,2)</f>
        <v>Helsinki</v>
      </c>
      <c r="E14" s="11"/>
      <c r="F14" s="11">
        <f t="shared" si="1"/>
        <v>1</v>
      </c>
      <c r="G14" s="10" t="s">
        <v>3481</v>
      </c>
      <c r="H14" s="10" t="s">
        <v>3538</v>
      </c>
      <c r="I14" s="10">
        <v>690.0</v>
      </c>
      <c r="J14" s="10">
        <v>13.0</v>
      </c>
      <c r="K14" s="14">
        <v>1971.0</v>
      </c>
      <c r="L14" s="11">
        <f t="shared" si="5"/>
        <v>261.7</v>
      </c>
      <c r="M14" s="11">
        <f t="shared" si="2"/>
        <v>-428.3</v>
      </c>
      <c r="N14" s="13">
        <f t="shared" si="3"/>
        <v>0.3792753623</v>
      </c>
      <c r="O14" s="10" t="s">
        <v>3539</v>
      </c>
      <c r="P14" s="10" t="s">
        <v>3540</v>
      </c>
    </row>
    <row r="15">
      <c r="A15" s="9" t="s">
        <v>3541</v>
      </c>
      <c r="B15" s="10" t="s">
        <v>3542</v>
      </c>
      <c r="C15" s="9" t="s">
        <v>329</v>
      </c>
      <c r="D15" s="11" t="str">
        <f>VLOOKUP(C15,Postinumeroalueet!$A$2:$B$4001,2)</f>
        <v>Helsinki</v>
      </c>
      <c r="E15" s="11"/>
      <c r="F15" s="11">
        <f t="shared" si="1"/>
        <v>1</v>
      </c>
      <c r="G15" s="10" t="s">
        <v>3481</v>
      </c>
      <c r="H15" s="10" t="s">
        <v>3543</v>
      </c>
      <c r="I15" s="10">
        <v>1150.0</v>
      </c>
      <c r="J15" s="10">
        <v>32.0</v>
      </c>
      <c r="K15" s="14">
        <v>2012.0</v>
      </c>
      <c r="L15" s="11">
        <f t="shared" si="5"/>
        <v>444.4</v>
      </c>
      <c r="M15" s="11">
        <f t="shared" si="2"/>
        <v>-705.6</v>
      </c>
      <c r="N15" s="13">
        <f t="shared" si="3"/>
        <v>0.3864347826</v>
      </c>
      <c r="O15" s="15"/>
      <c r="P15" s="10" t="s">
        <v>3544</v>
      </c>
    </row>
    <row r="16">
      <c r="A16" s="9" t="s">
        <v>3545</v>
      </c>
      <c r="B16" s="10" t="s">
        <v>3546</v>
      </c>
      <c r="C16" s="9" t="s">
        <v>351</v>
      </c>
      <c r="D16" s="11" t="str">
        <f>VLOOKUP(C16,Postinumeroalueet!$A$2:$B$4001,2)</f>
        <v>Helsinki</v>
      </c>
      <c r="E16" s="11"/>
      <c r="F16" s="11">
        <f t="shared" si="1"/>
        <v>1</v>
      </c>
      <c r="G16" s="10" t="s">
        <v>3481</v>
      </c>
      <c r="H16" s="10" t="s">
        <v>3547</v>
      </c>
      <c r="I16" s="10">
        <v>1050.0</v>
      </c>
      <c r="J16" s="10">
        <v>31.5</v>
      </c>
      <c r="K16" s="14">
        <v>1973.0</v>
      </c>
      <c r="L16" s="11">
        <f t="shared" si="5"/>
        <v>407.85</v>
      </c>
      <c r="M16" s="11">
        <f t="shared" si="2"/>
        <v>-642.15</v>
      </c>
      <c r="N16" s="13">
        <f t="shared" si="3"/>
        <v>0.3884285714</v>
      </c>
      <c r="O16" s="15"/>
      <c r="P16" s="10" t="s">
        <v>3548</v>
      </c>
    </row>
    <row r="17">
      <c r="A17" s="9" t="s">
        <v>3549</v>
      </c>
      <c r="B17" s="10" t="s">
        <v>3550</v>
      </c>
      <c r="C17" s="9" t="s">
        <v>324</v>
      </c>
      <c r="D17" s="11" t="str">
        <f>VLOOKUP(C17,Postinumeroalueet!$A$2:$B$4001,2)</f>
        <v>Helsinki</v>
      </c>
      <c r="E17" s="11"/>
      <c r="F17" s="11">
        <f t="shared" si="1"/>
        <v>1</v>
      </c>
      <c r="G17" s="10" t="s">
        <v>3481</v>
      </c>
      <c r="H17" s="10" t="s">
        <v>3551</v>
      </c>
      <c r="I17" s="10">
        <v>1100.0</v>
      </c>
      <c r="J17" s="10">
        <v>25.0</v>
      </c>
      <c r="K17" s="14">
        <v>1912.0</v>
      </c>
      <c r="L17" s="11">
        <f t="shared" si="5"/>
        <v>428.5</v>
      </c>
      <c r="M17" s="11">
        <f t="shared" si="2"/>
        <v>-671.5</v>
      </c>
      <c r="N17" s="13">
        <f t="shared" si="3"/>
        <v>0.3895454545</v>
      </c>
      <c r="O17" s="15"/>
      <c r="P17" s="10" t="s">
        <v>3552</v>
      </c>
    </row>
    <row r="18">
      <c r="A18" s="9" t="s">
        <v>3553</v>
      </c>
      <c r="B18" s="10" t="s">
        <v>3554</v>
      </c>
      <c r="C18" s="9" t="s">
        <v>336</v>
      </c>
      <c r="D18" s="11" t="str">
        <f>VLOOKUP(C18,Postinumeroalueet!$A$2:$B$4001,2)</f>
        <v>Helsinki</v>
      </c>
      <c r="E18" s="11"/>
      <c r="F18" s="11">
        <f t="shared" si="1"/>
        <v>1</v>
      </c>
      <c r="G18" s="10" t="s">
        <v>3481</v>
      </c>
      <c r="H18" s="10" t="s">
        <v>3555</v>
      </c>
      <c r="I18" s="10">
        <v>2750.0</v>
      </c>
      <c r="J18" s="10">
        <v>104.5</v>
      </c>
      <c r="K18" s="14">
        <v>2013.0</v>
      </c>
      <c r="L18" s="11">
        <f t="shared" si="5"/>
        <v>1075.15</v>
      </c>
      <c r="M18" s="11">
        <f t="shared" si="2"/>
        <v>-1674.85</v>
      </c>
      <c r="N18" s="13">
        <f t="shared" si="3"/>
        <v>0.3909636364</v>
      </c>
      <c r="O18" s="15"/>
      <c r="P18" s="10" t="s">
        <v>3556</v>
      </c>
    </row>
    <row r="19" ht="12.0" customHeight="1">
      <c r="A19" s="9" t="s">
        <v>3557</v>
      </c>
      <c r="B19" s="10" t="s">
        <v>3558</v>
      </c>
      <c r="C19" s="9" t="s">
        <v>324</v>
      </c>
      <c r="D19" s="11" t="str">
        <f>VLOOKUP(C19,Postinumeroalueet!$A$2:$B$4001,2)</f>
        <v>Helsinki</v>
      </c>
      <c r="E19" s="11"/>
      <c r="F19" s="11">
        <f t="shared" si="1"/>
        <v>1</v>
      </c>
      <c r="G19" s="10" t="s">
        <v>3481</v>
      </c>
      <c r="H19" s="10" t="s">
        <v>3559</v>
      </c>
      <c r="I19" s="10">
        <v>1478.0</v>
      </c>
      <c r="J19" s="10">
        <v>40.0</v>
      </c>
      <c r="K19" s="14">
        <v>1922.0</v>
      </c>
      <c r="L19" s="11">
        <f t="shared" si="5"/>
        <v>583</v>
      </c>
      <c r="M19" s="11">
        <f t="shared" si="2"/>
        <v>-895</v>
      </c>
      <c r="N19" s="13">
        <f t="shared" si="3"/>
        <v>0.3944519621</v>
      </c>
      <c r="O19" s="15"/>
      <c r="P19" s="10" t="s">
        <v>3560</v>
      </c>
    </row>
    <row r="20" ht="12.0" customHeight="1">
      <c r="A20" s="9" t="s">
        <v>3561</v>
      </c>
      <c r="B20" s="10" t="s">
        <v>3562</v>
      </c>
      <c r="C20" s="9" t="s">
        <v>548</v>
      </c>
      <c r="D20" s="11" t="str">
        <f>VLOOKUP(C20,Postinumeroalueet!$A$2:$B$4001,2)</f>
        <v>Kerava</v>
      </c>
      <c r="E20" s="11"/>
      <c r="F20" s="11">
        <f t="shared" si="1"/>
        <v>0</v>
      </c>
      <c r="G20" s="10" t="s">
        <v>3481</v>
      </c>
      <c r="H20" s="10" t="s">
        <v>3563</v>
      </c>
      <c r="I20" s="10">
        <v>2450.0</v>
      </c>
      <c r="J20" s="10">
        <v>111.5</v>
      </c>
      <c r="K20" s="14">
        <v>2013.0</v>
      </c>
      <c r="L20" s="11">
        <f t="shared" ref="L20:L21" si="6">IF(K20&lt;1984,105+5.6*J20,IF(K20&gt;1991,113+7.7*J20,108+6.6*J20))</f>
        <v>971.55</v>
      </c>
      <c r="M20" s="11">
        <f t="shared" si="2"/>
        <v>-1478.45</v>
      </c>
      <c r="N20" s="13">
        <f t="shared" si="3"/>
        <v>0.3965510204</v>
      </c>
      <c r="O20" s="10" t="s">
        <v>3564</v>
      </c>
      <c r="P20" s="10" t="s">
        <v>3565</v>
      </c>
    </row>
    <row r="21" ht="12.0" customHeight="1">
      <c r="A21" s="9" t="s">
        <v>3566</v>
      </c>
      <c r="B21" s="10" t="s">
        <v>3567</v>
      </c>
      <c r="C21" s="9" t="s">
        <v>1355</v>
      </c>
      <c r="D21" s="11" t="str">
        <f>VLOOKUP(C21,Postinumeroalueet!$A$2:$B$4001,2)</f>
        <v>Tampere</v>
      </c>
      <c r="E21" s="11"/>
      <c r="F21" s="11">
        <f t="shared" si="1"/>
        <v>0</v>
      </c>
      <c r="G21" s="10" t="s">
        <v>3481</v>
      </c>
      <c r="H21" s="10" t="s">
        <v>3568</v>
      </c>
      <c r="I21" s="10">
        <v>904.0</v>
      </c>
      <c r="J21" s="10">
        <v>45.5</v>
      </c>
      <c r="K21" s="14">
        <v>1957.0</v>
      </c>
      <c r="L21" s="11">
        <f t="shared" si="6"/>
        <v>359.8</v>
      </c>
      <c r="M21" s="11">
        <f t="shared" si="2"/>
        <v>-544.2</v>
      </c>
      <c r="N21" s="13">
        <f t="shared" si="3"/>
        <v>0.3980088496</v>
      </c>
      <c r="O21" s="10" t="s">
        <v>3569</v>
      </c>
      <c r="P21" s="10" t="s">
        <v>3570</v>
      </c>
    </row>
    <row r="22" ht="12.0" customHeight="1">
      <c r="A22" s="9" t="s">
        <v>3571</v>
      </c>
      <c r="B22" s="10" t="s">
        <v>3572</v>
      </c>
      <c r="C22" s="9" t="s">
        <v>332</v>
      </c>
      <c r="D22" s="11" t="str">
        <f>VLOOKUP(C22,Postinumeroalueet!$A$2:$B$4001,2)</f>
        <v>Helsinki</v>
      </c>
      <c r="E22" s="11"/>
      <c r="F22" s="11">
        <f t="shared" si="1"/>
        <v>1</v>
      </c>
      <c r="G22" s="10" t="s">
        <v>3481</v>
      </c>
      <c r="H22" s="10" t="s">
        <v>3573</v>
      </c>
      <c r="I22" s="10">
        <v>2600.0</v>
      </c>
      <c r="J22" s="10">
        <v>100.0</v>
      </c>
      <c r="K22" s="14">
        <v>1994.0</v>
      </c>
      <c r="L22" s="11">
        <f>IF(K22&lt;1961,171+10.3*J22,IF(K22&gt;1983,166+8.7*J22,159+7.9*J22))</f>
        <v>1036</v>
      </c>
      <c r="M22" s="11">
        <f t="shared" si="2"/>
        <v>-1564</v>
      </c>
      <c r="N22" s="13">
        <f t="shared" si="3"/>
        <v>0.3984615385</v>
      </c>
      <c r="O22" s="10" t="s">
        <v>3512</v>
      </c>
      <c r="P22" s="10" t="s">
        <v>3574</v>
      </c>
    </row>
    <row r="23" ht="12.0" customHeight="1">
      <c r="A23" s="9" t="s">
        <v>3575</v>
      </c>
      <c r="B23" s="10" t="s">
        <v>3576</v>
      </c>
      <c r="C23" s="9" t="s">
        <v>527</v>
      </c>
      <c r="D23" s="11" t="str">
        <f>VLOOKUP(C23,Postinumeroalueet!$A$2:$B$4001,2)</f>
        <v>Vihti</v>
      </c>
      <c r="E23" s="11"/>
      <c r="F23" s="11">
        <f t="shared" si="1"/>
        <v>0</v>
      </c>
      <c r="G23" s="10" t="s">
        <v>3481</v>
      </c>
      <c r="H23" s="10" t="s">
        <v>3577</v>
      </c>
      <c r="I23" s="10">
        <v>970.0</v>
      </c>
      <c r="J23" s="10">
        <v>36.0</v>
      </c>
      <c r="K23" s="14">
        <v>2013.0</v>
      </c>
      <c r="L23" s="11">
        <f t="shared" ref="L23:L24" si="7">IF(K23&lt;1984,105+5.6*J23,IF(K23&gt;1991,113+7.7*J23,108+6.6*J23))</f>
        <v>390.2</v>
      </c>
      <c r="M23" s="11">
        <f t="shared" si="2"/>
        <v>-579.8</v>
      </c>
      <c r="N23" s="13">
        <f t="shared" si="3"/>
        <v>0.4022680412</v>
      </c>
      <c r="O23" s="15"/>
      <c r="P23" s="10" t="s">
        <v>3578</v>
      </c>
    </row>
    <row r="24">
      <c r="A24" s="9" t="s">
        <v>3579</v>
      </c>
      <c r="B24" s="10" t="s">
        <v>3580</v>
      </c>
      <c r="C24" s="9" t="s">
        <v>1355</v>
      </c>
      <c r="D24" s="11" t="str">
        <f>VLOOKUP(C24,Postinumeroalueet!$A$2:$B$4001,2)</f>
        <v>Tampere</v>
      </c>
      <c r="E24" s="11"/>
      <c r="F24" s="11">
        <f t="shared" si="1"/>
        <v>0</v>
      </c>
      <c r="G24" s="10" t="s">
        <v>3481</v>
      </c>
      <c r="H24" s="10" t="s">
        <v>3581</v>
      </c>
      <c r="I24" s="10">
        <v>1000.0</v>
      </c>
      <c r="J24" s="10">
        <v>53.5</v>
      </c>
      <c r="K24" s="14">
        <v>1956.0</v>
      </c>
      <c r="L24" s="11">
        <f t="shared" si="7"/>
        <v>404.6</v>
      </c>
      <c r="M24" s="11">
        <f t="shared" si="2"/>
        <v>-595.4</v>
      </c>
      <c r="N24" s="13">
        <f t="shared" si="3"/>
        <v>0.4046</v>
      </c>
      <c r="O24" s="15"/>
      <c r="P24" s="10" t="s">
        <v>3582</v>
      </c>
    </row>
    <row r="25">
      <c r="A25" s="9" t="s">
        <v>3583</v>
      </c>
      <c r="B25" s="10" t="s">
        <v>3584</v>
      </c>
      <c r="C25" s="9" t="s">
        <v>335</v>
      </c>
      <c r="D25" s="11" t="str">
        <f>VLOOKUP(C25,Postinumeroalueet!$A$2:$B$4001,2)</f>
        <v>Helsinki</v>
      </c>
      <c r="E25" s="11"/>
      <c r="F25" s="11">
        <f t="shared" si="1"/>
        <v>1</v>
      </c>
      <c r="G25" s="10" t="s">
        <v>3481</v>
      </c>
      <c r="H25" s="10" t="s">
        <v>3585</v>
      </c>
      <c r="I25" s="10">
        <v>3250.0</v>
      </c>
      <c r="J25" s="10">
        <v>133.0</v>
      </c>
      <c r="K25" s="14">
        <v>2007.0</v>
      </c>
      <c r="L25" s="11">
        <f>IF(K25&lt;1961,171+10.3*J25,IF(K25&gt;1983,166+8.7*J25,159+7.9*J25))</f>
        <v>1323.1</v>
      </c>
      <c r="M25" s="11">
        <f t="shared" si="2"/>
        <v>-1926.9</v>
      </c>
      <c r="N25" s="13">
        <f t="shared" si="3"/>
        <v>0.4071076923</v>
      </c>
      <c r="O25" s="10" t="s">
        <v>3512</v>
      </c>
      <c r="P25" s="10" t="s">
        <v>3586</v>
      </c>
    </row>
    <row r="26" ht="12.0" customHeight="1">
      <c r="A26" s="9" t="s">
        <v>3587</v>
      </c>
      <c r="B26" s="10" t="s">
        <v>3588</v>
      </c>
      <c r="C26" s="9" t="s">
        <v>1334</v>
      </c>
      <c r="D26" s="11" t="str">
        <f>VLOOKUP(C26,Postinumeroalueet!$A$2:$B$4001,2)</f>
        <v>Tampere</v>
      </c>
      <c r="E26" s="11"/>
      <c r="F26" s="11">
        <f t="shared" si="1"/>
        <v>0</v>
      </c>
      <c r="G26" s="10" t="s">
        <v>3481</v>
      </c>
      <c r="H26" s="10" t="s">
        <v>3589</v>
      </c>
      <c r="I26" s="10">
        <v>990.0</v>
      </c>
      <c r="J26" s="10">
        <v>53.5</v>
      </c>
      <c r="K26" s="14">
        <v>1974.0</v>
      </c>
      <c r="L26" s="11">
        <f>IF(K26&lt;1984,105+5.6*J26,IF(K26&gt;1991,113+7.7*J26,108+6.6*J26))</f>
        <v>404.6</v>
      </c>
      <c r="M26" s="11">
        <f t="shared" si="2"/>
        <v>-585.4</v>
      </c>
      <c r="N26" s="13">
        <f t="shared" si="3"/>
        <v>0.4086868687</v>
      </c>
      <c r="O26" s="15"/>
      <c r="P26" s="10" t="s">
        <v>3590</v>
      </c>
    </row>
    <row r="27">
      <c r="A27" s="9" t="s">
        <v>3591</v>
      </c>
      <c r="B27" s="10" t="s">
        <v>3592</v>
      </c>
      <c r="C27" s="9" t="s">
        <v>466</v>
      </c>
      <c r="D27" s="11" t="str">
        <f>VLOOKUP(C27,Postinumeroalueet!$A$2:$B$4001,2)</f>
        <v>Espoo</v>
      </c>
      <c r="E27" s="11"/>
      <c r="F27" s="11">
        <f t="shared" si="1"/>
        <v>1</v>
      </c>
      <c r="G27" s="10" t="s">
        <v>3492</v>
      </c>
      <c r="H27" s="10" t="s">
        <v>3593</v>
      </c>
      <c r="I27" s="10">
        <v>6000.0</v>
      </c>
      <c r="J27" s="10">
        <v>265.0</v>
      </c>
      <c r="K27" s="14">
        <v>2011.0</v>
      </c>
      <c r="L27" s="11">
        <f>IF(K27&lt;1961,171+10.3*J27,IF(K27&gt;1983,166+8.7*J27,159+7.9*J27))</f>
        <v>2471.5</v>
      </c>
      <c r="M27" s="11">
        <f t="shared" si="2"/>
        <v>-3528.5</v>
      </c>
      <c r="N27" s="13">
        <f t="shared" si="3"/>
        <v>0.4119166667</v>
      </c>
      <c r="O27" s="10" t="s">
        <v>3512</v>
      </c>
      <c r="P27" s="10" t="s">
        <v>3594</v>
      </c>
    </row>
    <row r="28" ht="12.0" customHeight="1">
      <c r="A28" s="9" t="s">
        <v>3595</v>
      </c>
      <c r="B28" s="10" t="s">
        <v>3596</v>
      </c>
      <c r="C28" s="9" t="s">
        <v>1339</v>
      </c>
      <c r="D28" s="11" t="str">
        <f>VLOOKUP(C28,Postinumeroalueet!$A$2:$B$4001,2)</f>
        <v>Tampere</v>
      </c>
      <c r="E28" s="11"/>
      <c r="F28" s="11">
        <f t="shared" si="1"/>
        <v>0</v>
      </c>
      <c r="G28" s="10" t="s">
        <v>3481</v>
      </c>
      <c r="H28" s="10" t="s">
        <v>3597</v>
      </c>
      <c r="I28" s="10">
        <v>525.0</v>
      </c>
      <c r="J28" s="10">
        <v>20.0</v>
      </c>
      <c r="K28" s="14">
        <v>1935.0</v>
      </c>
      <c r="L28" s="11">
        <f t="shared" ref="L28:L32" si="8">IF(K28&lt;1984,105+5.6*J28,IF(K28&gt;1991,113+7.7*J28,108+6.6*J28))</f>
        <v>217</v>
      </c>
      <c r="M28" s="11">
        <f t="shared" si="2"/>
        <v>-308</v>
      </c>
      <c r="N28" s="13">
        <f t="shared" si="3"/>
        <v>0.4133333333</v>
      </c>
      <c r="O28" s="15"/>
      <c r="P28" s="10" t="s">
        <v>3598</v>
      </c>
    </row>
    <row r="29">
      <c r="A29" s="9" t="s">
        <v>3599</v>
      </c>
      <c r="B29" s="10" t="s">
        <v>3600</v>
      </c>
      <c r="C29" s="9" t="s">
        <v>935</v>
      </c>
      <c r="D29" s="11" t="str">
        <f>VLOOKUP(C29,Postinumeroalueet!$A$2:$B$4001,2)</f>
        <v>Turku</v>
      </c>
      <c r="E29" s="11"/>
      <c r="F29" s="11">
        <f t="shared" si="1"/>
        <v>0</v>
      </c>
      <c r="G29" s="10" t="s">
        <v>3481</v>
      </c>
      <c r="H29" s="10" t="s">
        <v>3601</v>
      </c>
      <c r="I29" s="10">
        <v>1550.0</v>
      </c>
      <c r="J29" s="10">
        <v>96.0</v>
      </c>
      <c r="K29" s="14">
        <v>1931.0</v>
      </c>
      <c r="L29" s="11">
        <f t="shared" si="8"/>
        <v>642.6</v>
      </c>
      <c r="M29" s="11">
        <f t="shared" si="2"/>
        <v>-907.4</v>
      </c>
      <c r="N29" s="13">
        <f t="shared" si="3"/>
        <v>0.4145806452</v>
      </c>
      <c r="O29" s="10" t="s">
        <v>3602</v>
      </c>
      <c r="P29" s="10" t="s">
        <v>3603</v>
      </c>
    </row>
    <row r="30" ht="12.0" customHeight="1">
      <c r="A30" s="9" t="s">
        <v>3604</v>
      </c>
      <c r="B30" s="10" t="s">
        <v>3605</v>
      </c>
      <c r="C30" s="9" t="s">
        <v>961</v>
      </c>
      <c r="D30" s="11" t="str">
        <f>VLOOKUP(C30,Postinumeroalueet!$A$2:$B$4001,2)</f>
        <v>Turku</v>
      </c>
      <c r="E30" s="11"/>
      <c r="F30" s="11">
        <f t="shared" si="1"/>
        <v>0</v>
      </c>
      <c r="G30" s="10" t="s">
        <v>3481</v>
      </c>
      <c r="H30" s="10" t="s">
        <v>3606</v>
      </c>
      <c r="I30" s="10">
        <v>900.0</v>
      </c>
      <c r="J30" s="10">
        <v>48.0</v>
      </c>
      <c r="K30" s="14">
        <v>1981.0</v>
      </c>
      <c r="L30" s="11">
        <f t="shared" si="8"/>
        <v>373.8</v>
      </c>
      <c r="M30" s="11">
        <f t="shared" si="2"/>
        <v>-526.2</v>
      </c>
      <c r="N30" s="13">
        <f t="shared" si="3"/>
        <v>0.4153333333</v>
      </c>
      <c r="O30" s="10" t="s">
        <v>3607</v>
      </c>
      <c r="P30" s="10" t="s">
        <v>3608</v>
      </c>
    </row>
    <row r="31" ht="12.0" customHeight="1">
      <c r="A31" s="9" t="s">
        <v>3609</v>
      </c>
      <c r="B31" s="10" t="s">
        <v>3610</v>
      </c>
      <c r="C31" s="9" t="s">
        <v>1198</v>
      </c>
      <c r="D31" s="11" t="str">
        <f>VLOOKUP(C31,Postinumeroalueet!$A$2:$B$4001,2)</f>
        <v>Pori</v>
      </c>
      <c r="E31" s="11"/>
      <c r="F31" s="11">
        <f t="shared" si="1"/>
        <v>0</v>
      </c>
      <c r="G31" s="10" t="s">
        <v>3492</v>
      </c>
      <c r="H31" s="10" t="s">
        <v>3611</v>
      </c>
      <c r="I31" s="10">
        <v>2000.0</v>
      </c>
      <c r="J31" s="10">
        <v>130.0</v>
      </c>
      <c r="K31" s="14">
        <v>1938.0</v>
      </c>
      <c r="L31" s="11">
        <f t="shared" si="8"/>
        <v>833</v>
      </c>
      <c r="M31" s="11">
        <f t="shared" si="2"/>
        <v>-1167</v>
      </c>
      <c r="N31" s="13">
        <f t="shared" si="3"/>
        <v>0.4165</v>
      </c>
      <c r="O31" s="10" t="s">
        <v>3612</v>
      </c>
      <c r="P31" s="10" t="s">
        <v>3613</v>
      </c>
    </row>
    <row r="32">
      <c r="A32" s="9" t="s">
        <v>3614</v>
      </c>
      <c r="B32" s="10" t="s">
        <v>3615</v>
      </c>
      <c r="C32" s="9" t="s">
        <v>3018</v>
      </c>
      <c r="D32" s="11" t="str">
        <f>VLOOKUP(C32,Postinumeroalueet!$A$2:$B$4001,2)</f>
        <v>Oulu</v>
      </c>
      <c r="E32" s="11"/>
      <c r="F32" s="11">
        <f t="shared" si="1"/>
        <v>0</v>
      </c>
      <c r="G32" s="10" t="s">
        <v>3481</v>
      </c>
      <c r="H32" s="10" t="s">
        <v>3616</v>
      </c>
      <c r="I32" s="10">
        <v>1300.0</v>
      </c>
      <c r="J32" s="10">
        <v>78.0</v>
      </c>
      <c r="K32" s="14">
        <v>1879.0</v>
      </c>
      <c r="L32" s="11">
        <f t="shared" si="8"/>
        <v>541.8</v>
      </c>
      <c r="M32" s="11">
        <f t="shared" si="2"/>
        <v>-758.2</v>
      </c>
      <c r="N32" s="13">
        <f t="shared" si="3"/>
        <v>0.4167692308</v>
      </c>
      <c r="O32" s="15"/>
      <c r="P32" s="10" t="s">
        <v>3617</v>
      </c>
    </row>
    <row r="33">
      <c r="A33" s="9" t="s">
        <v>3618</v>
      </c>
      <c r="B33" s="10" t="s">
        <v>3619</v>
      </c>
      <c r="C33" s="9" t="s">
        <v>327</v>
      </c>
      <c r="D33" s="11" t="str">
        <f>VLOOKUP(C33,Postinumeroalueet!$A$2:$B$4001,2)</f>
        <v>Helsinki</v>
      </c>
      <c r="E33" s="11"/>
      <c r="F33" s="11">
        <f t="shared" si="1"/>
        <v>1</v>
      </c>
      <c r="G33" s="10" t="s">
        <v>3481</v>
      </c>
      <c r="H33" s="10" t="s">
        <v>3620</v>
      </c>
      <c r="I33" s="10">
        <v>3153.0</v>
      </c>
      <c r="J33" s="10">
        <v>112.0</v>
      </c>
      <c r="K33" s="14">
        <v>1903.0</v>
      </c>
      <c r="L33" s="11">
        <f t="shared" ref="L33:L36" si="9">IF(K33&lt;1961,171+10.3*J33,IF(K33&gt;1983,166+8.7*J33,159+7.9*J33))</f>
        <v>1324.6</v>
      </c>
      <c r="M33" s="11">
        <f t="shared" si="2"/>
        <v>-1828.4</v>
      </c>
      <c r="N33" s="13">
        <f t="shared" si="3"/>
        <v>0.4201078338</v>
      </c>
      <c r="O33" s="10" t="s">
        <v>3517</v>
      </c>
      <c r="P33" s="10" t="s">
        <v>3621</v>
      </c>
    </row>
    <row r="34">
      <c r="A34" s="9" t="s">
        <v>3622</v>
      </c>
      <c r="B34" s="10" t="s">
        <v>3623</v>
      </c>
      <c r="C34" s="9" t="s">
        <v>324</v>
      </c>
      <c r="D34" s="11" t="str">
        <f>VLOOKUP(C34,Postinumeroalueet!$A$2:$B$4001,2)</f>
        <v>Helsinki</v>
      </c>
      <c r="E34" s="11"/>
      <c r="F34" s="11">
        <f t="shared" si="1"/>
        <v>1</v>
      </c>
      <c r="G34" s="10" t="s">
        <v>3481</v>
      </c>
      <c r="H34" s="10" t="s">
        <v>3624</v>
      </c>
      <c r="I34" s="10">
        <v>1450.0</v>
      </c>
      <c r="J34" s="10">
        <v>51.0</v>
      </c>
      <c r="K34" s="14">
        <v>2005.0</v>
      </c>
      <c r="L34" s="11">
        <f t="shared" si="9"/>
        <v>609.7</v>
      </c>
      <c r="M34" s="11">
        <f t="shared" si="2"/>
        <v>-840.3</v>
      </c>
      <c r="N34" s="13">
        <f t="shared" si="3"/>
        <v>0.4204827586</v>
      </c>
      <c r="O34" s="10" t="s">
        <v>3625</v>
      </c>
      <c r="P34" s="10" t="s">
        <v>3626</v>
      </c>
    </row>
    <row r="35">
      <c r="A35" s="9" t="s">
        <v>3627</v>
      </c>
      <c r="B35" s="10" t="s">
        <v>3628</v>
      </c>
      <c r="C35" s="9" t="s">
        <v>329</v>
      </c>
      <c r="D35" s="11" t="str">
        <f>VLOOKUP(C35,Postinumeroalueet!$A$2:$B$4001,2)</f>
        <v>Helsinki</v>
      </c>
      <c r="E35" s="11"/>
      <c r="F35" s="11">
        <f t="shared" si="1"/>
        <v>1</v>
      </c>
      <c r="G35" s="10" t="s">
        <v>3481</v>
      </c>
      <c r="H35" s="10" t="s">
        <v>3629</v>
      </c>
      <c r="I35" s="10">
        <v>1300.0</v>
      </c>
      <c r="J35" s="10">
        <v>49.5</v>
      </c>
      <c r="K35" s="14">
        <v>1962.0</v>
      </c>
      <c r="L35" s="11">
        <f t="shared" si="9"/>
        <v>550.05</v>
      </c>
      <c r="M35" s="11">
        <f t="shared" si="2"/>
        <v>-749.95</v>
      </c>
      <c r="N35" s="13">
        <f t="shared" si="3"/>
        <v>0.4231153846</v>
      </c>
      <c r="O35" s="15"/>
      <c r="P35" s="10" t="s">
        <v>3630</v>
      </c>
    </row>
    <row r="36">
      <c r="A36" s="9" t="s">
        <v>3631</v>
      </c>
      <c r="B36" s="10" t="s">
        <v>3632</v>
      </c>
      <c r="C36" s="9" t="s">
        <v>329</v>
      </c>
      <c r="D36" s="11" t="str">
        <f>VLOOKUP(C36,Postinumeroalueet!$A$2:$B$4001,2)</f>
        <v>Helsinki</v>
      </c>
      <c r="E36" s="11"/>
      <c r="F36" s="11">
        <f t="shared" si="1"/>
        <v>1</v>
      </c>
      <c r="G36" s="10" t="s">
        <v>3481</v>
      </c>
      <c r="H36" s="10" t="s">
        <v>3633</v>
      </c>
      <c r="I36" s="10">
        <v>2950.0</v>
      </c>
      <c r="J36" s="10">
        <v>105.0</v>
      </c>
      <c r="K36" s="14">
        <v>1936.0</v>
      </c>
      <c r="L36" s="11">
        <f t="shared" si="9"/>
        <v>1252.5</v>
      </c>
      <c r="M36" s="11">
        <f t="shared" si="2"/>
        <v>-1697.5</v>
      </c>
      <c r="N36" s="13">
        <f t="shared" si="3"/>
        <v>0.4245762712</v>
      </c>
      <c r="O36" s="10" t="s">
        <v>3488</v>
      </c>
      <c r="P36" s="10" t="s">
        <v>3634</v>
      </c>
    </row>
    <row r="37" ht="12.0" customHeight="1">
      <c r="A37" s="9" t="s">
        <v>3635</v>
      </c>
      <c r="B37" s="10" t="s">
        <v>3636</v>
      </c>
      <c r="C37" s="9" t="s">
        <v>1337</v>
      </c>
      <c r="D37" s="11" t="str">
        <f>VLOOKUP(C37,Postinumeroalueet!$A$2:$B$4001,2)</f>
        <v>Tampere</v>
      </c>
      <c r="E37" s="11"/>
      <c r="F37" s="11">
        <f t="shared" si="1"/>
        <v>0</v>
      </c>
      <c r="G37" s="10" t="s">
        <v>3481</v>
      </c>
      <c r="H37" s="10" t="s">
        <v>3543</v>
      </c>
      <c r="I37" s="10">
        <v>541.0</v>
      </c>
      <c r="J37" s="10">
        <v>22.5</v>
      </c>
      <c r="K37" s="14">
        <v>1963.0</v>
      </c>
      <c r="L37" s="11">
        <f>IF(K37&lt;1984,105+5.6*J37,IF(K37&gt;1991,113+7.7*J37,108+6.6*J37))</f>
        <v>231</v>
      </c>
      <c r="M37" s="11">
        <f t="shared" si="2"/>
        <v>-310</v>
      </c>
      <c r="N37" s="13">
        <f t="shared" si="3"/>
        <v>0.426987061</v>
      </c>
      <c r="O37" s="10" t="s">
        <v>3637</v>
      </c>
      <c r="P37" s="10" t="s">
        <v>3638</v>
      </c>
    </row>
    <row r="38">
      <c r="A38" s="9" t="s">
        <v>3639</v>
      </c>
      <c r="B38" s="10" t="s">
        <v>3640</v>
      </c>
      <c r="C38" s="9" t="s">
        <v>326</v>
      </c>
      <c r="D38" s="11" t="str">
        <f>VLOOKUP(C38,Postinumeroalueet!$A$2:$B$4001,2)</f>
        <v>Helsinki</v>
      </c>
      <c r="E38" s="11"/>
      <c r="F38" s="11">
        <f t="shared" si="1"/>
        <v>1</v>
      </c>
      <c r="G38" s="10" t="s">
        <v>3481</v>
      </c>
      <c r="H38" s="10" t="s">
        <v>3641</v>
      </c>
      <c r="I38" s="10">
        <v>1650.0</v>
      </c>
      <c r="J38" s="10">
        <v>52.0</v>
      </c>
      <c r="K38" s="14">
        <v>1895.0</v>
      </c>
      <c r="L38" s="11">
        <f t="shared" ref="L38:L39" si="10">IF(K38&lt;1961,171+10.3*J38,IF(K38&gt;1983,166+8.7*J38,159+7.9*J38))</f>
        <v>706.6</v>
      </c>
      <c r="M38" s="11">
        <f t="shared" si="2"/>
        <v>-943.4</v>
      </c>
      <c r="N38" s="13">
        <f t="shared" si="3"/>
        <v>0.4282424242</v>
      </c>
      <c r="O38" s="15"/>
      <c r="P38" s="10" t="s">
        <v>3642</v>
      </c>
    </row>
    <row r="39" ht="12.0" customHeight="1">
      <c r="A39" s="9" t="s">
        <v>3643</v>
      </c>
      <c r="B39" s="10" t="s">
        <v>3644</v>
      </c>
      <c r="C39" s="9" t="s">
        <v>324</v>
      </c>
      <c r="D39" s="11" t="str">
        <f>VLOOKUP(C39,Postinumeroalueet!$A$2:$B$4001,2)</f>
        <v>Helsinki</v>
      </c>
      <c r="E39" s="11"/>
      <c r="F39" s="11">
        <f t="shared" si="1"/>
        <v>1</v>
      </c>
      <c r="G39" s="10" t="s">
        <v>3481</v>
      </c>
      <c r="H39" s="10" t="s">
        <v>3645</v>
      </c>
      <c r="I39" s="10">
        <v>2500.0</v>
      </c>
      <c r="J39" s="10">
        <v>104.5</v>
      </c>
      <c r="K39" s="14">
        <v>2010.0</v>
      </c>
      <c r="L39" s="11">
        <f t="shared" si="10"/>
        <v>1075.15</v>
      </c>
      <c r="M39" s="11">
        <f t="shared" si="2"/>
        <v>-1424.85</v>
      </c>
      <c r="N39" s="13">
        <f t="shared" si="3"/>
        <v>0.43006</v>
      </c>
      <c r="O39" s="10" t="s">
        <v>3512</v>
      </c>
      <c r="P39" s="10" t="s">
        <v>3646</v>
      </c>
    </row>
    <row r="40" ht="12.0" customHeight="1">
      <c r="A40" s="9" t="s">
        <v>3647</v>
      </c>
      <c r="B40" s="10" t="s">
        <v>3648</v>
      </c>
      <c r="C40" s="9" t="s">
        <v>1338</v>
      </c>
      <c r="D40" s="11" t="str">
        <f>VLOOKUP(C40,Postinumeroalueet!$A$2:$B$4001,2)</f>
        <v>Tampere</v>
      </c>
      <c r="E40" s="11"/>
      <c r="F40" s="11">
        <f t="shared" si="1"/>
        <v>0</v>
      </c>
      <c r="G40" s="10" t="s">
        <v>3481</v>
      </c>
      <c r="H40" s="10" t="s">
        <v>3649</v>
      </c>
      <c r="I40" s="10">
        <v>895.0</v>
      </c>
      <c r="J40" s="10">
        <v>50.5</v>
      </c>
      <c r="K40" s="14">
        <v>1965.0</v>
      </c>
      <c r="L40" s="11">
        <f t="shared" ref="L40:L42" si="11">IF(K40&lt;1984,105+5.6*J40,IF(K40&gt;1991,113+7.7*J40,108+6.6*J40))</f>
        <v>387.8</v>
      </c>
      <c r="M40" s="11">
        <f t="shared" si="2"/>
        <v>-507.2</v>
      </c>
      <c r="N40" s="13">
        <f t="shared" si="3"/>
        <v>0.4332960894</v>
      </c>
      <c r="O40" s="15"/>
      <c r="P40" s="10" t="s">
        <v>3650</v>
      </c>
    </row>
    <row r="41" ht="12.0" customHeight="1">
      <c r="A41" s="9" t="s">
        <v>3651</v>
      </c>
      <c r="B41" s="10" t="s">
        <v>3652</v>
      </c>
      <c r="C41" s="9" t="s">
        <v>1339</v>
      </c>
      <c r="D41" s="11" t="str">
        <f>VLOOKUP(C41,Postinumeroalueet!$A$2:$B$4001,2)</f>
        <v>Tampere</v>
      </c>
      <c r="E41" s="11"/>
      <c r="F41" s="11">
        <f t="shared" si="1"/>
        <v>0</v>
      </c>
      <c r="G41" s="10" t="s">
        <v>3481</v>
      </c>
      <c r="H41" s="10" t="s">
        <v>3653</v>
      </c>
      <c r="I41" s="10">
        <v>520.0</v>
      </c>
      <c r="J41" s="10">
        <v>21.5</v>
      </c>
      <c r="K41" s="14">
        <v>1967.0</v>
      </c>
      <c r="L41" s="11">
        <f t="shared" si="11"/>
        <v>225.4</v>
      </c>
      <c r="M41" s="11">
        <f t="shared" si="2"/>
        <v>-294.6</v>
      </c>
      <c r="N41" s="13">
        <f t="shared" si="3"/>
        <v>0.4334615385</v>
      </c>
      <c r="O41" s="15"/>
      <c r="P41" s="10" t="s">
        <v>3654</v>
      </c>
    </row>
    <row r="42" ht="12.0" customHeight="1">
      <c r="A42" s="9" t="s">
        <v>3655</v>
      </c>
      <c r="B42" s="10" t="s">
        <v>3567</v>
      </c>
      <c r="C42" s="9" t="s">
        <v>1355</v>
      </c>
      <c r="D42" s="11" t="str">
        <f>VLOOKUP(C42,Postinumeroalueet!$A$2:$B$4001,2)</f>
        <v>Tampere</v>
      </c>
      <c r="E42" s="11"/>
      <c r="F42" s="11">
        <f t="shared" si="1"/>
        <v>0</v>
      </c>
      <c r="G42" s="10" t="s">
        <v>3481</v>
      </c>
      <c r="H42" s="10" t="s">
        <v>3568</v>
      </c>
      <c r="I42" s="10">
        <v>957.0</v>
      </c>
      <c r="J42" s="10">
        <v>55.5</v>
      </c>
      <c r="K42" s="14">
        <v>1957.0</v>
      </c>
      <c r="L42" s="11">
        <f t="shared" si="11"/>
        <v>415.8</v>
      </c>
      <c r="M42" s="11">
        <f t="shared" si="2"/>
        <v>-541.2</v>
      </c>
      <c r="N42" s="13">
        <f t="shared" si="3"/>
        <v>0.4344827586</v>
      </c>
      <c r="O42" s="10" t="s">
        <v>3569</v>
      </c>
      <c r="P42" s="10" t="s">
        <v>3656</v>
      </c>
    </row>
    <row r="43" ht="12.0" customHeight="1">
      <c r="A43" s="9" t="s">
        <v>3657</v>
      </c>
      <c r="B43" s="10" t="s">
        <v>3658</v>
      </c>
      <c r="C43" s="9" t="s">
        <v>329</v>
      </c>
      <c r="D43" s="11" t="str">
        <f>VLOOKUP(C43,Postinumeroalueet!$A$2:$B$4001,2)</f>
        <v>Helsinki</v>
      </c>
      <c r="E43" s="11"/>
      <c r="F43" s="11">
        <f t="shared" si="1"/>
        <v>1</v>
      </c>
      <c r="G43" s="10" t="s">
        <v>3481</v>
      </c>
      <c r="H43" s="10" t="s">
        <v>3659</v>
      </c>
      <c r="I43" s="10">
        <v>950.0</v>
      </c>
      <c r="J43" s="10">
        <v>32.5</v>
      </c>
      <c r="K43" s="14">
        <v>1974.0</v>
      </c>
      <c r="L43" s="11">
        <f t="shared" ref="L43:L45" si="12">IF(K43&lt;1961,171+10.3*J43,IF(K43&gt;1983,166+8.7*J43,159+7.9*J43))</f>
        <v>415.75</v>
      </c>
      <c r="M43" s="11">
        <f t="shared" si="2"/>
        <v>-534.25</v>
      </c>
      <c r="N43" s="13">
        <f t="shared" si="3"/>
        <v>0.4376315789</v>
      </c>
      <c r="O43" s="15"/>
      <c r="P43" s="10" t="s">
        <v>3660</v>
      </c>
    </row>
    <row r="44">
      <c r="A44" s="9" t="s">
        <v>3661</v>
      </c>
      <c r="B44" s="10" t="s">
        <v>3662</v>
      </c>
      <c r="C44" s="9" t="s">
        <v>332</v>
      </c>
      <c r="D44" s="11" t="str">
        <f>VLOOKUP(C44,Postinumeroalueet!$A$2:$B$4001,2)</f>
        <v>Helsinki</v>
      </c>
      <c r="E44" s="11"/>
      <c r="F44" s="11">
        <f t="shared" si="1"/>
        <v>1</v>
      </c>
      <c r="G44" s="10" t="s">
        <v>3481</v>
      </c>
      <c r="H44" s="10" t="s">
        <v>3663</v>
      </c>
      <c r="I44" s="10">
        <v>2184.0</v>
      </c>
      <c r="J44" s="10">
        <v>76.5</v>
      </c>
      <c r="K44" s="14">
        <v>1890.0</v>
      </c>
      <c r="L44" s="11">
        <f t="shared" si="12"/>
        <v>958.95</v>
      </c>
      <c r="M44" s="11">
        <f t="shared" si="2"/>
        <v>-1225.05</v>
      </c>
      <c r="N44" s="13">
        <f t="shared" si="3"/>
        <v>0.4390796703</v>
      </c>
      <c r="O44" s="10" t="s">
        <v>3517</v>
      </c>
      <c r="P44" s="10" t="s">
        <v>3664</v>
      </c>
    </row>
    <row r="45">
      <c r="A45" s="9" t="s">
        <v>3665</v>
      </c>
      <c r="B45" s="10" t="s">
        <v>3666</v>
      </c>
      <c r="C45" s="9" t="s">
        <v>324</v>
      </c>
      <c r="D45" s="11" t="str">
        <f>VLOOKUP(C45,Postinumeroalueet!$A$2:$B$4001,2)</f>
        <v>Helsinki</v>
      </c>
      <c r="E45" s="11"/>
      <c r="F45" s="11">
        <f t="shared" si="1"/>
        <v>1</v>
      </c>
      <c r="G45" s="10" t="s">
        <v>3481</v>
      </c>
      <c r="H45" s="10" t="s">
        <v>3667</v>
      </c>
      <c r="I45" s="10">
        <v>1690.0</v>
      </c>
      <c r="J45" s="10">
        <v>66.5</v>
      </c>
      <c r="K45" s="14">
        <v>2013.0</v>
      </c>
      <c r="L45" s="11">
        <f t="shared" si="12"/>
        <v>744.55</v>
      </c>
      <c r="M45" s="11">
        <f t="shared" si="2"/>
        <v>-945.45</v>
      </c>
      <c r="N45" s="13">
        <f t="shared" si="3"/>
        <v>0.4405621302</v>
      </c>
      <c r="O45" s="10" t="s">
        <v>3498</v>
      </c>
      <c r="P45" s="10" t="s">
        <v>3668</v>
      </c>
    </row>
    <row r="46">
      <c r="A46" s="9" t="s">
        <v>3669</v>
      </c>
      <c r="B46" s="10" t="s">
        <v>3670</v>
      </c>
      <c r="C46" s="9" t="s">
        <v>1337</v>
      </c>
      <c r="D46" s="11" t="str">
        <f>VLOOKUP(C46,Postinumeroalueet!$A$2:$B$4001,2)</f>
        <v>Tampere</v>
      </c>
      <c r="E46" s="11"/>
      <c r="F46" s="11">
        <f t="shared" si="1"/>
        <v>0</v>
      </c>
      <c r="G46" s="10" t="s">
        <v>3481</v>
      </c>
      <c r="H46" s="10" t="s">
        <v>3671</v>
      </c>
      <c r="I46" s="10">
        <v>1293.0</v>
      </c>
      <c r="J46" s="10">
        <v>83.0</v>
      </c>
      <c r="K46" s="14">
        <v>1957.0</v>
      </c>
      <c r="L46" s="11">
        <f>IF(K46&lt;1984,105+5.6*J46,IF(K46&gt;1991,113+7.7*J46,108+6.6*J46))</f>
        <v>569.8</v>
      </c>
      <c r="M46" s="11">
        <f t="shared" si="2"/>
        <v>-723.2</v>
      </c>
      <c r="N46" s="13">
        <f t="shared" si="3"/>
        <v>0.4406805878</v>
      </c>
      <c r="O46" s="10" t="s">
        <v>3672</v>
      </c>
      <c r="P46" s="10" t="s">
        <v>3673</v>
      </c>
    </row>
    <row r="47">
      <c r="A47" s="9" t="s">
        <v>3674</v>
      </c>
      <c r="B47" s="10" t="s">
        <v>3675</v>
      </c>
      <c r="C47" s="9" t="s">
        <v>332</v>
      </c>
      <c r="D47" s="11" t="str">
        <f>VLOOKUP(C47,Postinumeroalueet!$A$2:$B$4001,2)</f>
        <v>Helsinki</v>
      </c>
      <c r="E47" s="11"/>
      <c r="F47" s="11">
        <f t="shared" si="1"/>
        <v>1</v>
      </c>
      <c r="G47" s="10" t="s">
        <v>3481</v>
      </c>
      <c r="H47" s="10" t="s">
        <v>3676</v>
      </c>
      <c r="I47" s="10">
        <v>2800.0</v>
      </c>
      <c r="J47" s="10">
        <v>123.0</v>
      </c>
      <c r="K47" s="14">
        <v>1997.0</v>
      </c>
      <c r="L47" s="11">
        <f t="shared" ref="L47:L51" si="13">IF(K47&lt;1961,171+10.3*J47,IF(K47&gt;1983,166+8.7*J47,159+7.9*J47))</f>
        <v>1236.1</v>
      </c>
      <c r="M47" s="11">
        <f t="shared" si="2"/>
        <v>-1563.9</v>
      </c>
      <c r="N47" s="13">
        <f t="shared" si="3"/>
        <v>0.4414642857</v>
      </c>
      <c r="O47" s="10" t="s">
        <v>3512</v>
      </c>
      <c r="P47" s="10" t="s">
        <v>3677</v>
      </c>
    </row>
    <row r="48" ht="12.0" customHeight="1">
      <c r="A48" s="9" t="s">
        <v>3678</v>
      </c>
      <c r="B48" s="10" t="s">
        <v>3679</v>
      </c>
      <c r="C48" s="9" t="s">
        <v>362</v>
      </c>
      <c r="D48" s="11" t="str">
        <f>VLOOKUP(C48,Postinumeroalueet!$A$2:$B$4001,2)</f>
        <v>Helsinki</v>
      </c>
      <c r="E48" s="11"/>
      <c r="F48" s="11">
        <f t="shared" si="1"/>
        <v>1</v>
      </c>
      <c r="G48" s="10" t="s">
        <v>3481</v>
      </c>
      <c r="H48" s="10" t="s">
        <v>3680</v>
      </c>
      <c r="I48" s="10">
        <v>860.0</v>
      </c>
      <c r="J48" s="10">
        <v>28.0</v>
      </c>
      <c r="K48" s="14">
        <v>1974.0</v>
      </c>
      <c r="L48" s="11">
        <f t="shared" si="13"/>
        <v>380.2</v>
      </c>
      <c r="M48" s="11">
        <f t="shared" si="2"/>
        <v>-479.8</v>
      </c>
      <c r="N48" s="13">
        <f t="shared" si="3"/>
        <v>0.4420930233</v>
      </c>
      <c r="O48" s="10" t="s">
        <v>3498</v>
      </c>
      <c r="P48" s="10" t="s">
        <v>3681</v>
      </c>
    </row>
    <row r="49">
      <c r="A49" s="9" t="s">
        <v>3682</v>
      </c>
      <c r="B49" s="10" t="s">
        <v>3683</v>
      </c>
      <c r="C49" s="9" t="s">
        <v>324</v>
      </c>
      <c r="D49" s="11" t="str">
        <f>VLOOKUP(C49,Postinumeroalueet!$A$2:$B$4001,2)</f>
        <v>Helsinki</v>
      </c>
      <c r="E49" s="11"/>
      <c r="F49" s="11">
        <f t="shared" si="1"/>
        <v>1</v>
      </c>
      <c r="G49" s="10" t="s">
        <v>3481</v>
      </c>
      <c r="H49" s="10" t="s">
        <v>3684</v>
      </c>
      <c r="I49" s="10">
        <v>1300.0</v>
      </c>
      <c r="J49" s="10">
        <v>47.0</v>
      </c>
      <c r="K49" s="14">
        <v>2014.0</v>
      </c>
      <c r="L49" s="11">
        <f t="shared" si="13"/>
        <v>574.9</v>
      </c>
      <c r="M49" s="11">
        <f t="shared" si="2"/>
        <v>-725.1</v>
      </c>
      <c r="N49" s="13">
        <f t="shared" si="3"/>
        <v>0.4422307692</v>
      </c>
      <c r="O49" s="10" t="s">
        <v>3685</v>
      </c>
      <c r="P49" s="10" t="s">
        <v>3686</v>
      </c>
    </row>
    <row r="50">
      <c r="A50" s="9" t="s">
        <v>3687</v>
      </c>
      <c r="B50" s="10" t="s">
        <v>3683</v>
      </c>
      <c r="C50" s="9" t="s">
        <v>324</v>
      </c>
      <c r="D50" s="11" t="str">
        <f>VLOOKUP(C50,Postinumeroalueet!$A$2:$B$4001,2)</f>
        <v>Helsinki</v>
      </c>
      <c r="E50" s="11"/>
      <c r="F50" s="11">
        <f t="shared" si="1"/>
        <v>1</v>
      </c>
      <c r="G50" s="10" t="s">
        <v>3481</v>
      </c>
      <c r="H50" s="10" t="s">
        <v>3684</v>
      </c>
      <c r="I50" s="10">
        <v>1300.0</v>
      </c>
      <c r="J50" s="10">
        <v>47.0</v>
      </c>
      <c r="K50" s="14">
        <v>2014.0</v>
      </c>
      <c r="L50" s="11">
        <f t="shared" si="13"/>
        <v>574.9</v>
      </c>
      <c r="M50" s="11">
        <f t="shared" si="2"/>
        <v>-725.1</v>
      </c>
      <c r="N50" s="13">
        <f t="shared" si="3"/>
        <v>0.4422307692</v>
      </c>
      <c r="O50" s="10" t="s">
        <v>3685</v>
      </c>
      <c r="P50" s="10" t="s">
        <v>3688</v>
      </c>
    </row>
    <row r="51">
      <c r="A51" s="9" t="s">
        <v>3689</v>
      </c>
      <c r="B51" s="10" t="s">
        <v>3690</v>
      </c>
      <c r="C51" s="9" t="s">
        <v>328</v>
      </c>
      <c r="D51" s="11" t="str">
        <f>VLOOKUP(C51,Postinumeroalueet!$A$2:$B$4001,2)</f>
        <v>Helsinki</v>
      </c>
      <c r="E51" s="11"/>
      <c r="F51" s="11">
        <f t="shared" si="1"/>
        <v>1</v>
      </c>
      <c r="G51" s="10" t="s">
        <v>3481</v>
      </c>
      <c r="H51" s="10" t="s">
        <v>3543</v>
      </c>
      <c r="I51" s="10">
        <v>1153.0</v>
      </c>
      <c r="J51" s="10">
        <v>33.0</v>
      </c>
      <c r="K51" s="14">
        <v>1937.0</v>
      </c>
      <c r="L51" s="11">
        <f t="shared" si="13"/>
        <v>510.9</v>
      </c>
      <c r="M51" s="11">
        <f t="shared" si="2"/>
        <v>-642.1</v>
      </c>
      <c r="N51" s="13">
        <f t="shared" si="3"/>
        <v>0.4431049436</v>
      </c>
      <c r="O51" s="10" t="s">
        <v>3517</v>
      </c>
      <c r="P51" s="10" t="s">
        <v>3691</v>
      </c>
    </row>
    <row r="52">
      <c r="A52" s="9" t="s">
        <v>3692</v>
      </c>
      <c r="B52" s="10" t="s">
        <v>3693</v>
      </c>
      <c r="C52" s="9" t="s">
        <v>609</v>
      </c>
      <c r="D52" s="11" t="str">
        <f>VLOOKUP(C52,Postinumeroalueet!$A$2:$B$4001,2)</f>
        <v>Porvoo</v>
      </c>
      <c r="E52" s="11"/>
      <c r="F52" s="11">
        <f t="shared" si="1"/>
        <v>0</v>
      </c>
      <c r="G52" s="10" t="s">
        <v>3694</v>
      </c>
      <c r="H52" s="10" t="s">
        <v>3695</v>
      </c>
      <c r="I52" s="10">
        <v>1200.0</v>
      </c>
      <c r="J52" s="10">
        <v>77.0</v>
      </c>
      <c r="K52" s="14">
        <v>1770.0</v>
      </c>
      <c r="L52" s="11">
        <f t="shared" ref="L52:L55" si="14">IF(K52&lt;1984,105+5.6*J52,IF(K52&gt;1991,113+7.7*J52,108+6.6*J52))</f>
        <v>536.2</v>
      </c>
      <c r="M52" s="11">
        <f t="shared" si="2"/>
        <v>-663.8</v>
      </c>
      <c r="N52" s="13">
        <f t="shared" si="3"/>
        <v>0.4468333333</v>
      </c>
      <c r="O52" s="15"/>
      <c r="P52" s="10" t="s">
        <v>3696</v>
      </c>
    </row>
    <row r="53">
      <c r="A53" s="9" t="s">
        <v>3697</v>
      </c>
      <c r="B53" s="10" t="s">
        <v>3698</v>
      </c>
      <c r="C53" s="9" t="s">
        <v>1337</v>
      </c>
      <c r="D53" s="11" t="str">
        <f>VLOOKUP(C53,Postinumeroalueet!$A$2:$B$4001,2)</f>
        <v>Tampere</v>
      </c>
      <c r="E53" s="11"/>
      <c r="F53" s="11">
        <f t="shared" si="1"/>
        <v>0</v>
      </c>
      <c r="G53" s="10" t="s">
        <v>3481</v>
      </c>
      <c r="H53" s="10" t="s">
        <v>3699</v>
      </c>
      <c r="I53" s="10">
        <v>525.0</v>
      </c>
      <c r="J53" s="10">
        <v>23.4</v>
      </c>
      <c r="K53" s="14">
        <v>1964.0</v>
      </c>
      <c r="L53" s="11">
        <f t="shared" si="14"/>
        <v>236.04</v>
      </c>
      <c r="M53" s="11">
        <f t="shared" si="2"/>
        <v>-288.96</v>
      </c>
      <c r="N53" s="13">
        <f t="shared" si="3"/>
        <v>0.4496</v>
      </c>
      <c r="O53" s="15"/>
      <c r="P53" s="10" t="s">
        <v>3700</v>
      </c>
    </row>
    <row r="54" ht="12.0" customHeight="1">
      <c r="A54" s="9" t="s">
        <v>3701</v>
      </c>
      <c r="B54" s="10" t="s">
        <v>3702</v>
      </c>
      <c r="C54" s="9" t="s">
        <v>2472</v>
      </c>
      <c r="D54" s="11" t="str">
        <f>VLOOKUP(C54,Postinumeroalueet!$A$2:$B$4001,2)</f>
        <v>Kuopio</v>
      </c>
      <c r="E54" s="11"/>
      <c r="F54" s="11">
        <f t="shared" si="1"/>
        <v>0</v>
      </c>
      <c r="G54" s="10" t="s">
        <v>3481</v>
      </c>
      <c r="H54" s="10" t="s">
        <v>3703</v>
      </c>
      <c r="I54" s="10">
        <v>2200.0</v>
      </c>
      <c r="J54" s="10">
        <v>134.0</v>
      </c>
      <c r="K54" s="14">
        <v>1987.0</v>
      </c>
      <c r="L54" s="11">
        <f t="shared" si="14"/>
        <v>992.4</v>
      </c>
      <c r="M54" s="11">
        <f t="shared" si="2"/>
        <v>-1207.6</v>
      </c>
      <c r="N54" s="13">
        <f t="shared" si="3"/>
        <v>0.4510909091</v>
      </c>
      <c r="O54" s="10" t="s">
        <v>3704</v>
      </c>
      <c r="P54" s="10" t="s">
        <v>3705</v>
      </c>
    </row>
    <row r="55" ht="12.0" customHeight="1">
      <c r="A55" s="9" t="s">
        <v>3706</v>
      </c>
      <c r="B55" s="10" t="s">
        <v>3707</v>
      </c>
      <c r="C55" s="9" t="s">
        <v>500</v>
      </c>
      <c r="D55" s="11" t="str">
        <f>VLOOKUP(C55,Postinumeroalueet!$A$2:$B$4001,2)</f>
        <v>Siuntio</v>
      </c>
      <c r="E55" s="11"/>
      <c r="F55" s="11">
        <f t="shared" si="1"/>
        <v>0</v>
      </c>
      <c r="G55" s="10" t="s">
        <v>3529</v>
      </c>
      <c r="H55" s="10" t="s">
        <v>3534</v>
      </c>
      <c r="I55" s="10">
        <v>540.0</v>
      </c>
      <c r="J55" s="10">
        <v>25.0</v>
      </c>
      <c r="K55" s="14">
        <v>1930.0</v>
      </c>
      <c r="L55" s="11">
        <f t="shared" si="14"/>
        <v>245</v>
      </c>
      <c r="M55" s="11">
        <f t="shared" si="2"/>
        <v>-295</v>
      </c>
      <c r="N55" s="13">
        <f t="shared" si="3"/>
        <v>0.4537037037</v>
      </c>
      <c r="O55" s="15"/>
      <c r="P55" s="10" t="s">
        <v>3708</v>
      </c>
    </row>
    <row r="56">
      <c r="A56" s="9" t="s">
        <v>3709</v>
      </c>
      <c r="B56" s="10" t="s">
        <v>3710</v>
      </c>
      <c r="C56" s="9" t="s">
        <v>353</v>
      </c>
      <c r="D56" s="11" t="str">
        <f>VLOOKUP(C56,Postinumeroalueet!$A$2:$B$4001,2)</f>
        <v>Helsinki</v>
      </c>
      <c r="E56" s="11"/>
      <c r="F56" s="11">
        <f t="shared" si="1"/>
        <v>1</v>
      </c>
      <c r="G56" s="10" t="s">
        <v>3481</v>
      </c>
      <c r="H56" s="10" t="s">
        <v>3711</v>
      </c>
      <c r="I56" s="10">
        <v>1400.0</v>
      </c>
      <c r="J56" s="10">
        <v>54.0</v>
      </c>
      <c r="K56" s="14">
        <v>2013.0</v>
      </c>
      <c r="L56" s="11">
        <f>IF(K56&lt;1961,171+10.3*J56,IF(K56&gt;1983,166+8.7*J56,159+7.9*J56))</f>
        <v>635.8</v>
      </c>
      <c r="M56" s="11">
        <f t="shared" si="2"/>
        <v>-764.2</v>
      </c>
      <c r="N56" s="13">
        <f t="shared" si="3"/>
        <v>0.4541428571</v>
      </c>
      <c r="O56" s="15"/>
      <c r="P56" s="10" t="s">
        <v>3712</v>
      </c>
    </row>
    <row r="57" ht="12.0" customHeight="1">
      <c r="A57" s="9" t="s">
        <v>3713</v>
      </c>
      <c r="B57" s="10" t="s">
        <v>3714</v>
      </c>
      <c r="C57" s="9" t="s">
        <v>1355</v>
      </c>
      <c r="D57" s="11" t="str">
        <f>VLOOKUP(C57,Postinumeroalueet!$A$2:$B$4001,2)</f>
        <v>Tampere</v>
      </c>
      <c r="E57" s="11"/>
      <c r="F57" s="11">
        <f t="shared" si="1"/>
        <v>0</v>
      </c>
      <c r="G57" s="10" t="s">
        <v>3481</v>
      </c>
      <c r="H57" s="10" t="s">
        <v>3715</v>
      </c>
      <c r="I57" s="10">
        <v>662.0</v>
      </c>
      <c r="J57" s="10">
        <v>35.0</v>
      </c>
      <c r="K57" s="14">
        <v>1928.0</v>
      </c>
      <c r="L57" s="11">
        <f>IF(K57&lt;1984,105+5.6*J57,IF(K57&gt;1991,113+7.7*J57,108+6.6*J57))</f>
        <v>301</v>
      </c>
      <c r="M57" s="11">
        <f t="shared" si="2"/>
        <v>-361</v>
      </c>
      <c r="N57" s="13">
        <f t="shared" si="3"/>
        <v>0.4546827795</v>
      </c>
      <c r="O57" s="10" t="s">
        <v>3672</v>
      </c>
      <c r="P57" s="10" t="s">
        <v>3716</v>
      </c>
    </row>
    <row r="58">
      <c r="A58" s="9" t="s">
        <v>3717</v>
      </c>
      <c r="B58" s="10" t="s">
        <v>3718</v>
      </c>
      <c r="C58" s="9" t="s">
        <v>459</v>
      </c>
      <c r="D58" s="11" t="str">
        <f>VLOOKUP(C58,Postinumeroalueet!$A$2:$B$4001,2)</f>
        <v>Espoo</v>
      </c>
      <c r="E58" s="11"/>
      <c r="F58" s="11">
        <f t="shared" si="1"/>
        <v>1</v>
      </c>
      <c r="G58" s="10" t="s">
        <v>3481</v>
      </c>
      <c r="H58" s="10" t="s">
        <v>3719</v>
      </c>
      <c r="I58" s="10">
        <v>1416.0</v>
      </c>
      <c r="J58" s="10">
        <v>55.0</v>
      </c>
      <c r="K58" s="14">
        <v>2012.0</v>
      </c>
      <c r="L58" s="11">
        <f t="shared" ref="L58:L60" si="15">IF(K58&lt;1961,171+10.3*J58,IF(K58&gt;1983,166+8.7*J58,159+7.9*J58))</f>
        <v>644.5</v>
      </c>
      <c r="M58" s="11">
        <f t="shared" si="2"/>
        <v>-771.5</v>
      </c>
      <c r="N58" s="13">
        <f t="shared" si="3"/>
        <v>0.4551553672</v>
      </c>
      <c r="O58" s="10" t="s">
        <v>3517</v>
      </c>
      <c r="P58" s="10" t="s">
        <v>3720</v>
      </c>
    </row>
    <row r="59">
      <c r="A59" s="9" t="s">
        <v>3721</v>
      </c>
      <c r="B59" s="10" t="s">
        <v>3722</v>
      </c>
      <c r="C59" s="9" t="s">
        <v>339</v>
      </c>
      <c r="D59" s="11" t="str">
        <f>VLOOKUP(C59,Postinumeroalueet!$A$2:$B$4001,2)</f>
        <v>Helsinki</v>
      </c>
      <c r="E59" s="11"/>
      <c r="F59" s="11">
        <f t="shared" si="1"/>
        <v>1</v>
      </c>
      <c r="G59" s="10" t="s">
        <v>3481</v>
      </c>
      <c r="H59" s="10" t="s">
        <v>3719</v>
      </c>
      <c r="I59" s="10">
        <v>1507.0</v>
      </c>
      <c r="J59" s="10">
        <v>50.0</v>
      </c>
      <c r="K59" s="14">
        <v>1939.0</v>
      </c>
      <c r="L59" s="11">
        <f t="shared" si="15"/>
        <v>686</v>
      </c>
      <c r="M59" s="11">
        <f t="shared" si="2"/>
        <v>-821</v>
      </c>
      <c r="N59" s="13">
        <f t="shared" si="3"/>
        <v>0.4552090246</v>
      </c>
      <c r="O59" s="10" t="s">
        <v>3517</v>
      </c>
      <c r="P59" s="10" t="s">
        <v>3723</v>
      </c>
    </row>
    <row r="60" ht="12.0" customHeight="1">
      <c r="A60" s="9" t="s">
        <v>3724</v>
      </c>
      <c r="B60" s="10" t="s">
        <v>3725</v>
      </c>
      <c r="C60" s="9" t="s">
        <v>330</v>
      </c>
      <c r="D60" s="11" t="str">
        <f>VLOOKUP(C60,Postinumeroalueet!$A$2:$B$4001,2)</f>
        <v>Helsinki</v>
      </c>
      <c r="E60" s="11"/>
      <c r="F60" s="11">
        <f t="shared" si="1"/>
        <v>1</v>
      </c>
      <c r="G60" s="10" t="s">
        <v>3481</v>
      </c>
      <c r="H60" s="10" t="s">
        <v>3543</v>
      </c>
      <c r="I60" s="10">
        <v>914.0</v>
      </c>
      <c r="J60" s="10">
        <v>33.0</v>
      </c>
      <c r="K60" s="14">
        <v>1979.0</v>
      </c>
      <c r="L60" s="11">
        <f t="shared" si="15"/>
        <v>419.7</v>
      </c>
      <c r="M60" s="11">
        <f t="shared" si="2"/>
        <v>-494.3</v>
      </c>
      <c r="N60" s="13">
        <f t="shared" si="3"/>
        <v>0.459190372</v>
      </c>
      <c r="O60" s="10" t="s">
        <v>3517</v>
      </c>
      <c r="P60" s="10" t="s">
        <v>3726</v>
      </c>
    </row>
    <row r="61" ht="12.0" customHeight="1">
      <c r="A61" s="9" t="s">
        <v>3727</v>
      </c>
      <c r="B61" s="10" t="s">
        <v>3728</v>
      </c>
      <c r="C61" s="9" t="s">
        <v>2735</v>
      </c>
      <c r="D61" s="11" t="str">
        <f>VLOOKUP(C61,Postinumeroalueet!$A$2:$B$4001,2)</f>
        <v>Joensuu</v>
      </c>
      <c r="E61" s="11"/>
      <c r="F61" s="11">
        <f t="shared" si="1"/>
        <v>0</v>
      </c>
      <c r="G61" s="10" t="s">
        <v>3481</v>
      </c>
      <c r="H61" s="10" t="s">
        <v>3729</v>
      </c>
      <c r="I61" s="10">
        <v>350.0</v>
      </c>
      <c r="J61" s="10">
        <v>10.0</v>
      </c>
      <c r="K61" s="14">
        <v>1972.0</v>
      </c>
      <c r="L61" s="11">
        <f t="shared" ref="L61:L62" si="16">IF(K61&lt;1984,105+5.6*J61,IF(K61&gt;1991,113+7.7*J61,108+6.6*J61))</f>
        <v>161</v>
      </c>
      <c r="M61" s="11">
        <f t="shared" si="2"/>
        <v>-189</v>
      </c>
      <c r="N61" s="13">
        <f t="shared" si="3"/>
        <v>0.46</v>
      </c>
      <c r="O61" s="10" t="s">
        <v>3730</v>
      </c>
      <c r="P61" s="10" t="s">
        <v>3731</v>
      </c>
    </row>
    <row r="62">
      <c r="A62" s="9" t="s">
        <v>3732</v>
      </c>
      <c r="B62" s="10" t="s">
        <v>3733</v>
      </c>
      <c r="C62" s="9" t="s">
        <v>804</v>
      </c>
      <c r="D62" s="11" t="str">
        <f>VLOOKUP(C62,Postinumeroalueet!$A$2:$B$4001,2)</f>
        <v>Lahti</v>
      </c>
      <c r="E62" s="11"/>
      <c r="F62" s="11">
        <f t="shared" si="1"/>
        <v>0</v>
      </c>
      <c r="G62" s="10" t="s">
        <v>3481</v>
      </c>
      <c r="H62" s="10" t="s">
        <v>3734</v>
      </c>
      <c r="I62" s="10">
        <v>1200.0</v>
      </c>
      <c r="J62" s="10">
        <v>80.0</v>
      </c>
      <c r="K62" s="14">
        <v>1936.0</v>
      </c>
      <c r="L62" s="11">
        <f t="shared" si="16"/>
        <v>553</v>
      </c>
      <c r="M62" s="11">
        <f t="shared" si="2"/>
        <v>-647</v>
      </c>
      <c r="N62" s="13">
        <f t="shared" si="3"/>
        <v>0.4608333333</v>
      </c>
      <c r="O62" s="10" t="s">
        <v>3735</v>
      </c>
      <c r="P62" s="10" t="s">
        <v>3736</v>
      </c>
    </row>
    <row r="63" ht="12.0" customHeight="1">
      <c r="A63" s="9" t="s">
        <v>3737</v>
      </c>
      <c r="B63" s="10" t="s">
        <v>3738</v>
      </c>
      <c r="C63" s="9" t="s">
        <v>348</v>
      </c>
      <c r="D63" s="11" t="str">
        <f>VLOOKUP(C63,Postinumeroalueet!$A$2:$B$4001,2)</f>
        <v>Helsinki</v>
      </c>
      <c r="E63" s="11"/>
      <c r="F63" s="11">
        <f t="shared" si="1"/>
        <v>1</v>
      </c>
      <c r="G63" s="10" t="s">
        <v>3481</v>
      </c>
      <c r="H63" s="10" t="s">
        <v>3739</v>
      </c>
      <c r="I63" s="10">
        <v>2400.0</v>
      </c>
      <c r="J63" s="10">
        <v>120.0</v>
      </c>
      <c r="K63" s="14">
        <v>1967.0</v>
      </c>
      <c r="L63" s="11">
        <f t="shared" ref="L63:L65" si="17">IF(K63&lt;1961,171+10.3*J63,IF(K63&gt;1983,166+8.7*J63,159+7.9*J63))</f>
        <v>1107</v>
      </c>
      <c r="M63" s="11">
        <f t="shared" si="2"/>
        <v>-1293</v>
      </c>
      <c r="N63" s="13">
        <f t="shared" si="3"/>
        <v>0.46125</v>
      </c>
      <c r="O63" s="10" t="s">
        <v>3512</v>
      </c>
      <c r="P63" s="10" t="s">
        <v>3740</v>
      </c>
    </row>
    <row r="64">
      <c r="A64" s="9" t="s">
        <v>3741</v>
      </c>
      <c r="B64" s="10" t="s">
        <v>3742</v>
      </c>
      <c r="C64" s="9" t="s">
        <v>352</v>
      </c>
      <c r="D64" s="11" t="str">
        <f>VLOOKUP(C64,Postinumeroalueet!$A$2:$B$4001,2)</f>
        <v>Helsinki</v>
      </c>
      <c r="E64" s="11"/>
      <c r="F64" s="11">
        <f t="shared" si="1"/>
        <v>1</v>
      </c>
      <c r="G64" s="10" t="s">
        <v>3481</v>
      </c>
      <c r="H64" s="10" t="s">
        <v>3743</v>
      </c>
      <c r="I64" s="10">
        <v>1447.0</v>
      </c>
      <c r="J64" s="10">
        <v>58.0</v>
      </c>
      <c r="K64" s="14">
        <v>2007.0</v>
      </c>
      <c r="L64" s="11">
        <f t="shared" si="17"/>
        <v>670.6</v>
      </c>
      <c r="M64" s="11">
        <f t="shared" si="2"/>
        <v>-776.4</v>
      </c>
      <c r="N64" s="13">
        <f t="shared" si="3"/>
        <v>0.4634416033</v>
      </c>
      <c r="O64" s="10" t="s">
        <v>3517</v>
      </c>
      <c r="P64" s="10" t="s">
        <v>3744</v>
      </c>
    </row>
    <row r="65">
      <c r="A65" s="9" t="s">
        <v>3745</v>
      </c>
      <c r="B65" s="10" t="s">
        <v>3746</v>
      </c>
      <c r="C65" s="9" t="s">
        <v>365</v>
      </c>
      <c r="D65" s="11" t="str">
        <f>VLOOKUP(C65,Postinumeroalueet!$A$2:$B$4001,2)</f>
        <v>Helsinki</v>
      </c>
      <c r="E65" s="11"/>
      <c r="F65" s="11">
        <f t="shared" si="1"/>
        <v>1</v>
      </c>
      <c r="G65" s="10" t="s">
        <v>3481</v>
      </c>
      <c r="H65" s="10" t="s">
        <v>3719</v>
      </c>
      <c r="I65" s="10">
        <v>1268.0</v>
      </c>
      <c r="J65" s="10">
        <v>48.5</v>
      </c>
      <c r="K65" s="14">
        <v>2003.0</v>
      </c>
      <c r="L65" s="11">
        <f t="shared" si="17"/>
        <v>587.95</v>
      </c>
      <c r="M65" s="11">
        <f t="shared" si="2"/>
        <v>-680.05</v>
      </c>
      <c r="N65" s="13">
        <f t="shared" si="3"/>
        <v>0.4636829653</v>
      </c>
      <c r="O65" s="10" t="s">
        <v>3517</v>
      </c>
      <c r="P65" s="10" t="s">
        <v>3747</v>
      </c>
    </row>
    <row r="66" ht="12.0" customHeight="1">
      <c r="A66" s="9" t="s">
        <v>3748</v>
      </c>
      <c r="B66" s="10" t="s">
        <v>3749</v>
      </c>
      <c r="C66" s="9" t="s">
        <v>1338</v>
      </c>
      <c r="D66" s="11" t="str">
        <f>VLOOKUP(C66,Postinumeroalueet!$A$2:$B$4001,2)</f>
        <v>Tampere</v>
      </c>
      <c r="E66" s="11"/>
      <c r="F66" s="11">
        <f t="shared" si="1"/>
        <v>0</v>
      </c>
      <c r="G66" s="10" t="s">
        <v>3481</v>
      </c>
      <c r="H66" s="10" t="s">
        <v>3750</v>
      </c>
      <c r="I66" s="10">
        <v>504.0</v>
      </c>
      <c r="J66" s="10">
        <v>23.0</v>
      </c>
      <c r="K66" s="14">
        <v>1954.0</v>
      </c>
      <c r="L66" s="11">
        <f>IF(K66&lt;1984,105+5.6*J66,IF(K66&gt;1991,113+7.7*J66,108+6.6*J66))</f>
        <v>233.8</v>
      </c>
      <c r="M66" s="11">
        <f t="shared" si="2"/>
        <v>-270.2</v>
      </c>
      <c r="N66" s="13">
        <f t="shared" si="3"/>
        <v>0.4638888889</v>
      </c>
      <c r="O66" s="10" t="s">
        <v>3672</v>
      </c>
      <c r="P66" s="10" t="s">
        <v>3751</v>
      </c>
    </row>
    <row r="67" ht="12.0" customHeight="1">
      <c r="A67" s="9" t="s">
        <v>3752</v>
      </c>
      <c r="B67" s="10" t="s">
        <v>3753</v>
      </c>
      <c r="C67" s="9" t="s">
        <v>328</v>
      </c>
      <c r="D67" s="11" t="str">
        <f>VLOOKUP(C67,Postinumeroalueet!$A$2:$B$4001,2)</f>
        <v>Helsinki</v>
      </c>
      <c r="E67" s="11"/>
      <c r="F67" s="11">
        <f t="shared" si="1"/>
        <v>1</v>
      </c>
      <c r="G67" s="10" t="s">
        <v>3481</v>
      </c>
      <c r="H67" s="10" t="s">
        <v>3754</v>
      </c>
      <c r="I67" s="10">
        <v>1620.0</v>
      </c>
      <c r="J67" s="10">
        <v>75.0</v>
      </c>
      <c r="K67" s="14">
        <v>1973.0</v>
      </c>
      <c r="L67" s="11">
        <f>IF(K67&lt;1961,171+10.3*J67,IF(K67&gt;1983,166+8.7*J67,159+7.9*J67))</f>
        <v>751.5</v>
      </c>
      <c r="M67" s="11">
        <f t="shared" si="2"/>
        <v>-868.5</v>
      </c>
      <c r="N67" s="13">
        <f t="shared" si="3"/>
        <v>0.4638888889</v>
      </c>
      <c r="O67" s="10" t="s">
        <v>3512</v>
      </c>
      <c r="P67" s="10" t="s">
        <v>3755</v>
      </c>
    </row>
    <row r="68">
      <c r="A68" s="9" t="s">
        <v>3756</v>
      </c>
      <c r="B68" s="10" t="s">
        <v>3757</v>
      </c>
      <c r="C68" s="9" t="s">
        <v>935</v>
      </c>
      <c r="D68" s="11" t="str">
        <f>VLOOKUP(C68,Postinumeroalueet!$A$2:$B$4001,2)</f>
        <v>Turku</v>
      </c>
      <c r="E68" s="11"/>
      <c r="F68" s="11">
        <f t="shared" si="1"/>
        <v>0</v>
      </c>
      <c r="G68" s="10" t="s">
        <v>3481</v>
      </c>
      <c r="H68" s="10" t="s">
        <v>3758</v>
      </c>
      <c r="I68" s="10">
        <v>1180.0</v>
      </c>
      <c r="J68" s="10">
        <v>56.5</v>
      </c>
      <c r="K68" s="14">
        <v>2002.0</v>
      </c>
      <c r="L68" s="11">
        <f>IF(K68&lt;1984,105+5.6*J68,IF(K68&gt;1991,113+7.7*J68,108+6.6*J68))</f>
        <v>548.05</v>
      </c>
      <c r="M68" s="11">
        <f t="shared" si="2"/>
        <v>-631.95</v>
      </c>
      <c r="N68" s="13">
        <f t="shared" si="3"/>
        <v>0.4644491525</v>
      </c>
      <c r="O68" s="15"/>
      <c r="P68" s="10" t="s">
        <v>3759</v>
      </c>
    </row>
    <row r="69">
      <c r="A69" s="9" t="s">
        <v>3760</v>
      </c>
      <c r="B69" s="10" t="s">
        <v>3725</v>
      </c>
      <c r="C69" s="9" t="s">
        <v>330</v>
      </c>
      <c r="D69" s="11" t="str">
        <f>VLOOKUP(C69,Postinumeroalueet!$A$2:$B$4001,2)</f>
        <v>Helsinki</v>
      </c>
      <c r="E69" s="11"/>
      <c r="F69" s="11">
        <f t="shared" si="1"/>
        <v>1</v>
      </c>
      <c r="G69" s="10" t="s">
        <v>3481</v>
      </c>
      <c r="H69" s="10" t="s">
        <v>3761</v>
      </c>
      <c r="I69" s="10">
        <v>1337.0</v>
      </c>
      <c r="J69" s="10">
        <v>58.5</v>
      </c>
      <c r="K69" s="14">
        <v>1979.0</v>
      </c>
      <c r="L69" s="11">
        <f>IF(K69&lt;1961,171+10.3*J69,IF(K69&gt;1983,166+8.7*J69,159+7.9*J69))</f>
        <v>621.15</v>
      </c>
      <c r="M69" s="11">
        <f t="shared" si="2"/>
        <v>-715.85</v>
      </c>
      <c r="N69" s="13">
        <f t="shared" si="3"/>
        <v>0.4645848915</v>
      </c>
      <c r="O69" s="10" t="s">
        <v>3517</v>
      </c>
      <c r="P69" s="10" t="s">
        <v>3762</v>
      </c>
    </row>
    <row r="70" ht="12.0" customHeight="1">
      <c r="A70" s="9" t="s">
        <v>3763</v>
      </c>
      <c r="B70" s="10" t="s">
        <v>3764</v>
      </c>
      <c r="C70" s="9" t="s">
        <v>1334</v>
      </c>
      <c r="D70" s="11" t="str">
        <f>VLOOKUP(C70,Postinumeroalueet!$A$2:$B$4001,2)</f>
        <v>Tampere</v>
      </c>
      <c r="E70" s="11"/>
      <c r="F70" s="11">
        <f t="shared" si="1"/>
        <v>0</v>
      </c>
      <c r="G70" s="10" t="s">
        <v>3481</v>
      </c>
      <c r="H70" s="10" t="s">
        <v>3765</v>
      </c>
      <c r="I70" s="10">
        <v>790.0</v>
      </c>
      <c r="J70" s="10">
        <v>33.0</v>
      </c>
      <c r="K70" s="14">
        <v>2011.0</v>
      </c>
      <c r="L70" s="11">
        <f>IF(K70&lt;1984,105+5.6*J70,IF(K70&gt;1991,113+7.7*J70,108+6.6*J70))</f>
        <v>367.1</v>
      </c>
      <c r="M70" s="11">
        <f t="shared" si="2"/>
        <v>-422.9</v>
      </c>
      <c r="N70" s="13">
        <f t="shared" si="3"/>
        <v>0.4646835443</v>
      </c>
      <c r="O70" s="15"/>
      <c r="P70" s="10" t="s">
        <v>3766</v>
      </c>
    </row>
    <row r="71">
      <c r="A71" s="9" t="s">
        <v>3767</v>
      </c>
      <c r="B71" s="10" t="s">
        <v>3768</v>
      </c>
      <c r="C71" s="9" t="s">
        <v>339</v>
      </c>
      <c r="D71" s="11" t="str">
        <f>VLOOKUP(C71,Postinumeroalueet!$A$2:$B$4001,2)</f>
        <v>Helsinki</v>
      </c>
      <c r="E71" s="11"/>
      <c r="F71" s="11">
        <f t="shared" si="1"/>
        <v>1</v>
      </c>
      <c r="G71" s="10" t="s">
        <v>3481</v>
      </c>
      <c r="H71" s="10" t="s">
        <v>3719</v>
      </c>
      <c r="I71" s="10">
        <v>1219.0</v>
      </c>
      <c r="J71" s="10">
        <v>38.5</v>
      </c>
      <c r="K71" s="14">
        <v>1937.0</v>
      </c>
      <c r="L71" s="11">
        <f>IF(K71&lt;1961,171+10.3*J71,IF(K71&gt;1983,166+8.7*J71,159+7.9*J71))</f>
        <v>567.55</v>
      </c>
      <c r="M71" s="11">
        <f t="shared" si="2"/>
        <v>-651.45</v>
      </c>
      <c r="N71" s="13">
        <f t="shared" si="3"/>
        <v>0.4655865463</v>
      </c>
      <c r="O71" s="10" t="s">
        <v>3517</v>
      </c>
      <c r="P71" s="10" t="s">
        <v>3769</v>
      </c>
    </row>
    <row r="72" ht="12.0" customHeight="1">
      <c r="A72" s="9" t="s">
        <v>3770</v>
      </c>
      <c r="B72" s="10" t="s">
        <v>3771</v>
      </c>
      <c r="C72" s="9" t="s">
        <v>1337</v>
      </c>
      <c r="D72" s="11" t="str">
        <f>VLOOKUP(C72,Postinumeroalueet!$A$2:$B$4001,2)</f>
        <v>Tampere</v>
      </c>
      <c r="E72" s="11"/>
      <c r="F72" s="11">
        <f t="shared" si="1"/>
        <v>0</v>
      </c>
      <c r="G72" s="10" t="s">
        <v>3481</v>
      </c>
      <c r="H72" s="10" t="s">
        <v>3772</v>
      </c>
      <c r="I72" s="10">
        <v>520.0</v>
      </c>
      <c r="J72" s="10">
        <v>24.5</v>
      </c>
      <c r="K72" s="14">
        <v>1960.0</v>
      </c>
      <c r="L72" s="11">
        <f t="shared" ref="L72:L73" si="18">IF(K72&lt;1984,105+5.6*J72,IF(K72&gt;1991,113+7.7*J72,108+6.6*J72))</f>
        <v>242.2</v>
      </c>
      <c r="M72" s="11">
        <f t="shared" si="2"/>
        <v>-277.8</v>
      </c>
      <c r="N72" s="13">
        <f t="shared" si="3"/>
        <v>0.4657692308</v>
      </c>
      <c r="O72" s="10" t="s">
        <v>3498</v>
      </c>
      <c r="P72" s="10" t="s">
        <v>3773</v>
      </c>
    </row>
    <row r="73" ht="12.0" customHeight="1">
      <c r="A73" s="9" t="s">
        <v>3774</v>
      </c>
      <c r="B73" s="10" t="s">
        <v>3775</v>
      </c>
      <c r="C73" s="9" t="s">
        <v>949</v>
      </c>
      <c r="D73" s="11" t="str">
        <f>VLOOKUP(C73,Postinumeroalueet!$A$2:$B$4001,2)</f>
        <v>Turku</v>
      </c>
      <c r="E73" s="11"/>
      <c r="F73" s="11">
        <f t="shared" si="1"/>
        <v>0</v>
      </c>
      <c r="G73" s="10" t="s">
        <v>3481</v>
      </c>
      <c r="H73" s="10" t="s">
        <v>3776</v>
      </c>
      <c r="I73" s="10">
        <v>550.0</v>
      </c>
      <c r="J73" s="10">
        <v>27.0</v>
      </c>
      <c r="K73" s="14">
        <v>1958.0</v>
      </c>
      <c r="L73" s="11">
        <f t="shared" si="18"/>
        <v>256.2</v>
      </c>
      <c r="M73" s="11">
        <f t="shared" si="2"/>
        <v>-293.8</v>
      </c>
      <c r="N73" s="13">
        <f t="shared" si="3"/>
        <v>0.4658181818</v>
      </c>
      <c r="O73" s="15"/>
      <c r="P73" s="10" t="s">
        <v>3777</v>
      </c>
    </row>
    <row r="74">
      <c r="A74" s="9" t="s">
        <v>3778</v>
      </c>
      <c r="B74" s="10" t="s">
        <v>3725</v>
      </c>
      <c r="C74" s="9" t="s">
        <v>330</v>
      </c>
      <c r="D74" s="11" t="str">
        <f>VLOOKUP(C74,Postinumeroalueet!$A$2:$B$4001,2)</f>
        <v>Helsinki</v>
      </c>
      <c r="E74" s="11"/>
      <c r="F74" s="11">
        <f t="shared" si="1"/>
        <v>1</v>
      </c>
      <c r="G74" s="10" t="s">
        <v>3481</v>
      </c>
      <c r="H74" s="10" t="s">
        <v>3761</v>
      </c>
      <c r="I74" s="10">
        <v>1308.0</v>
      </c>
      <c r="J74" s="10">
        <v>57.0</v>
      </c>
      <c r="K74" s="14">
        <v>1979.0</v>
      </c>
      <c r="L74" s="11">
        <f>IF(K74&lt;1961,171+10.3*J74,IF(K74&gt;1983,166+8.7*J74,159+7.9*J74))</f>
        <v>609.3</v>
      </c>
      <c r="M74" s="11">
        <f t="shared" si="2"/>
        <v>-698.7</v>
      </c>
      <c r="N74" s="13">
        <f t="shared" si="3"/>
        <v>0.4658256881</v>
      </c>
      <c r="O74" s="10" t="s">
        <v>3517</v>
      </c>
      <c r="P74" s="10" t="s">
        <v>3779</v>
      </c>
    </row>
    <row r="75" ht="12.0" customHeight="1">
      <c r="A75" s="9" t="s">
        <v>3780</v>
      </c>
      <c r="B75" s="10" t="s">
        <v>3781</v>
      </c>
      <c r="C75" s="9" t="s">
        <v>935</v>
      </c>
      <c r="D75" s="11" t="str">
        <f>VLOOKUP(C75,Postinumeroalueet!$A$2:$B$4001,2)</f>
        <v>Turku</v>
      </c>
      <c r="E75" s="11"/>
      <c r="F75" s="11">
        <f t="shared" si="1"/>
        <v>0</v>
      </c>
      <c r="G75" s="10" t="s">
        <v>3481</v>
      </c>
      <c r="H75" s="10" t="s">
        <v>3782</v>
      </c>
      <c r="I75" s="10">
        <v>610.0</v>
      </c>
      <c r="J75" s="10">
        <v>32.0</v>
      </c>
      <c r="K75" s="14">
        <v>1960.0</v>
      </c>
      <c r="L75" s="11">
        <f t="shared" ref="L75:L76" si="19">IF(K75&lt;1984,105+5.6*J75,IF(K75&gt;1991,113+7.7*J75,108+6.6*J75))</f>
        <v>284.2</v>
      </c>
      <c r="M75" s="11">
        <f t="shared" si="2"/>
        <v>-325.8</v>
      </c>
      <c r="N75" s="13">
        <f t="shared" si="3"/>
        <v>0.4659016393</v>
      </c>
      <c r="O75" s="10" t="s">
        <v>3783</v>
      </c>
      <c r="P75" s="10" t="s">
        <v>3784</v>
      </c>
    </row>
    <row r="76" ht="12.0" customHeight="1">
      <c r="A76" s="9" t="s">
        <v>3785</v>
      </c>
      <c r="B76" s="10" t="s">
        <v>3786</v>
      </c>
      <c r="C76" s="9" t="s">
        <v>1367</v>
      </c>
      <c r="D76" s="11" t="str">
        <f>VLOOKUP(C76,Postinumeroalueet!$A$2:$B$4001,2)</f>
        <v>Tampere</v>
      </c>
      <c r="E76" s="11"/>
      <c r="F76" s="11">
        <f t="shared" si="1"/>
        <v>0</v>
      </c>
      <c r="G76" s="10" t="s">
        <v>3481</v>
      </c>
      <c r="H76" s="10" t="s">
        <v>3787</v>
      </c>
      <c r="I76" s="10">
        <v>507.0</v>
      </c>
      <c r="J76" s="10">
        <v>23.5</v>
      </c>
      <c r="K76" s="14">
        <v>1975.0</v>
      </c>
      <c r="L76" s="11">
        <f t="shared" si="19"/>
        <v>236.6</v>
      </c>
      <c r="M76" s="11">
        <f t="shared" si="2"/>
        <v>-270.4</v>
      </c>
      <c r="N76" s="13">
        <f t="shared" si="3"/>
        <v>0.4666666667</v>
      </c>
      <c r="O76" s="10" t="s">
        <v>3672</v>
      </c>
      <c r="P76" s="10" t="s">
        <v>3788</v>
      </c>
    </row>
    <row r="77">
      <c r="A77" s="9" t="s">
        <v>3789</v>
      </c>
      <c r="B77" s="10" t="s">
        <v>3790</v>
      </c>
      <c r="C77" s="9" t="s">
        <v>405</v>
      </c>
      <c r="D77" s="11" t="str">
        <f>VLOOKUP(C77,Postinumeroalueet!$A$2:$B$4001,2)</f>
        <v>Helsinki</v>
      </c>
      <c r="E77" s="11"/>
      <c r="F77" s="11">
        <f t="shared" si="1"/>
        <v>1</v>
      </c>
      <c r="G77" s="10" t="s">
        <v>3492</v>
      </c>
      <c r="H77" s="10" t="s">
        <v>3791</v>
      </c>
      <c r="I77" s="10">
        <v>3150.0</v>
      </c>
      <c r="J77" s="10">
        <v>150.0</v>
      </c>
      <c r="K77" s="14">
        <v>2003.0</v>
      </c>
      <c r="L77" s="11">
        <f t="shared" ref="L77:L78" si="20">IF(K77&lt;1961,171+10.3*J77,IF(K77&gt;1983,166+8.7*J77,159+7.9*J77))</f>
        <v>1471</v>
      </c>
      <c r="M77" s="11">
        <f t="shared" si="2"/>
        <v>-1679</v>
      </c>
      <c r="N77" s="13">
        <f t="shared" si="3"/>
        <v>0.466984127</v>
      </c>
      <c r="O77" s="10" t="s">
        <v>3512</v>
      </c>
      <c r="P77" s="10" t="s">
        <v>3792</v>
      </c>
    </row>
    <row r="78">
      <c r="A78" s="9" t="s">
        <v>3793</v>
      </c>
      <c r="B78" s="10" t="s">
        <v>3794</v>
      </c>
      <c r="C78" s="9" t="s">
        <v>332</v>
      </c>
      <c r="D78" s="11" t="str">
        <f>VLOOKUP(C78,Postinumeroalueet!$A$2:$B$4001,2)</f>
        <v>Helsinki</v>
      </c>
      <c r="E78" s="11"/>
      <c r="F78" s="11">
        <f t="shared" si="1"/>
        <v>1</v>
      </c>
      <c r="G78" s="10" t="s">
        <v>3481</v>
      </c>
      <c r="H78" s="10" t="s">
        <v>3795</v>
      </c>
      <c r="I78" s="10">
        <v>1435.14</v>
      </c>
      <c r="J78" s="10">
        <v>58.0</v>
      </c>
      <c r="K78" s="14">
        <v>2012.0</v>
      </c>
      <c r="L78" s="11">
        <f t="shared" si="20"/>
        <v>670.6</v>
      </c>
      <c r="M78" s="11">
        <f t="shared" si="2"/>
        <v>-764.54</v>
      </c>
      <c r="N78" s="13">
        <f t="shared" si="3"/>
        <v>0.4672714857</v>
      </c>
      <c r="O78" s="10" t="s">
        <v>3796</v>
      </c>
      <c r="P78" s="10" t="s">
        <v>3797</v>
      </c>
    </row>
    <row r="79">
      <c r="A79" s="9" t="s">
        <v>3798</v>
      </c>
      <c r="B79" s="10" t="s">
        <v>3799</v>
      </c>
      <c r="C79" s="9" t="s">
        <v>935</v>
      </c>
      <c r="D79" s="11" t="str">
        <f>VLOOKUP(C79,Postinumeroalueet!$A$2:$B$4001,2)</f>
        <v>Turku</v>
      </c>
      <c r="E79" s="11"/>
      <c r="F79" s="11">
        <f t="shared" si="1"/>
        <v>0</v>
      </c>
      <c r="G79" s="10" t="s">
        <v>3800</v>
      </c>
      <c r="H79" s="10" t="s">
        <v>3801</v>
      </c>
      <c r="I79" s="10">
        <v>1400.0</v>
      </c>
      <c r="J79" s="10">
        <v>98.5</v>
      </c>
      <c r="K79" s="14">
        <v>1902.0</v>
      </c>
      <c r="L79" s="11">
        <f>IF(K79&lt;1984,105+5.6*J79,IF(K79&gt;1991,113+7.7*J79,108+6.6*J79))</f>
        <v>656.6</v>
      </c>
      <c r="M79" s="11">
        <f t="shared" si="2"/>
        <v>-743.4</v>
      </c>
      <c r="N79" s="13">
        <f t="shared" si="3"/>
        <v>0.469</v>
      </c>
      <c r="O79" s="10" t="s">
        <v>3802</v>
      </c>
      <c r="P79" s="10" t="s">
        <v>3803</v>
      </c>
    </row>
    <row r="80">
      <c r="A80" s="9" t="s">
        <v>3804</v>
      </c>
      <c r="B80" s="10" t="s">
        <v>3805</v>
      </c>
      <c r="C80" s="9" t="s">
        <v>324</v>
      </c>
      <c r="D80" s="11" t="str">
        <f>VLOOKUP(C80,Postinumeroalueet!$A$2:$B$4001,2)</f>
        <v>Helsinki</v>
      </c>
      <c r="E80" s="11"/>
      <c r="F80" s="11">
        <f t="shared" si="1"/>
        <v>1</v>
      </c>
      <c r="G80" s="10" t="s">
        <v>3481</v>
      </c>
      <c r="H80" s="10" t="s">
        <v>3761</v>
      </c>
      <c r="I80" s="10">
        <v>1395.0</v>
      </c>
      <c r="J80" s="10">
        <v>47.0</v>
      </c>
      <c r="K80" s="14">
        <v>1928.0</v>
      </c>
      <c r="L80" s="11">
        <f t="shared" ref="L80:L82" si="21">IF(K80&lt;1961,171+10.3*J80,IF(K80&gt;1983,166+8.7*J80,159+7.9*J80))</f>
        <v>655.1</v>
      </c>
      <c r="M80" s="11">
        <f t="shared" si="2"/>
        <v>-739.9</v>
      </c>
      <c r="N80" s="13">
        <f t="shared" si="3"/>
        <v>0.4696057348</v>
      </c>
      <c r="O80" s="10" t="s">
        <v>3517</v>
      </c>
      <c r="P80" s="10" t="s">
        <v>3806</v>
      </c>
    </row>
    <row r="81">
      <c r="A81" s="9" t="s">
        <v>3807</v>
      </c>
      <c r="B81" s="10" t="s">
        <v>3808</v>
      </c>
      <c r="C81" s="9" t="s">
        <v>336</v>
      </c>
      <c r="D81" s="11" t="str">
        <f>VLOOKUP(C81,Postinumeroalueet!$A$2:$B$4001,2)</f>
        <v>Helsinki</v>
      </c>
      <c r="E81" s="11"/>
      <c r="F81" s="11">
        <f t="shared" si="1"/>
        <v>1</v>
      </c>
      <c r="G81" s="10" t="s">
        <v>3481</v>
      </c>
      <c r="H81" s="10" t="s">
        <v>3809</v>
      </c>
      <c r="I81" s="10">
        <v>1566.0</v>
      </c>
      <c r="J81" s="10">
        <v>65.5</v>
      </c>
      <c r="K81" s="14">
        <v>2013.0</v>
      </c>
      <c r="L81" s="11">
        <f t="shared" si="21"/>
        <v>735.85</v>
      </c>
      <c r="M81" s="11">
        <f t="shared" si="2"/>
        <v>-830.15</v>
      </c>
      <c r="N81" s="13">
        <f t="shared" si="3"/>
        <v>0.4698914432</v>
      </c>
      <c r="O81" s="10" t="s">
        <v>3569</v>
      </c>
      <c r="P81" s="10" t="s">
        <v>3810</v>
      </c>
    </row>
    <row r="82">
      <c r="A82" s="9" t="s">
        <v>3811</v>
      </c>
      <c r="B82" s="10" t="s">
        <v>3812</v>
      </c>
      <c r="C82" s="9" t="s">
        <v>459</v>
      </c>
      <c r="D82" s="11" t="str">
        <f>VLOOKUP(C82,Postinumeroalueet!$A$2:$B$4001,2)</f>
        <v>Espoo</v>
      </c>
      <c r="E82" s="11"/>
      <c r="F82" s="11">
        <f t="shared" si="1"/>
        <v>1</v>
      </c>
      <c r="G82" s="10" t="s">
        <v>3481</v>
      </c>
      <c r="H82" s="10" t="s">
        <v>3813</v>
      </c>
      <c r="I82" s="10">
        <v>1316.0</v>
      </c>
      <c r="J82" s="10">
        <v>52.0</v>
      </c>
      <c r="K82" s="14">
        <v>2006.0</v>
      </c>
      <c r="L82" s="11">
        <f t="shared" si="21"/>
        <v>618.4</v>
      </c>
      <c r="M82" s="11">
        <f t="shared" si="2"/>
        <v>-697.6</v>
      </c>
      <c r="N82" s="13">
        <f t="shared" si="3"/>
        <v>0.4699088146</v>
      </c>
      <c r="O82" s="10" t="s">
        <v>3517</v>
      </c>
      <c r="P82" s="10" t="s">
        <v>3814</v>
      </c>
    </row>
    <row r="83" ht="12.0" customHeight="1">
      <c r="A83" s="9" t="s">
        <v>3815</v>
      </c>
      <c r="B83" s="10" t="s">
        <v>3816</v>
      </c>
      <c r="C83" s="9" t="s">
        <v>935</v>
      </c>
      <c r="D83" s="11" t="str">
        <f>VLOOKUP(C83,Postinumeroalueet!$A$2:$B$4001,2)</f>
        <v>Turku</v>
      </c>
      <c r="E83" s="11"/>
      <c r="F83" s="11">
        <f t="shared" si="1"/>
        <v>0</v>
      </c>
      <c r="G83" s="10" t="s">
        <v>3481</v>
      </c>
      <c r="H83" s="10" t="s">
        <v>3817</v>
      </c>
      <c r="I83" s="10">
        <v>700.0</v>
      </c>
      <c r="J83" s="10">
        <v>40.0</v>
      </c>
      <c r="K83" s="14">
        <v>1957.0</v>
      </c>
      <c r="L83" s="11">
        <f>IF(K83&lt;1984,105+5.6*J83,IF(K83&gt;1991,113+7.7*J83,108+6.6*J83))</f>
        <v>329</v>
      </c>
      <c r="M83" s="11">
        <f t="shared" si="2"/>
        <v>-371</v>
      </c>
      <c r="N83" s="13">
        <f t="shared" si="3"/>
        <v>0.47</v>
      </c>
      <c r="O83" s="15"/>
      <c r="P83" s="10" t="s">
        <v>3818</v>
      </c>
    </row>
    <row r="84">
      <c r="A84" s="9" t="s">
        <v>3819</v>
      </c>
      <c r="B84" s="10" t="s">
        <v>3820</v>
      </c>
      <c r="C84" s="9" t="s">
        <v>324</v>
      </c>
      <c r="D84" s="11" t="str">
        <f>VLOOKUP(C84,Postinumeroalueet!$A$2:$B$4001,2)</f>
        <v>Helsinki</v>
      </c>
      <c r="E84" s="11"/>
      <c r="F84" s="11">
        <f t="shared" si="1"/>
        <v>1</v>
      </c>
      <c r="G84" s="10" t="s">
        <v>3481</v>
      </c>
      <c r="H84" s="10" t="s">
        <v>3821</v>
      </c>
      <c r="I84" s="10">
        <v>4500.0</v>
      </c>
      <c r="J84" s="10">
        <v>189.0</v>
      </c>
      <c r="K84" s="14">
        <v>1923.0</v>
      </c>
      <c r="L84" s="11">
        <f>IF(K84&lt;1961,171+10.3*J84,IF(K84&gt;1983,166+8.7*J84,159+7.9*J84))</f>
        <v>2117.7</v>
      </c>
      <c r="M84" s="11">
        <f t="shared" si="2"/>
        <v>-2382.3</v>
      </c>
      <c r="N84" s="13">
        <f t="shared" si="3"/>
        <v>0.4706</v>
      </c>
      <c r="O84" s="10" t="s">
        <v>3564</v>
      </c>
      <c r="P84" s="10" t="s">
        <v>3822</v>
      </c>
    </row>
    <row r="85">
      <c r="A85" s="9" t="s">
        <v>3823</v>
      </c>
      <c r="B85" s="10" t="s">
        <v>3670</v>
      </c>
      <c r="C85" s="9" t="s">
        <v>1337</v>
      </c>
      <c r="D85" s="11" t="str">
        <f>VLOOKUP(C85,Postinumeroalueet!$A$2:$B$4001,2)</f>
        <v>Tampere</v>
      </c>
      <c r="E85" s="11"/>
      <c r="F85" s="11">
        <f t="shared" si="1"/>
        <v>0</v>
      </c>
      <c r="G85" s="10" t="s">
        <v>3481</v>
      </c>
      <c r="H85" s="10" t="s">
        <v>3824</v>
      </c>
      <c r="I85" s="10">
        <v>1210.0</v>
      </c>
      <c r="J85" s="10">
        <v>83.0</v>
      </c>
      <c r="K85" s="14">
        <v>1957.0</v>
      </c>
      <c r="L85" s="11">
        <f t="shared" ref="L85:L86" si="22">IF(K85&lt;1984,105+5.6*J85,IF(K85&gt;1991,113+7.7*J85,108+6.6*J85))</f>
        <v>569.8</v>
      </c>
      <c r="M85" s="11">
        <f t="shared" si="2"/>
        <v>-640.2</v>
      </c>
      <c r="N85" s="13">
        <f t="shared" si="3"/>
        <v>0.4709090909</v>
      </c>
      <c r="O85" s="10" t="s">
        <v>3672</v>
      </c>
      <c r="P85" s="10" t="s">
        <v>3825</v>
      </c>
    </row>
    <row r="86" ht="12.0" customHeight="1">
      <c r="A86" s="9" t="s">
        <v>3826</v>
      </c>
      <c r="B86" s="10" t="s">
        <v>3827</v>
      </c>
      <c r="C86" s="9" t="s">
        <v>2472</v>
      </c>
      <c r="D86" s="11" t="str">
        <f>VLOOKUP(C86,Postinumeroalueet!$A$2:$B$4001,2)</f>
        <v>Kuopio</v>
      </c>
      <c r="E86" s="11"/>
      <c r="F86" s="11">
        <f t="shared" si="1"/>
        <v>0</v>
      </c>
      <c r="G86" s="10" t="s">
        <v>3481</v>
      </c>
      <c r="H86" s="10" t="s">
        <v>3828</v>
      </c>
      <c r="I86" s="10">
        <v>550.0</v>
      </c>
      <c r="J86" s="10">
        <v>27.5</v>
      </c>
      <c r="K86" s="14">
        <v>1976.0</v>
      </c>
      <c r="L86" s="11">
        <f t="shared" si="22"/>
        <v>259</v>
      </c>
      <c r="M86" s="11">
        <f t="shared" si="2"/>
        <v>-291</v>
      </c>
      <c r="N86" s="13">
        <f t="shared" si="3"/>
        <v>0.4709090909</v>
      </c>
      <c r="O86" s="10" t="s">
        <v>3829</v>
      </c>
      <c r="P86" s="10" t="s">
        <v>3830</v>
      </c>
    </row>
    <row r="87">
      <c r="A87" s="9" t="s">
        <v>3831</v>
      </c>
      <c r="B87" s="10" t="s">
        <v>3832</v>
      </c>
      <c r="C87" s="9" t="s">
        <v>332</v>
      </c>
      <c r="D87" s="11" t="str">
        <f>VLOOKUP(C87,Postinumeroalueet!$A$2:$B$4001,2)</f>
        <v>Helsinki</v>
      </c>
      <c r="E87" s="11"/>
      <c r="F87" s="11">
        <f t="shared" si="1"/>
        <v>1</v>
      </c>
      <c r="G87" s="10" t="s">
        <v>3481</v>
      </c>
      <c r="H87" s="10" t="s">
        <v>3833</v>
      </c>
      <c r="I87" s="10">
        <v>1050.0</v>
      </c>
      <c r="J87" s="10">
        <v>42.5</v>
      </c>
      <c r="K87" s="14">
        <v>1982.0</v>
      </c>
      <c r="L87" s="11">
        <f t="shared" ref="L87:L88" si="23">IF(K87&lt;1961,171+10.3*J87,IF(K87&gt;1983,166+8.7*J87,159+7.9*J87))</f>
        <v>494.75</v>
      </c>
      <c r="M87" s="11">
        <f t="shared" si="2"/>
        <v>-555.25</v>
      </c>
      <c r="N87" s="13">
        <f t="shared" si="3"/>
        <v>0.4711904762</v>
      </c>
      <c r="O87" s="15"/>
      <c r="P87" s="10" t="s">
        <v>3834</v>
      </c>
    </row>
    <row r="88" ht="12.0" customHeight="1">
      <c r="A88" s="9" t="s">
        <v>3835</v>
      </c>
      <c r="B88" s="10" t="s">
        <v>3836</v>
      </c>
      <c r="C88" s="9" t="s">
        <v>363</v>
      </c>
      <c r="D88" s="11" t="str">
        <f>VLOOKUP(C88,Postinumeroalueet!$A$2:$B$4001,2)</f>
        <v>Helsinki</v>
      </c>
      <c r="E88" s="11"/>
      <c r="F88" s="11">
        <f t="shared" si="1"/>
        <v>1</v>
      </c>
      <c r="G88" s="10" t="s">
        <v>3481</v>
      </c>
      <c r="H88" s="10" t="s">
        <v>3837</v>
      </c>
      <c r="I88" s="10">
        <v>1800.0</v>
      </c>
      <c r="J88" s="10">
        <v>78.5</v>
      </c>
      <c r="K88" s="14">
        <v>2013.0</v>
      </c>
      <c r="L88" s="11">
        <f t="shared" si="23"/>
        <v>848.95</v>
      </c>
      <c r="M88" s="11">
        <f t="shared" si="2"/>
        <v>-951.05</v>
      </c>
      <c r="N88" s="13">
        <f t="shared" si="3"/>
        <v>0.4716388889</v>
      </c>
      <c r="O88" s="15"/>
      <c r="P88" s="10" t="s">
        <v>3838</v>
      </c>
    </row>
    <row r="89" ht="12.0" customHeight="1">
      <c r="A89" s="9" t="s">
        <v>3839</v>
      </c>
      <c r="B89" s="10" t="s">
        <v>3840</v>
      </c>
      <c r="C89" s="9" t="s">
        <v>1338</v>
      </c>
      <c r="D89" s="11" t="str">
        <f>VLOOKUP(C89,Postinumeroalueet!$A$2:$B$4001,2)</f>
        <v>Tampere</v>
      </c>
      <c r="E89" s="11"/>
      <c r="F89" s="11">
        <f t="shared" si="1"/>
        <v>0</v>
      </c>
      <c r="G89" s="10" t="s">
        <v>3481</v>
      </c>
      <c r="H89" s="10" t="s">
        <v>3841</v>
      </c>
      <c r="I89" s="10">
        <v>650.0</v>
      </c>
      <c r="J89" s="10">
        <v>36.0</v>
      </c>
      <c r="K89" s="14">
        <v>1937.0</v>
      </c>
      <c r="L89" s="11">
        <f>IF(K89&lt;1984,105+5.6*J89,IF(K89&gt;1991,113+7.7*J89,108+6.6*J89))</f>
        <v>306.6</v>
      </c>
      <c r="M89" s="11">
        <f t="shared" si="2"/>
        <v>-343.4</v>
      </c>
      <c r="N89" s="13">
        <f t="shared" si="3"/>
        <v>0.4716923077</v>
      </c>
      <c r="O89" s="10" t="s">
        <v>3842</v>
      </c>
      <c r="P89" s="10" t="s">
        <v>3843</v>
      </c>
    </row>
    <row r="90">
      <c r="A90" s="9" t="s">
        <v>3844</v>
      </c>
      <c r="B90" s="10" t="s">
        <v>3845</v>
      </c>
      <c r="C90" s="9" t="s">
        <v>329</v>
      </c>
      <c r="D90" s="11" t="str">
        <f>VLOOKUP(C90,Postinumeroalueet!$A$2:$B$4001,2)</f>
        <v>Helsinki</v>
      </c>
      <c r="E90" s="11"/>
      <c r="F90" s="11">
        <f t="shared" si="1"/>
        <v>1</v>
      </c>
      <c r="G90" s="10" t="s">
        <v>3481</v>
      </c>
      <c r="H90" s="10" t="s">
        <v>3846</v>
      </c>
      <c r="I90" s="10">
        <v>1500.0</v>
      </c>
      <c r="J90" s="10">
        <v>69.5</v>
      </c>
      <c r="K90" s="14">
        <v>1974.0</v>
      </c>
      <c r="L90" s="11">
        <f t="shared" ref="L90:L96" si="24">IF(K90&lt;1961,171+10.3*J90,IF(K90&gt;1983,166+8.7*J90,159+7.9*J90))</f>
        <v>708.05</v>
      </c>
      <c r="M90" s="11">
        <f t="shared" si="2"/>
        <v>-791.95</v>
      </c>
      <c r="N90" s="13">
        <f t="shared" si="3"/>
        <v>0.4720333333</v>
      </c>
      <c r="O90" s="10" t="s">
        <v>3847</v>
      </c>
      <c r="P90" s="10" t="s">
        <v>3848</v>
      </c>
    </row>
    <row r="91">
      <c r="A91" s="9" t="s">
        <v>3849</v>
      </c>
      <c r="B91" s="10" t="s">
        <v>3850</v>
      </c>
      <c r="C91" s="9" t="s">
        <v>365</v>
      </c>
      <c r="D91" s="11" t="str">
        <f>VLOOKUP(C91,Postinumeroalueet!$A$2:$B$4001,2)</f>
        <v>Helsinki</v>
      </c>
      <c r="E91" s="11"/>
      <c r="F91" s="11">
        <f t="shared" si="1"/>
        <v>1</v>
      </c>
      <c r="G91" s="10" t="s">
        <v>3481</v>
      </c>
      <c r="H91" s="10" t="s">
        <v>3743</v>
      </c>
      <c r="I91" s="10">
        <v>1153.0</v>
      </c>
      <c r="J91" s="10">
        <v>43.5</v>
      </c>
      <c r="K91" s="14">
        <v>2007.0</v>
      </c>
      <c r="L91" s="11">
        <f t="shared" si="24"/>
        <v>544.45</v>
      </c>
      <c r="M91" s="11">
        <f t="shared" si="2"/>
        <v>-608.55</v>
      </c>
      <c r="N91" s="13">
        <f t="shared" si="3"/>
        <v>0.4722029488</v>
      </c>
      <c r="O91" s="10" t="s">
        <v>3517</v>
      </c>
      <c r="P91" s="10" t="s">
        <v>3851</v>
      </c>
    </row>
    <row r="92">
      <c r="A92" s="9" t="s">
        <v>3852</v>
      </c>
      <c r="B92" s="10" t="s">
        <v>3853</v>
      </c>
      <c r="C92" s="9" t="s">
        <v>324</v>
      </c>
      <c r="D92" s="11" t="str">
        <f>VLOOKUP(C92,Postinumeroalueet!$A$2:$B$4001,2)</f>
        <v>Helsinki</v>
      </c>
      <c r="E92" s="11"/>
      <c r="F92" s="11">
        <f t="shared" si="1"/>
        <v>1</v>
      </c>
      <c r="G92" s="10" t="s">
        <v>3481</v>
      </c>
      <c r="H92" s="10" t="s">
        <v>3743</v>
      </c>
      <c r="I92" s="10">
        <v>1200.0</v>
      </c>
      <c r="J92" s="10">
        <v>38.5</v>
      </c>
      <c r="K92" s="14">
        <v>1916.0</v>
      </c>
      <c r="L92" s="11">
        <f t="shared" si="24"/>
        <v>567.55</v>
      </c>
      <c r="M92" s="11">
        <f t="shared" si="2"/>
        <v>-632.45</v>
      </c>
      <c r="N92" s="13">
        <f t="shared" si="3"/>
        <v>0.4729583333</v>
      </c>
      <c r="O92" s="10" t="s">
        <v>3517</v>
      </c>
      <c r="P92" s="10" t="s">
        <v>3854</v>
      </c>
    </row>
    <row r="93">
      <c r="A93" s="9" t="s">
        <v>3855</v>
      </c>
      <c r="B93" s="10" t="s">
        <v>3856</v>
      </c>
      <c r="C93" s="9" t="s">
        <v>326</v>
      </c>
      <c r="D93" s="11" t="str">
        <f>VLOOKUP(C93,Postinumeroalueet!$A$2:$B$4001,2)</f>
        <v>Helsinki</v>
      </c>
      <c r="E93" s="11"/>
      <c r="F93" s="11">
        <f t="shared" si="1"/>
        <v>1</v>
      </c>
      <c r="G93" s="10" t="s">
        <v>3481</v>
      </c>
      <c r="H93" s="10" t="s">
        <v>3857</v>
      </c>
      <c r="I93" s="10">
        <v>1250.0</v>
      </c>
      <c r="J93" s="10">
        <v>41.0</v>
      </c>
      <c r="K93" s="14">
        <v>1891.0</v>
      </c>
      <c r="L93" s="11">
        <f t="shared" si="24"/>
        <v>593.3</v>
      </c>
      <c r="M93" s="11">
        <f t="shared" si="2"/>
        <v>-656.7</v>
      </c>
      <c r="N93" s="13">
        <f t="shared" si="3"/>
        <v>0.47464</v>
      </c>
      <c r="O93" s="10" t="s">
        <v>3858</v>
      </c>
      <c r="P93" s="10" t="s">
        <v>3859</v>
      </c>
    </row>
    <row r="94">
      <c r="A94" s="9" t="s">
        <v>3860</v>
      </c>
      <c r="B94" s="10" t="s">
        <v>3861</v>
      </c>
      <c r="C94" s="9" t="s">
        <v>324</v>
      </c>
      <c r="D94" s="11" t="str">
        <f>VLOOKUP(C94,Postinumeroalueet!$A$2:$B$4001,2)</f>
        <v>Helsinki</v>
      </c>
      <c r="E94" s="11"/>
      <c r="F94" s="11">
        <f t="shared" si="1"/>
        <v>1</v>
      </c>
      <c r="G94" s="10" t="s">
        <v>3481</v>
      </c>
      <c r="H94" s="10" t="s">
        <v>3862</v>
      </c>
      <c r="I94" s="10">
        <v>1500.0</v>
      </c>
      <c r="J94" s="10">
        <v>70.0</v>
      </c>
      <c r="K94" s="14">
        <v>1963.0</v>
      </c>
      <c r="L94" s="11">
        <f t="shared" si="24"/>
        <v>712</v>
      </c>
      <c r="M94" s="11">
        <f t="shared" si="2"/>
        <v>-788</v>
      </c>
      <c r="N94" s="13">
        <f t="shared" si="3"/>
        <v>0.4746666667</v>
      </c>
      <c r="O94" s="10" t="s">
        <v>3512</v>
      </c>
      <c r="P94" s="10" t="s">
        <v>3863</v>
      </c>
    </row>
    <row r="95">
      <c r="A95" s="9" t="s">
        <v>3864</v>
      </c>
      <c r="B95" s="10" t="s">
        <v>3794</v>
      </c>
      <c r="C95" s="9" t="s">
        <v>332</v>
      </c>
      <c r="D95" s="11" t="str">
        <f>VLOOKUP(C95,Postinumeroalueet!$A$2:$B$4001,2)</f>
        <v>Helsinki</v>
      </c>
      <c r="E95" s="11"/>
      <c r="F95" s="11">
        <f t="shared" si="1"/>
        <v>1</v>
      </c>
      <c r="G95" s="10" t="s">
        <v>3481</v>
      </c>
      <c r="H95" s="10" t="s">
        <v>3795</v>
      </c>
      <c r="I95" s="10">
        <v>1310.7</v>
      </c>
      <c r="J95" s="10">
        <v>52.5</v>
      </c>
      <c r="K95" s="14">
        <v>2012.0</v>
      </c>
      <c r="L95" s="11">
        <f t="shared" si="24"/>
        <v>622.75</v>
      </c>
      <c r="M95" s="11">
        <f t="shared" si="2"/>
        <v>-687.95</v>
      </c>
      <c r="N95" s="13">
        <f t="shared" si="3"/>
        <v>0.4751277943</v>
      </c>
      <c r="O95" s="10" t="s">
        <v>3796</v>
      </c>
      <c r="P95" s="10" t="s">
        <v>3865</v>
      </c>
    </row>
    <row r="96" ht="12.0" customHeight="1">
      <c r="A96" s="9" t="s">
        <v>3866</v>
      </c>
      <c r="B96" s="10" t="s">
        <v>3867</v>
      </c>
      <c r="C96" s="9" t="s">
        <v>328</v>
      </c>
      <c r="D96" s="11" t="str">
        <f>VLOOKUP(C96,Postinumeroalueet!$A$2:$B$4001,2)</f>
        <v>Helsinki</v>
      </c>
      <c r="E96" s="11"/>
      <c r="F96" s="11">
        <f t="shared" si="1"/>
        <v>1</v>
      </c>
      <c r="G96" s="10" t="s">
        <v>3481</v>
      </c>
      <c r="H96" s="10" t="s">
        <v>3868</v>
      </c>
      <c r="I96" s="10">
        <v>1790.0</v>
      </c>
      <c r="J96" s="10">
        <v>66.0</v>
      </c>
      <c r="K96" s="14">
        <v>1927.0</v>
      </c>
      <c r="L96" s="11">
        <f t="shared" si="24"/>
        <v>850.8</v>
      </c>
      <c r="M96" s="11">
        <f t="shared" si="2"/>
        <v>-939.2</v>
      </c>
      <c r="N96" s="13">
        <f t="shared" si="3"/>
        <v>0.4753072626</v>
      </c>
      <c r="O96" s="15"/>
      <c r="P96" s="10" t="s">
        <v>3869</v>
      </c>
    </row>
    <row r="97">
      <c r="A97" s="9" t="s">
        <v>3870</v>
      </c>
      <c r="B97" s="10" t="s">
        <v>3871</v>
      </c>
      <c r="C97" s="9" t="s">
        <v>721</v>
      </c>
      <c r="D97" s="11" t="str">
        <f>VLOOKUP(C97,Postinumeroalueet!$A$2:$B$4001,2)</f>
        <v>Raasepori</v>
      </c>
      <c r="E97" s="11"/>
      <c r="F97" s="11">
        <f t="shared" si="1"/>
        <v>0</v>
      </c>
      <c r="G97" s="10" t="s">
        <v>3800</v>
      </c>
      <c r="H97" s="10" t="s">
        <v>3872</v>
      </c>
      <c r="I97" s="10">
        <v>750.0</v>
      </c>
      <c r="J97" s="10">
        <v>45.0</v>
      </c>
      <c r="K97" s="14">
        <v>1930.0</v>
      </c>
      <c r="L97" s="11">
        <f>IF(K97&lt;1984,105+5.6*J97,IF(K97&gt;1991,113+7.7*J97,108+6.6*J97))</f>
        <v>357</v>
      </c>
      <c r="M97" s="11">
        <f t="shared" si="2"/>
        <v>-393</v>
      </c>
      <c r="N97" s="13">
        <f t="shared" si="3"/>
        <v>0.476</v>
      </c>
      <c r="O97" s="10" t="s">
        <v>3873</v>
      </c>
      <c r="P97" s="10" t="s">
        <v>3874</v>
      </c>
    </row>
    <row r="98">
      <c r="A98" s="9" t="s">
        <v>3875</v>
      </c>
      <c r="B98" s="10" t="s">
        <v>3876</v>
      </c>
      <c r="C98" s="9" t="s">
        <v>340</v>
      </c>
      <c r="D98" s="11" t="str">
        <f>VLOOKUP(C98,Postinumeroalueet!$A$2:$B$4001,2)</f>
        <v>Helsinki</v>
      </c>
      <c r="E98" s="11"/>
      <c r="F98" s="11">
        <f t="shared" si="1"/>
        <v>1</v>
      </c>
      <c r="G98" s="10" t="s">
        <v>3481</v>
      </c>
      <c r="H98" s="10" t="s">
        <v>3543</v>
      </c>
      <c r="I98" s="10">
        <v>1134.0</v>
      </c>
      <c r="J98" s="10">
        <v>43.0</v>
      </c>
      <c r="K98" s="14">
        <v>2000.0</v>
      </c>
      <c r="L98" s="11">
        <f>IF(K98&lt;1961,171+10.3*J98,IF(K98&gt;1983,166+8.7*J98,159+7.9*J98))</f>
        <v>540.1</v>
      </c>
      <c r="M98" s="11">
        <f t="shared" si="2"/>
        <v>-593.9</v>
      </c>
      <c r="N98" s="13">
        <f t="shared" si="3"/>
        <v>0.4762786596</v>
      </c>
      <c r="O98" s="10" t="s">
        <v>3517</v>
      </c>
      <c r="P98" s="10" t="s">
        <v>3877</v>
      </c>
    </row>
    <row r="99" ht="12.0" customHeight="1">
      <c r="A99" s="9" t="s">
        <v>3878</v>
      </c>
      <c r="B99" s="10" t="s">
        <v>3879</v>
      </c>
      <c r="C99" s="9" t="s">
        <v>1334</v>
      </c>
      <c r="D99" s="11" t="str">
        <f>VLOOKUP(C99,Postinumeroalueet!$A$2:$B$4001,2)</f>
        <v>Tampere</v>
      </c>
      <c r="E99" s="11"/>
      <c r="F99" s="11">
        <f t="shared" si="1"/>
        <v>0</v>
      </c>
      <c r="G99" s="10" t="s">
        <v>3481</v>
      </c>
      <c r="H99" s="10" t="s">
        <v>3824</v>
      </c>
      <c r="I99" s="10">
        <v>961.0</v>
      </c>
      <c r="J99" s="10">
        <v>63.0</v>
      </c>
      <c r="K99" s="14">
        <v>1955.0</v>
      </c>
      <c r="L99" s="11">
        <f t="shared" ref="L99:L100" si="25">IF(K99&lt;1984,105+5.6*J99,IF(K99&gt;1991,113+7.7*J99,108+6.6*J99))</f>
        <v>457.8</v>
      </c>
      <c r="M99" s="11">
        <f t="shared" si="2"/>
        <v>-503.2</v>
      </c>
      <c r="N99" s="13">
        <f t="shared" si="3"/>
        <v>0.4763787721</v>
      </c>
      <c r="O99" s="10" t="s">
        <v>3672</v>
      </c>
      <c r="P99" s="10" t="s">
        <v>3880</v>
      </c>
    </row>
    <row r="100" ht="12.0" customHeight="1">
      <c r="A100" s="9" t="s">
        <v>3881</v>
      </c>
      <c r="B100" s="10" t="s">
        <v>3882</v>
      </c>
      <c r="C100" s="9" t="s">
        <v>527</v>
      </c>
      <c r="D100" s="11" t="str">
        <f>VLOOKUP(C100,Postinumeroalueet!$A$2:$B$4001,2)</f>
        <v>Vihti</v>
      </c>
      <c r="E100" s="11"/>
      <c r="F100" s="11">
        <f t="shared" si="1"/>
        <v>0</v>
      </c>
      <c r="G100" s="10" t="s">
        <v>3481</v>
      </c>
      <c r="H100" s="10" t="s">
        <v>3577</v>
      </c>
      <c r="I100" s="10">
        <v>980.0</v>
      </c>
      <c r="J100" s="10">
        <v>46.0</v>
      </c>
      <c r="K100" s="14">
        <v>2013.0</v>
      </c>
      <c r="L100" s="11">
        <f t="shared" si="25"/>
        <v>467.2</v>
      </c>
      <c r="M100" s="11">
        <f t="shared" si="2"/>
        <v>-512.8</v>
      </c>
      <c r="N100" s="13">
        <f t="shared" si="3"/>
        <v>0.4767346939</v>
      </c>
      <c r="O100" s="15"/>
      <c r="P100" s="10" t="s">
        <v>3883</v>
      </c>
    </row>
    <row r="101" ht="12.0" customHeight="1">
      <c r="A101" s="9" t="s">
        <v>3884</v>
      </c>
      <c r="B101" s="10" t="s">
        <v>3808</v>
      </c>
      <c r="C101" s="9" t="s">
        <v>336</v>
      </c>
      <c r="D101" s="11" t="str">
        <f>VLOOKUP(C101,Postinumeroalueet!$A$2:$B$4001,2)</f>
        <v>Helsinki</v>
      </c>
      <c r="E101" s="11"/>
      <c r="F101" s="11">
        <f t="shared" si="1"/>
        <v>1</v>
      </c>
      <c r="G101" s="10" t="s">
        <v>3481</v>
      </c>
      <c r="H101" s="10" t="s">
        <v>3885</v>
      </c>
      <c r="I101" s="10">
        <v>1750.0</v>
      </c>
      <c r="J101" s="10">
        <v>77.0</v>
      </c>
      <c r="K101" s="14">
        <v>2013.0</v>
      </c>
      <c r="L101" s="11">
        <f t="shared" ref="L101:L110" si="26">IF(K101&lt;1961,171+10.3*J101,IF(K101&gt;1983,166+8.7*J101,159+7.9*J101))</f>
        <v>835.9</v>
      </c>
      <c r="M101" s="11">
        <f t="shared" si="2"/>
        <v>-914.1</v>
      </c>
      <c r="N101" s="13">
        <f t="shared" si="3"/>
        <v>0.4776571429</v>
      </c>
      <c r="O101" s="10" t="s">
        <v>3569</v>
      </c>
      <c r="P101" s="10" t="s">
        <v>3886</v>
      </c>
    </row>
    <row r="102">
      <c r="A102" s="9" t="s">
        <v>3887</v>
      </c>
      <c r="B102" s="10" t="s">
        <v>3888</v>
      </c>
      <c r="C102" s="9" t="s">
        <v>481</v>
      </c>
      <c r="D102" s="11" t="str">
        <f>VLOOKUP(C102,Postinumeroalueet!$A$2:$B$4001,2)</f>
        <v>Espoo</v>
      </c>
      <c r="E102" s="11"/>
      <c r="F102" s="11">
        <f t="shared" si="1"/>
        <v>1</v>
      </c>
      <c r="G102" s="10" t="s">
        <v>3800</v>
      </c>
      <c r="H102" s="10" t="s">
        <v>3889</v>
      </c>
      <c r="I102" s="10">
        <v>4900.0</v>
      </c>
      <c r="J102" s="10">
        <v>250.0</v>
      </c>
      <c r="K102" s="14">
        <v>2009.0</v>
      </c>
      <c r="L102" s="11">
        <f t="shared" si="26"/>
        <v>2341</v>
      </c>
      <c r="M102" s="11">
        <f t="shared" si="2"/>
        <v>-2559</v>
      </c>
      <c r="N102" s="13">
        <f t="shared" si="3"/>
        <v>0.477755102</v>
      </c>
      <c r="O102" s="10" t="s">
        <v>3890</v>
      </c>
      <c r="P102" s="10" t="s">
        <v>3891</v>
      </c>
    </row>
    <row r="103" ht="12.0" customHeight="1">
      <c r="A103" s="9" t="s">
        <v>3892</v>
      </c>
      <c r="B103" s="10" t="s">
        <v>3893</v>
      </c>
      <c r="C103" s="9" t="s">
        <v>349</v>
      </c>
      <c r="D103" s="11" t="str">
        <f>VLOOKUP(C103,Postinumeroalueet!$A$2:$B$4001,2)</f>
        <v>Helsinki</v>
      </c>
      <c r="E103" s="11"/>
      <c r="F103" s="11">
        <f t="shared" si="1"/>
        <v>1</v>
      </c>
      <c r="G103" s="10" t="s">
        <v>3481</v>
      </c>
      <c r="H103" s="10" t="s">
        <v>3894</v>
      </c>
      <c r="I103" s="10">
        <v>2611.0</v>
      </c>
      <c r="J103" s="10">
        <v>138.0</v>
      </c>
      <c r="K103" s="14">
        <v>1972.0</v>
      </c>
      <c r="L103" s="11">
        <f t="shared" si="26"/>
        <v>1249.2</v>
      </c>
      <c r="M103" s="11">
        <f t="shared" si="2"/>
        <v>-1361.8</v>
      </c>
      <c r="N103" s="13">
        <f t="shared" si="3"/>
        <v>0.4784373803</v>
      </c>
      <c r="O103" s="10" t="s">
        <v>3517</v>
      </c>
      <c r="P103" s="10" t="s">
        <v>3895</v>
      </c>
    </row>
    <row r="104">
      <c r="A104" s="9" t="s">
        <v>3896</v>
      </c>
      <c r="B104" s="10" t="s">
        <v>3897</v>
      </c>
      <c r="C104" s="9" t="s">
        <v>365</v>
      </c>
      <c r="D104" s="11" t="str">
        <f>VLOOKUP(C104,Postinumeroalueet!$A$2:$B$4001,2)</f>
        <v>Helsinki</v>
      </c>
      <c r="E104" s="11"/>
      <c r="F104" s="11">
        <f t="shared" si="1"/>
        <v>1</v>
      </c>
      <c r="G104" s="10" t="s">
        <v>3481</v>
      </c>
      <c r="H104" s="10" t="s">
        <v>3898</v>
      </c>
      <c r="I104" s="10">
        <v>2100.0</v>
      </c>
      <c r="J104" s="10">
        <v>96.5</v>
      </c>
      <c r="K104" s="14">
        <v>2014.0</v>
      </c>
      <c r="L104" s="11">
        <f t="shared" si="26"/>
        <v>1005.55</v>
      </c>
      <c r="M104" s="11">
        <f t="shared" si="2"/>
        <v>-1094.45</v>
      </c>
      <c r="N104" s="13">
        <f t="shared" si="3"/>
        <v>0.4788333333</v>
      </c>
      <c r="O104" s="10" t="s">
        <v>3503</v>
      </c>
      <c r="P104" s="10" t="s">
        <v>3899</v>
      </c>
    </row>
    <row r="105" ht="12.0" customHeight="1">
      <c r="A105" s="9" t="s">
        <v>3900</v>
      </c>
      <c r="B105" s="10" t="s">
        <v>3901</v>
      </c>
      <c r="C105" s="9" t="s">
        <v>478</v>
      </c>
      <c r="D105" s="11" t="str">
        <f>VLOOKUP(C105,Postinumeroalueet!$A$2:$B$4001,2)</f>
        <v>Espoo</v>
      </c>
      <c r="E105" s="11"/>
      <c r="F105" s="11">
        <f t="shared" si="1"/>
        <v>1</v>
      </c>
      <c r="G105" s="10" t="s">
        <v>3529</v>
      </c>
      <c r="H105" s="10" t="s">
        <v>3902</v>
      </c>
      <c r="I105" s="10">
        <v>1800.0</v>
      </c>
      <c r="J105" s="10">
        <v>80.0</v>
      </c>
      <c r="K105" s="14">
        <v>1997.0</v>
      </c>
      <c r="L105" s="11">
        <f t="shared" si="26"/>
        <v>862</v>
      </c>
      <c r="M105" s="11">
        <f t="shared" si="2"/>
        <v>-938</v>
      </c>
      <c r="N105" s="13">
        <f t="shared" si="3"/>
        <v>0.4788888889</v>
      </c>
      <c r="O105" s="15"/>
      <c r="P105" s="10" t="s">
        <v>3903</v>
      </c>
    </row>
    <row r="106" ht="12.0" customHeight="1">
      <c r="A106" s="9" t="s">
        <v>3904</v>
      </c>
      <c r="B106" s="10" t="s">
        <v>3905</v>
      </c>
      <c r="C106" s="9" t="s">
        <v>365</v>
      </c>
      <c r="D106" s="11" t="str">
        <f>VLOOKUP(C106,Postinumeroalueet!$A$2:$B$4001,2)</f>
        <v>Helsinki</v>
      </c>
      <c r="E106" s="11"/>
      <c r="F106" s="11">
        <f t="shared" si="1"/>
        <v>1</v>
      </c>
      <c r="G106" s="10" t="s">
        <v>3481</v>
      </c>
      <c r="H106" s="10" t="s">
        <v>3906</v>
      </c>
      <c r="I106" s="10">
        <v>1600.0</v>
      </c>
      <c r="J106" s="10">
        <v>69.0</v>
      </c>
      <c r="K106" s="14">
        <v>2002.0</v>
      </c>
      <c r="L106" s="11">
        <f t="shared" si="26"/>
        <v>766.3</v>
      </c>
      <c r="M106" s="11">
        <f t="shared" si="2"/>
        <v>-833.7</v>
      </c>
      <c r="N106" s="13">
        <f t="shared" si="3"/>
        <v>0.4789375</v>
      </c>
      <c r="O106" s="15"/>
      <c r="P106" s="10" t="s">
        <v>3907</v>
      </c>
    </row>
    <row r="107">
      <c r="A107" s="9" t="s">
        <v>3908</v>
      </c>
      <c r="B107" s="10" t="s">
        <v>3909</v>
      </c>
      <c r="C107" s="9" t="s">
        <v>330</v>
      </c>
      <c r="D107" s="11" t="str">
        <f>VLOOKUP(C107,Postinumeroalueet!$A$2:$B$4001,2)</f>
        <v>Helsinki</v>
      </c>
      <c r="E107" s="11"/>
      <c r="F107" s="11">
        <f t="shared" si="1"/>
        <v>1</v>
      </c>
      <c r="G107" s="10" t="s">
        <v>3481</v>
      </c>
      <c r="H107" s="10" t="s">
        <v>3910</v>
      </c>
      <c r="I107" s="10">
        <v>1150.0</v>
      </c>
      <c r="J107" s="10">
        <v>37.0</v>
      </c>
      <c r="K107" s="14">
        <v>1885.0</v>
      </c>
      <c r="L107" s="11">
        <f t="shared" si="26"/>
        <v>552.1</v>
      </c>
      <c r="M107" s="11">
        <f t="shared" si="2"/>
        <v>-597.9</v>
      </c>
      <c r="N107" s="13">
        <f t="shared" si="3"/>
        <v>0.4800869565</v>
      </c>
      <c r="O107" s="15"/>
      <c r="P107" s="10" t="s">
        <v>3911</v>
      </c>
    </row>
    <row r="108">
      <c r="A108" s="9" t="s">
        <v>3912</v>
      </c>
      <c r="B108" s="10" t="s">
        <v>3913</v>
      </c>
      <c r="C108" s="9" t="s">
        <v>331</v>
      </c>
      <c r="D108" s="11" t="str">
        <f>VLOOKUP(C108,Postinumeroalueet!$A$2:$B$4001,2)</f>
        <v>Helsinki</v>
      </c>
      <c r="E108" s="11"/>
      <c r="F108" s="11">
        <f t="shared" si="1"/>
        <v>1</v>
      </c>
      <c r="G108" s="10" t="s">
        <v>3481</v>
      </c>
      <c r="H108" s="10" t="s">
        <v>3914</v>
      </c>
      <c r="I108" s="10">
        <v>1450.0</v>
      </c>
      <c r="J108" s="10">
        <v>51.0</v>
      </c>
      <c r="K108" s="14">
        <v>1890.0</v>
      </c>
      <c r="L108" s="11">
        <f t="shared" si="26"/>
        <v>696.3</v>
      </c>
      <c r="M108" s="11">
        <f t="shared" si="2"/>
        <v>-753.7</v>
      </c>
      <c r="N108" s="13">
        <f t="shared" si="3"/>
        <v>0.4802068966</v>
      </c>
      <c r="O108" s="15"/>
      <c r="P108" s="10" t="s">
        <v>3915</v>
      </c>
    </row>
    <row r="109">
      <c r="A109" s="9" t="s">
        <v>3916</v>
      </c>
      <c r="B109" s="10" t="s">
        <v>3917</v>
      </c>
      <c r="C109" s="9" t="s">
        <v>365</v>
      </c>
      <c r="D109" s="11" t="str">
        <f>VLOOKUP(C109,Postinumeroalueet!$A$2:$B$4001,2)</f>
        <v>Helsinki</v>
      </c>
      <c r="E109" s="11"/>
      <c r="F109" s="11">
        <f t="shared" si="1"/>
        <v>1</v>
      </c>
      <c r="G109" s="10" t="s">
        <v>3481</v>
      </c>
      <c r="H109" s="10" t="s">
        <v>3719</v>
      </c>
      <c r="I109" s="10">
        <v>1124.0</v>
      </c>
      <c r="J109" s="10">
        <v>43.0</v>
      </c>
      <c r="K109" s="14">
        <v>2012.0</v>
      </c>
      <c r="L109" s="11">
        <f t="shared" si="26"/>
        <v>540.1</v>
      </c>
      <c r="M109" s="11">
        <f t="shared" si="2"/>
        <v>-583.9</v>
      </c>
      <c r="N109" s="13">
        <f t="shared" si="3"/>
        <v>0.4805160142</v>
      </c>
      <c r="O109" s="10" t="s">
        <v>3517</v>
      </c>
      <c r="P109" s="10" t="s">
        <v>3918</v>
      </c>
    </row>
    <row r="110">
      <c r="A110" s="9" t="s">
        <v>3919</v>
      </c>
      <c r="B110" s="10" t="s">
        <v>3920</v>
      </c>
      <c r="C110" s="9" t="s">
        <v>324</v>
      </c>
      <c r="D110" s="11" t="str">
        <f>VLOOKUP(C110,Postinumeroalueet!$A$2:$B$4001,2)</f>
        <v>Helsinki</v>
      </c>
      <c r="E110" s="11"/>
      <c r="F110" s="11">
        <f t="shared" si="1"/>
        <v>1</v>
      </c>
      <c r="G110" s="10" t="s">
        <v>3481</v>
      </c>
      <c r="H110" s="10" t="s">
        <v>3921</v>
      </c>
      <c r="I110" s="10">
        <v>1190.0</v>
      </c>
      <c r="J110" s="10">
        <v>39.0</v>
      </c>
      <c r="K110" s="14">
        <v>1932.0</v>
      </c>
      <c r="L110" s="11">
        <f t="shared" si="26"/>
        <v>572.7</v>
      </c>
      <c r="M110" s="11">
        <f t="shared" si="2"/>
        <v>-617.3</v>
      </c>
      <c r="N110" s="13">
        <f t="shared" si="3"/>
        <v>0.4812605042</v>
      </c>
      <c r="O110" s="10" t="s">
        <v>3517</v>
      </c>
      <c r="P110" s="10" t="s">
        <v>3922</v>
      </c>
    </row>
    <row r="111" ht="12.0" customHeight="1">
      <c r="A111" s="9" t="s">
        <v>3923</v>
      </c>
      <c r="B111" s="10" t="s">
        <v>3924</v>
      </c>
      <c r="C111" s="9" t="s">
        <v>1334</v>
      </c>
      <c r="D111" s="11" t="str">
        <f>VLOOKUP(C111,Postinumeroalueet!$A$2:$B$4001,2)</f>
        <v>Tampere</v>
      </c>
      <c r="E111" s="11"/>
      <c r="F111" s="11">
        <f t="shared" si="1"/>
        <v>0</v>
      </c>
      <c r="G111" s="10" t="s">
        <v>3481</v>
      </c>
      <c r="H111" s="10" t="s">
        <v>3925</v>
      </c>
      <c r="I111" s="10">
        <v>730.0</v>
      </c>
      <c r="J111" s="10">
        <v>44.0</v>
      </c>
      <c r="K111" s="14">
        <v>1960.0</v>
      </c>
      <c r="L111" s="11">
        <f t="shared" ref="L111:L112" si="27">IF(K111&lt;1984,105+5.6*J111,IF(K111&gt;1991,113+7.7*J111,108+6.6*J111))</f>
        <v>351.4</v>
      </c>
      <c r="M111" s="11">
        <f t="shared" si="2"/>
        <v>-378.6</v>
      </c>
      <c r="N111" s="13">
        <f t="shared" si="3"/>
        <v>0.481369863</v>
      </c>
      <c r="O111" s="15"/>
      <c r="P111" s="10" t="s">
        <v>3926</v>
      </c>
    </row>
    <row r="112" ht="12.0" customHeight="1">
      <c r="A112" s="9" t="s">
        <v>3927</v>
      </c>
      <c r="B112" s="10" t="s">
        <v>3928</v>
      </c>
      <c r="C112" s="9" t="s">
        <v>566</v>
      </c>
      <c r="D112" s="11" t="str">
        <f>VLOOKUP(C112,Postinumeroalueet!$A$2:$B$4001,2)</f>
        <v>Järvenpää</v>
      </c>
      <c r="E112" s="11"/>
      <c r="F112" s="11">
        <f t="shared" si="1"/>
        <v>0</v>
      </c>
      <c r="G112" s="10" t="s">
        <v>3481</v>
      </c>
      <c r="H112" s="10" t="s">
        <v>3929</v>
      </c>
      <c r="I112" s="10">
        <v>695.0</v>
      </c>
      <c r="J112" s="10">
        <v>41.0</v>
      </c>
      <c r="K112" s="14">
        <v>1955.0</v>
      </c>
      <c r="L112" s="11">
        <f t="shared" si="27"/>
        <v>334.6</v>
      </c>
      <c r="M112" s="11">
        <f t="shared" si="2"/>
        <v>-360.4</v>
      </c>
      <c r="N112" s="13">
        <f t="shared" si="3"/>
        <v>0.4814388489</v>
      </c>
      <c r="O112" s="10" t="s">
        <v>3498</v>
      </c>
      <c r="P112" s="10" t="s">
        <v>3930</v>
      </c>
    </row>
    <row r="113" ht="12.0" customHeight="1">
      <c r="A113" s="9" t="s">
        <v>3931</v>
      </c>
      <c r="B113" s="10" t="s">
        <v>3932</v>
      </c>
      <c r="C113" s="9" t="s">
        <v>336</v>
      </c>
      <c r="D113" s="11" t="str">
        <f>VLOOKUP(C113,Postinumeroalueet!$A$2:$B$4001,2)</f>
        <v>Helsinki</v>
      </c>
      <c r="E113" s="11"/>
      <c r="F113" s="11">
        <f t="shared" si="1"/>
        <v>1</v>
      </c>
      <c r="G113" s="10" t="s">
        <v>3481</v>
      </c>
      <c r="H113" s="10" t="s">
        <v>3620</v>
      </c>
      <c r="I113" s="10">
        <v>1680.0</v>
      </c>
      <c r="J113" s="10">
        <v>74.0</v>
      </c>
      <c r="K113" s="14">
        <v>2013.0</v>
      </c>
      <c r="L113" s="11">
        <f t="shared" ref="L113:L114" si="28">IF(K113&lt;1961,171+10.3*J113,IF(K113&gt;1983,166+8.7*J113,159+7.9*J113))</f>
        <v>809.8</v>
      </c>
      <c r="M113" s="11">
        <f t="shared" si="2"/>
        <v>-870.2</v>
      </c>
      <c r="N113" s="13">
        <f t="shared" si="3"/>
        <v>0.4820238095</v>
      </c>
      <c r="O113" s="10" t="s">
        <v>3517</v>
      </c>
      <c r="P113" s="10" t="s">
        <v>3933</v>
      </c>
    </row>
    <row r="114">
      <c r="A114" s="9" t="s">
        <v>3934</v>
      </c>
      <c r="B114" s="10" t="s">
        <v>3935</v>
      </c>
      <c r="C114" s="9" t="s">
        <v>348</v>
      </c>
      <c r="D114" s="11" t="str">
        <f>VLOOKUP(C114,Postinumeroalueet!$A$2:$B$4001,2)</f>
        <v>Helsinki</v>
      </c>
      <c r="E114" s="11"/>
      <c r="F114" s="11">
        <f t="shared" si="1"/>
        <v>1</v>
      </c>
      <c r="G114" s="10" t="s">
        <v>3529</v>
      </c>
      <c r="H114" s="10" t="s">
        <v>3936</v>
      </c>
      <c r="I114" s="10">
        <v>3500.0</v>
      </c>
      <c r="J114" s="10">
        <v>193.5</v>
      </c>
      <c r="K114" s="14">
        <v>1969.0</v>
      </c>
      <c r="L114" s="11">
        <f t="shared" si="28"/>
        <v>1687.65</v>
      </c>
      <c r="M114" s="11">
        <f t="shared" si="2"/>
        <v>-1812.35</v>
      </c>
      <c r="N114" s="13">
        <f t="shared" si="3"/>
        <v>0.4821857143</v>
      </c>
      <c r="O114" s="10" t="s">
        <v>3937</v>
      </c>
      <c r="P114" s="10" t="s">
        <v>3938</v>
      </c>
    </row>
    <row r="115" ht="12.0" customHeight="1">
      <c r="A115" s="9" t="s">
        <v>3939</v>
      </c>
      <c r="B115" s="10" t="s">
        <v>3940</v>
      </c>
      <c r="C115" s="9" t="s">
        <v>1334</v>
      </c>
      <c r="D115" s="11" t="str">
        <f>VLOOKUP(C115,Postinumeroalueet!$A$2:$B$4001,2)</f>
        <v>Tampere</v>
      </c>
      <c r="E115" s="11"/>
      <c r="F115" s="11">
        <f t="shared" si="1"/>
        <v>0</v>
      </c>
      <c r="G115" s="10" t="s">
        <v>3481</v>
      </c>
      <c r="H115" s="10" t="s">
        <v>3941</v>
      </c>
      <c r="I115" s="10">
        <v>630.0</v>
      </c>
      <c r="J115" s="10">
        <v>35.5</v>
      </c>
      <c r="K115" s="14">
        <v>1980.0</v>
      </c>
      <c r="L115" s="11">
        <f>IF(K115&lt;1984,105+5.6*J115,IF(K115&gt;1991,113+7.7*J115,108+6.6*J115))</f>
        <v>303.8</v>
      </c>
      <c r="M115" s="11">
        <f t="shared" si="2"/>
        <v>-326.2</v>
      </c>
      <c r="N115" s="13">
        <f t="shared" si="3"/>
        <v>0.4822222222</v>
      </c>
      <c r="O115" s="10" t="s">
        <v>3942</v>
      </c>
      <c r="P115" s="10" t="s">
        <v>3943</v>
      </c>
    </row>
    <row r="116">
      <c r="A116" s="9" t="s">
        <v>3944</v>
      </c>
      <c r="B116" s="10" t="s">
        <v>3945</v>
      </c>
      <c r="C116" s="9" t="s">
        <v>365</v>
      </c>
      <c r="D116" s="11" t="str">
        <f>VLOOKUP(C116,Postinumeroalueet!$A$2:$B$4001,2)</f>
        <v>Helsinki</v>
      </c>
      <c r="E116" s="11"/>
      <c r="F116" s="11">
        <f t="shared" si="1"/>
        <v>1</v>
      </c>
      <c r="G116" s="10" t="s">
        <v>3481</v>
      </c>
      <c r="H116" s="10" t="s">
        <v>3761</v>
      </c>
      <c r="I116" s="10">
        <v>1840.0</v>
      </c>
      <c r="J116" s="10">
        <v>83.0</v>
      </c>
      <c r="K116" s="14">
        <v>2010.0</v>
      </c>
      <c r="L116" s="11">
        <f t="shared" ref="L116:L118" si="29">IF(K116&lt;1961,171+10.3*J116,IF(K116&gt;1983,166+8.7*J116,159+7.9*J116))</f>
        <v>888.1</v>
      </c>
      <c r="M116" s="11">
        <f t="shared" si="2"/>
        <v>-951.9</v>
      </c>
      <c r="N116" s="13">
        <f t="shared" si="3"/>
        <v>0.4826630435</v>
      </c>
      <c r="O116" s="10" t="s">
        <v>3517</v>
      </c>
      <c r="P116" s="10" t="s">
        <v>3946</v>
      </c>
    </row>
    <row r="117">
      <c r="A117" s="9" t="s">
        <v>3947</v>
      </c>
      <c r="B117" s="10" t="s">
        <v>3948</v>
      </c>
      <c r="C117" s="9" t="s">
        <v>363</v>
      </c>
      <c r="D117" s="11" t="str">
        <f>VLOOKUP(C117,Postinumeroalueet!$A$2:$B$4001,2)</f>
        <v>Helsinki</v>
      </c>
      <c r="E117" s="11"/>
      <c r="F117" s="11">
        <f t="shared" si="1"/>
        <v>1</v>
      </c>
      <c r="G117" s="10" t="s">
        <v>3481</v>
      </c>
      <c r="H117" s="10" t="s">
        <v>3949</v>
      </c>
      <c r="I117" s="10">
        <v>1749.0</v>
      </c>
      <c r="J117" s="10">
        <v>78.0</v>
      </c>
      <c r="K117" s="14">
        <v>2013.0</v>
      </c>
      <c r="L117" s="11">
        <f t="shared" si="29"/>
        <v>844.6</v>
      </c>
      <c r="M117" s="11">
        <f t="shared" si="2"/>
        <v>-904.4</v>
      </c>
      <c r="N117" s="13">
        <f t="shared" si="3"/>
        <v>0.4829045169</v>
      </c>
      <c r="O117" s="10" t="s">
        <v>3950</v>
      </c>
      <c r="P117" s="10" t="s">
        <v>3951</v>
      </c>
    </row>
    <row r="118">
      <c r="A118" s="9" t="s">
        <v>3952</v>
      </c>
      <c r="B118" s="10" t="s">
        <v>3948</v>
      </c>
      <c r="C118" s="9" t="s">
        <v>363</v>
      </c>
      <c r="D118" s="11" t="str">
        <f>VLOOKUP(C118,Postinumeroalueet!$A$2:$B$4001,2)</f>
        <v>Helsinki</v>
      </c>
      <c r="E118" s="11"/>
      <c r="F118" s="11">
        <f t="shared" si="1"/>
        <v>1</v>
      </c>
      <c r="G118" s="10" t="s">
        <v>3481</v>
      </c>
      <c r="H118" s="10" t="s">
        <v>3949</v>
      </c>
      <c r="I118" s="10">
        <v>1749.0</v>
      </c>
      <c r="J118" s="10">
        <v>78.0</v>
      </c>
      <c r="K118" s="14">
        <v>2013.0</v>
      </c>
      <c r="L118" s="11">
        <f t="shared" si="29"/>
        <v>844.6</v>
      </c>
      <c r="M118" s="11">
        <f t="shared" si="2"/>
        <v>-904.4</v>
      </c>
      <c r="N118" s="13">
        <f t="shared" si="3"/>
        <v>0.4829045169</v>
      </c>
      <c r="O118" s="10" t="s">
        <v>3950</v>
      </c>
      <c r="P118" s="10" t="s">
        <v>3953</v>
      </c>
    </row>
    <row r="119" ht="12.0" customHeight="1">
      <c r="A119" s="9" t="s">
        <v>3954</v>
      </c>
      <c r="B119" s="10" t="s">
        <v>3955</v>
      </c>
      <c r="C119" s="9" t="s">
        <v>1587</v>
      </c>
      <c r="D119" s="11" t="str">
        <f>VLOOKUP(C119,Postinumeroalueet!$A$2:$B$4001,2)</f>
        <v>Jyväskylä</v>
      </c>
      <c r="E119" s="11"/>
      <c r="F119" s="11">
        <f t="shared" si="1"/>
        <v>0</v>
      </c>
      <c r="G119" s="10" t="s">
        <v>3481</v>
      </c>
      <c r="H119" s="10" t="s">
        <v>3956</v>
      </c>
      <c r="I119" s="10">
        <v>600.0</v>
      </c>
      <c r="J119" s="10">
        <v>33.0</v>
      </c>
      <c r="K119" s="14">
        <v>1960.0</v>
      </c>
      <c r="L119" s="11">
        <f t="shared" ref="L119:L121" si="30">IF(K119&lt;1984,105+5.6*J119,IF(K119&gt;1991,113+7.7*J119,108+6.6*J119))</f>
        <v>289.8</v>
      </c>
      <c r="M119" s="11">
        <f t="shared" si="2"/>
        <v>-310.2</v>
      </c>
      <c r="N119" s="13">
        <f t="shared" si="3"/>
        <v>0.483</v>
      </c>
      <c r="O119" s="10" t="s">
        <v>3957</v>
      </c>
      <c r="P119" s="10" t="s">
        <v>3958</v>
      </c>
    </row>
    <row r="120">
      <c r="A120" s="9" t="s">
        <v>3959</v>
      </c>
      <c r="B120" s="10" t="s">
        <v>3960</v>
      </c>
      <c r="C120" s="9" t="s">
        <v>551</v>
      </c>
      <c r="D120" s="11" t="str">
        <f>VLOOKUP(C120,Postinumeroalueet!$A$2:$B$4001,2)</f>
        <v>Kerava</v>
      </c>
      <c r="E120" s="11"/>
      <c r="F120" s="11">
        <f t="shared" si="1"/>
        <v>0</v>
      </c>
      <c r="G120" s="10" t="s">
        <v>3481</v>
      </c>
      <c r="H120" s="10" t="s">
        <v>3961</v>
      </c>
      <c r="I120" s="10">
        <v>565.0</v>
      </c>
      <c r="J120" s="10">
        <v>30.0</v>
      </c>
      <c r="K120" s="14">
        <v>1974.0</v>
      </c>
      <c r="L120" s="11">
        <f t="shared" si="30"/>
        <v>273</v>
      </c>
      <c r="M120" s="11">
        <f t="shared" si="2"/>
        <v>-292</v>
      </c>
      <c r="N120" s="13">
        <f t="shared" si="3"/>
        <v>0.4831858407</v>
      </c>
      <c r="O120" s="10" t="s">
        <v>3498</v>
      </c>
      <c r="P120" s="10" t="s">
        <v>3962</v>
      </c>
    </row>
    <row r="121" ht="12.0" customHeight="1">
      <c r="A121" s="9" t="s">
        <v>3963</v>
      </c>
      <c r="B121" s="10" t="s">
        <v>3964</v>
      </c>
      <c r="C121" s="9" t="s">
        <v>1571</v>
      </c>
      <c r="D121" s="11" t="str">
        <f>VLOOKUP(C121,Postinumeroalueet!$A$2:$B$4001,2)</f>
        <v>Jyväskylä</v>
      </c>
      <c r="E121" s="11"/>
      <c r="F121" s="11">
        <f t="shared" si="1"/>
        <v>0</v>
      </c>
      <c r="G121" s="10" t="s">
        <v>3481</v>
      </c>
      <c r="H121" s="10" t="s">
        <v>3965</v>
      </c>
      <c r="I121" s="10">
        <v>530.0</v>
      </c>
      <c r="J121" s="10">
        <v>27.0</v>
      </c>
      <c r="K121" s="14">
        <v>1962.0</v>
      </c>
      <c r="L121" s="11">
        <f t="shared" si="30"/>
        <v>256.2</v>
      </c>
      <c r="M121" s="11">
        <f t="shared" si="2"/>
        <v>-273.8</v>
      </c>
      <c r="N121" s="13">
        <f t="shared" si="3"/>
        <v>0.4833962264</v>
      </c>
      <c r="O121" s="10" t="s">
        <v>3966</v>
      </c>
      <c r="P121" s="10" t="s">
        <v>3967</v>
      </c>
    </row>
    <row r="122" ht="12.0" customHeight="1">
      <c r="A122" s="9" t="s">
        <v>3968</v>
      </c>
      <c r="B122" s="10" t="s">
        <v>3969</v>
      </c>
      <c r="C122" s="9" t="s">
        <v>334</v>
      </c>
      <c r="D122" s="11" t="str">
        <f>VLOOKUP(C122,Postinumeroalueet!$A$2:$B$4001,2)</f>
        <v>Helsinki</v>
      </c>
      <c r="E122" s="11"/>
      <c r="F122" s="11">
        <f t="shared" si="1"/>
        <v>1</v>
      </c>
      <c r="G122" s="10" t="s">
        <v>3481</v>
      </c>
      <c r="H122" s="10" t="s">
        <v>3970</v>
      </c>
      <c r="I122" s="10">
        <v>1845.0</v>
      </c>
      <c r="J122" s="10">
        <v>83.5</v>
      </c>
      <c r="K122" s="14">
        <v>2011.0</v>
      </c>
      <c r="L122" s="11">
        <f t="shared" ref="L122:L129" si="31">IF(K122&lt;1961,171+10.3*J122,IF(K122&gt;1983,166+8.7*J122,159+7.9*J122))</f>
        <v>892.45</v>
      </c>
      <c r="M122" s="11">
        <f t="shared" si="2"/>
        <v>-952.55</v>
      </c>
      <c r="N122" s="13">
        <f t="shared" si="3"/>
        <v>0.4837127371</v>
      </c>
      <c r="O122" s="10" t="s">
        <v>3503</v>
      </c>
      <c r="P122" s="10" t="s">
        <v>3971</v>
      </c>
    </row>
    <row r="123">
      <c r="A123" s="9" t="s">
        <v>3972</v>
      </c>
      <c r="B123" s="10" t="s">
        <v>3746</v>
      </c>
      <c r="C123" s="9" t="s">
        <v>365</v>
      </c>
      <c r="D123" s="11" t="str">
        <f>VLOOKUP(C123,Postinumeroalueet!$A$2:$B$4001,2)</f>
        <v>Helsinki</v>
      </c>
      <c r="E123" s="11"/>
      <c r="F123" s="11">
        <f t="shared" si="1"/>
        <v>1</v>
      </c>
      <c r="G123" s="10" t="s">
        <v>3481</v>
      </c>
      <c r="H123" s="10" t="s">
        <v>3516</v>
      </c>
      <c r="I123" s="10">
        <v>1268.0</v>
      </c>
      <c r="J123" s="10">
        <v>51.5</v>
      </c>
      <c r="K123" s="14">
        <v>2003.0</v>
      </c>
      <c r="L123" s="11">
        <f t="shared" si="31"/>
        <v>614.05</v>
      </c>
      <c r="M123" s="11">
        <f t="shared" si="2"/>
        <v>-653.95</v>
      </c>
      <c r="N123" s="13">
        <f t="shared" si="3"/>
        <v>0.4842665615</v>
      </c>
      <c r="O123" s="10" t="s">
        <v>3517</v>
      </c>
      <c r="P123" s="10" t="s">
        <v>3973</v>
      </c>
    </row>
    <row r="124" ht="12.0" customHeight="1">
      <c r="A124" s="9" t="s">
        <v>3974</v>
      </c>
      <c r="B124" s="10" t="s">
        <v>3975</v>
      </c>
      <c r="C124" s="9" t="s">
        <v>362</v>
      </c>
      <c r="D124" s="11" t="str">
        <f>VLOOKUP(C124,Postinumeroalueet!$A$2:$B$4001,2)</f>
        <v>Helsinki</v>
      </c>
      <c r="E124" s="11"/>
      <c r="F124" s="11">
        <f t="shared" si="1"/>
        <v>1</v>
      </c>
      <c r="G124" s="10" t="s">
        <v>3481</v>
      </c>
      <c r="H124" s="10" t="s">
        <v>3976</v>
      </c>
      <c r="I124" s="10">
        <v>850.0</v>
      </c>
      <c r="J124" s="10">
        <v>32.0</v>
      </c>
      <c r="K124" s="14">
        <v>1979.0</v>
      </c>
      <c r="L124" s="11">
        <f t="shared" si="31"/>
        <v>411.8</v>
      </c>
      <c r="M124" s="11">
        <f t="shared" si="2"/>
        <v>-438.2</v>
      </c>
      <c r="N124" s="13">
        <f t="shared" si="3"/>
        <v>0.4844705882</v>
      </c>
      <c r="O124" s="10" t="s">
        <v>3977</v>
      </c>
      <c r="P124" s="10" t="s">
        <v>3978</v>
      </c>
    </row>
    <row r="125" ht="12.0" customHeight="1">
      <c r="A125" s="9" t="s">
        <v>3979</v>
      </c>
      <c r="B125" s="10" t="s">
        <v>3969</v>
      </c>
      <c r="C125" s="9" t="s">
        <v>334</v>
      </c>
      <c r="D125" s="11" t="str">
        <f>VLOOKUP(C125,Postinumeroalueet!$A$2:$B$4001,2)</f>
        <v>Helsinki</v>
      </c>
      <c r="E125" s="11"/>
      <c r="F125" s="11">
        <f t="shared" si="1"/>
        <v>1</v>
      </c>
      <c r="G125" s="10" t="s">
        <v>3481</v>
      </c>
      <c r="H125" s="10" t="s">
        <v>3980</v>
      </c>
      <c r="I125" s="10">
        <v>1895.0</v>
      </c>
      <c r="J125" s="10">
        <v>86.5</v>
      </c>
      <c r="K125" s="14">
        <v>2011.0</v>
      </c>
      <c r="L125" s="11">
        <f t="shared" si="31"/>
        <v>918.55</v>
      </c>
      <c r="M125" s="11">
        <f t="shared" si="2"/>
        <v>-976.45</v>
      </c>
      <c r="N125" s="13">
        <f t="shared" si="3"/>
        <v>0.4847229551</v>
      </c>
      <c r="O125" s="10" t="s">
        <v>3503</v>
      </c>
      <c r="P125" s="10" t="s">
        <v>3981</v>
      </c>
    </row>
    <row r="126">
      <c r="A126" s="9" t="s">
        <v>3982</v>
      </c>
      <c r="B126" s="10" t="s">
        <v>3983</v>
      </c>
      <c r="C126" s="9" t="s">
        <v>331</v>
      </c>
      <c r="D126" s="11" t="str">
        <f>VLOOKUP(C126,Postinumeroalueet!$A$2:$B$4001,2)</f>
        <v>Helsinki</v>
      </c>
      <c r="E126" s="11"/>
      <c r="F126" s="11">
        <f t="shared" si="1"/>
        <v>1</v>
      </c>
      <c r="G126" s="10" t="s">
        <v>3481</v>
      </c>
      <c r="H126" s="10" t="s">
        <v>3984</v>
      </c>
      <c r="I126" s="10">
        <v>1500.0</v>
      </c>
      <c r="J126" s="10">
        <v>54.0</v>
      </c>
      <c r="K126" s="14">
        <v>1874.0</v>
      </c>
      <c r="L126" s="11">
        <f t="shared" si="31"/>
        <v>727.2</v>
      </c>
      <c r="M126" s="11">
        <f t="shared" si="2"/>
        <v>-772.8</v>
      </c>
      <c r="N126" s="13">
        <f t="shared" si="3"/>
        <v>0.4848</v>
      </c>
      <c r="O126" s="10" t="s">
        <v>3858</v>
      </c>
      <c r="P126" s="10" t="s">
        <v>3985</v>
      </c>
    </row>
    <row r="127">
      <c r="A127" s="9" t="s">
        <v>3986</v>
      </c>
      <c r="B127" s="10" t="s">
        <v>3987</v>
      </c>
      <c r="C127" s="9" t="s">
        <v>348</v>
      </c>
      <c r="D127" s="11" t="str">
        <f>VLOOKUP(C127,Postinumeroalueet!$A$2:$B$4001,2)</f>
        <v>Helsinki</v>
      </c>
      <c r="E127" s="11"/>
      <c r="F127" s="11">
        <f t="shared" si="1"/>
        <v>1</v>
      </c>
      <c r="G127" s="10" t="s">
        <v>3529</v>
      </c>
      <c r="H127" s="10" t="s">
        <v>3988</v>
      </c>
      <c r="I127" s="10">
        <v>800.0</v>
      </c>
      <c r="J127" s="10">
        <v>29.0</v>
      </c>
      <c r="K127" s="14">
        <v>1967.0</v>
      </c>
      <c r="L127" s="11">
        <f t="shared" si="31"/>
        <v>388.1</v>
      </c>
      <c r="M127" s="11">
        <f t="shared" si="2"/>
        <v>-411.9</v>
      </c>
      <c r="N127" s="13">
        <f t="shared" si="3"/>
        <v>0.485125</v>
      </c>
      <c r="O127" s="15"/>
      <c r="P127" s="10" t="s">
        <v>3989</v>
      </c>
    </row>
    <row r="128">
      <c r="A128" s="9" t="s">
        <v>3990</v>
      </c>
      <c r="B128" s="10" t="s">
        <v>3991</v>
      </c>
      <c r="C128" s="9" t="s">
        <v>471</v>
      </c>
      <c r="D128" s="11" t="str">
        <f>VLOOKUP(C128,Postinumeroalueet!$A$2:$B$4001,2)</f>
        <v>Espoo</v>
      </c>
      <c r="E128" s="11"/>
      <c r="F128" s="11">
        <f t="shared" si="1"/>
        <v>1</v>
      </c>
      <c r="G128" s="10" t="s">
        <v>3481</v>
      </c>
      <c r="H128" s="10" t="s">
        <v>3992</v>
      </c>
      <c r="I128" s="10">
        <v>1050.0</v>
      </c>
      <c r="J128" s="10">
        <v>39.5</v>
      </c>
      <c r="K128" s="14">
        <v>2003.0</v>
      </c>
      <c r="L128" s="11">
        <f t="shared" si="31"/>
        <v>509.65</v>
      </c>
      <c r="M128" s="11">
        <f t="shared" si="2"/>
        <v>-540.35</v>
      </c>
      <c r="N128" s="13">
        <f t="shared" si="3"/>
        <v>0.4853809524</v>
      </c>
      <c r="O128" s="10" t="s">
        <v>3512</v>
      </c>
      <c r="P128" s="10" t="s">
        <v>3993</v>
      </c>
    </row>
    <row r="129">
      <c r="A129" s="9" t="s">
        <v>3994</v>
      </c>
      <c r="B129" s="10" t="s">
        <v>3805</v>
      </c>
      <c r="C129" s="9" t="s">
        <v>324</v>
      </c>
      <c r="D129" s="11" t="str">
        <f>VLOOKUP(C129,Postinumeroalueet!$A$2:$B$4001,2)</f>
        <v>Helsinki</v>
      </c>
      <c r="E129" s="11"/>
      <c r="F129" s="11">
        <f t="shared" si="1"/>
        <v>1</v>
      </c>
      <c r="G129" s="10" t="s">
        <v>3481</v>
      </c>
      <c r="H129" s="10" t="s">
        <v>3921</v>
      </c>
      <c r="I129" s="10">
        <v>1190.0</v>
      </c>
      <c r="J129" s="10">
        <v>39.5</v>
      </c>
      <c r="K129" s="14">
        <v>1928.0</v>
      </c>
      <c r="L129" s="11">
        <f t="shared" si="31"/>
        <v>577.85</v>
      </c>
      <c r="M129" s="11">
        <f t="shared" si="2"/>
        <v>-612.15</v>
      </c>
      <c r="N129" s="13">
        <f t="shared" si="3"/>
        <v>0.4855882353</v>
      </c>
      <c r="O129" s="10" t="s">
        <v>3517</v>
      </c>
      <c r="P129" s="10" t="s">
        <v>3995</v>
      </c>
    </row>
    <row r="130">
      <c r="A130" s="9" t="s">
        <v>3996</v>
      </c>
      <c r="B130" s="10" t="s">
        <v>3997</v>
      </c>
      <c r="C130" s="9" t="s">
        <v>941</v>
      </c>
      <c r="D130" s="11" t="str">
        <f>VLOOKUP(C130,Postinumeroalueet!$A$2:$B$4001,2)</f>
        <v>Turku</v>
      </c>
      <c r="E130" s="11"/>
      <c r="F130" s="11">
        <f t="shared" si="1"/>
        <v>0</v>
      </c>
      <c r="G130" s="10" t="s">
        <v>3492</v>
      </c>
      <c r="H130" s="10" t="s">
        <v>3555</v>
      </c>
      <c r="I130" s="10">
        <v>1600.0</v>
      </c>
      <c r="J130" s="10">
        <v>120.0</v>
      </c>
      <c r="K130" s="14">
        <v>1952.0</v>
      </c>
      <c r="L130" s="11">
        <f t="shared" ref="L130:L133" si="32">IF(K130&lt;1984,105+5.6*J130,IF(K130&gt;1991,113+7.7*J130,108+6.6*J130))</f>
        <v>777</v>
      </c>
      <c r="M130" s="11">
        <f t="shared" si="2"/>
        <v>-823</v>
      </c>
      <c r="N130" s="13">
        <f t="shared" si="3"/>
        <v>0.485625</v>
      </c>
      <c r="O130" s="15"/>
      <c r="P130" s="10" t="s">
        <v>3998</v>
      </c>
    </row>
    <row r="131" ht="12.0" customHeight="1">
      <c r="A131" s="9" t="s">
        <v>3999</v>
      </c>
      <c r="B131" s="10" t="s">
        <v>4000</v>
      </c>
      <c r="C131" s="9" t="s">
        <v>3214</v>
      </c>
      <c r="D131" s="11" t="str">
        <f>VLOOKUP(C131,Postinumeroalueet!$A$2:$B$4001,2)</f>
        <v>Tornio</v>
      </c>
      <c r="E131" s="11"/>
      <c r="F131" s="11">
        <f t="shared" si="1"/>
        <v>0</v>
      </c>
      <c r="G131" s="10" t="s">
        <v>3481</v>
      </c>
      <c r="H131" s="10" t="s">
        <v>4001</v>
      </c>
      <c r="I131" s="10">
        <v>550.0</v>
      </c>
      <c r="J131" s="10">
        <v>29.0</v>
      </c>
      <c r="K131" s="14">
        <v>1973.0</v>
      </c>
      <c r="L131" s="11">
        <f t="shared" si="32"/>
        <v>267.4</v>
      </c>
      <c r="M131" s="11">
        <f t="shared" si="2"/>
        <v>-282.6</v>
      </c>
      <c r="N131" s="13">
        <f t="shared" si="3"/>
        <v>0.4861818182</v>
      </c>
      <c r="O131" s="10" t="s">
        <v>4002</v>
      </c>
      <c r="P131" s="10" t="s">
        <v>4003</v>
      </c>
    </row>
    <row r="132" ht="12.0" customHeight="1">
      <c r="A132" s="9" t="s">
        <v>4004</v>
      </c>
      <c r="B132" s="10" t="s">
        <v>4005</v>
      </c>
      <c r="C132" s="9" t="s">
        <v>1571</v>
      </c>
      <c r="D132" s="11" t="str">
        <f>VLOOKUP(C132,Postinumeroalueet!$A$2:$B$4001,2)</f>
        <v>Jyväskylä</v>
      </c>
      <c r="E132" s="11"/>
      <c r="F132" s="11">
        <f t="shared" si="1"/>
        <v>0</v>
      </c>
      <c r="G132" s="10" t="s">
        <v>3481</v>
      </c>
      <c r="H132" s="10" t="s">
        <v>4006</v>
      </c>
      <c r="I132" s="10">
        <v>918.0</v>
      </c>
      <c r="J132" s="10">
        <v>61.0</v>
      </c>
      <c r="K132" s="14">
        <v>1948.0</v>
      </c>
      <c r="L132" s="11">
        <f t="shared" si="32"/>
        <v>446.6</v>
      </c>
      <c r="M132" s="11">
        <f t="shared" si="2"/>
        <v>-471.4</v>
      </c>
      <c r="N132" s="13">
        <f t="shared" si="3"/>
        <v>0.4864923747</v>
      </c>
      <c r="O132" s="10" t="s">
        <v>4007</v>
      </c>
      <c r="P132" s="10" t="s">
        <v>4008</v>
      </c>
    </row>
    <row r="133" ht="12.0" customHeight="1">
      <c r="A133" s="9" t="s">
        <v>4009</v>
      </c>
      <c r="B133" s="10" t="s">
        <v>4010</v>
      </c>
      <c r="C133" s="9" t="s">
        <v>1337</v>
      </c>
      <c r="D133" s="11" t="str">
        <f>VLOOKUP(C133,Postinumeroalueet!$A$2:$B$4001,2)</f>
        <v>Tampere</v>
      </c>
      <c r="E133" s="11"/>
      <c r="F133" s="11">
        <f t="shared" si="1"/>
        <v>0</v>
      </c>
      <c r="G133" s="10" t="s">
        <v>3481</v>
      </c>
      <c r="H133" s="10" t="s">
        <v>4011</v>
      </c>
      <c r="I133" s="10">
        <v>630.0</v>
      </c>
      <c r="J133" s="10">
        <v>36.0</v>
      </c>
      <c r="K133" s="14">
        <v>1962.0</v>
      </c>
      <c r="L133" s="11">
        <f t="shared" si="32"/>
        <v>306.6</v>
      </c>
      <c r="M133" s="11">
        <f t="shared" si="2"/>
        <v>-323.4</v>
      </c>
      <c r="N133" s="13">
        <f t="shared" si="3"/>
        <v>0.4866666667</v>
      </c>
      <c r="O133" s="10" t="s">
        <v>3498</v>
      </c>
      <c r="P133" s="10" t="s">
        <v>4012</v>
      </c>
    </row>
    <row r="134" ht="12.0" customHeight="1">
      <c r="A134" s="9" t="s">
        <v>4013</v>
      </c>
      <c r="B134" s="10" t="s">
        <v>3917</v>
      </c>
      <c r="C134" s="9" t="s">
        <v>365</v>
      </c>
      <c r="D134" s="11" t="str">
        <f>VLOOKUP(C134,Postinumeroalueet!$A$2:$B$4001,2)</f>
        <v>Helsinki</v>
      </c>
      <c r="E134" s="11"/>
      <c r="F134" s="11">
        <f t="shared" si="1"/>
        <v>1</v>
      </c>
      <c r="G134" s="10" t="s">
        <v>3481</v>
      </c>
      <c r="H134" s="10" t="s">
        <v>3543</v>
      </c>
      <c r="I134" s="10">
        <v>931.0</v>
      </c>
      <c r="J134" s="10">
        <v>33.0</v>
      </c>
      <c r="K134" s="14">
        <v>2012.0</v>
      </c>
      <c r="L134" s="11">
        <f t="shared" ref="L134:L135" si="33">IF(K134&lt;1961,171+10.3*J134,IF(K134&gt;1983,166+8.7*J134,159+7.9*J134))</f>
        <v>453.1</v>
      </c>
      <c r="M134" s="11">
        <f t="shared" si="2"/>
        <v>-477.9</v>
      </c>
      <c r="N134" s="13">
        <f t="shared" si="3"/>
        <v>0.4866809882</v>
      </c>
      <c r="O134" s="10" t="s">
        <v>3517</v>
      </c>
      <c r="P134" s="10" t="s">
        <v>4014</v>
      </c>
    </row>
    <row r="135">
      <c r="A135" s="9" t="s">
        <v>4015</v>
      </c>
      <c r="B135" s="10" t="s">
        <v>4016</v>
      </c>
      <c r="C135" s="9" t="s">
        <v>360</v>
      </c>
      <c r="D135" s="11" t="str">
        <f>VLOOKUP(C135,Postinumeroalueet!$A$2:$B$4001,2)</f>
        <v>Helsinki</v>
      </c>
      <c r="E135" s="11"/>
      <c r="F135" s="11">
        <f t="shared" si="1"/>
        <v>1</v>
      </c>
      <c r="G135" s="10" t="s">
        <v>3481</v>
      </c>
      <c r="H135" s="10" t="s">
        <v>3817</v>
      </c>
      <c r="I135" s="10">
        <v>1199.0</v>
      </c>
      <c r="J135" s="10">
        <v>48.0</v>
      </c>
      <c r="K135" s="14">
        <v>2013.0</v>
      </c>
      <c r="L135" s="11">
        <f t="shared" si="33"/>
        <v>583.6</v>
      </c>
      <c r="M135" s="11">
        <f t="shared" si="2"/>
        <v>-615.4</v>
      </c>
      <c r="N135" s="13">
        <f t="shared" si="3"/>
        <v>0.4867389491</v>
      </c>
      <c r="O135" s="10" t="s">
        <v>3950</v>
      </c>
      <c r="P135" s="10" t="s">
        <v>4017</v>
      </c>
    </row>
    <row r="136" ht="12.0" customHeight="1">
      <c r="A136" s="9" t="s">
        <v>4018</v>
      </c>
      <c r="B136" s="10" t="s">
        <v>3781</v>
      </c>
      <c r="C136" s="9" t="s">
        <v>935</v>
      </c>
      <c r="D136" s="11" t="str">
        <f>VLOOKUP(C136,Postinumeroalueet!$A$2:$B$4001,2)</f>
        <v>Turku</v>
      </c>
      <c r="E136" s="11"/>
      <c r="F136" s="11">
        <f t="shared" si="1"/>
        <v>0</v>
      </c>
      <c r="G136" s="10" t="s">
        <v>3481</v>
      </c>
      <c r="H136" s="10" t="s">
        <v>3782</v>
      </c>
      <c r="I136" s="10">
        <v>675.0</v>
      </c>
      <c r="J136" s="10">
        <v>40.0</v>
      </c>
      <c r="K136" s="14">
        <v>1960.0</v>
      </c>
      <c r="L136" s="11">
        <f t="shared" ref="L136:L137" si="34">IF(K136&lt;1984,105+5.6*J136,IF(K136&gt;1991,113+7.7*J136,108+6.6*J136))</f>
        <v>329</v>
      </c>
      <c r="M136" s="11">
        <f t="shared" si="2"/>
        <v>-346</v>
      </c>
      <c r="N136" s="13">
        <f t="shared" si="3"/>
        <v>0.4874074074</v>
      </c>
      <c r="O136" s="10" t="s">
        <v>3783</v>
      </c>
      <c r="P136" s="10" t="s">
        <v>4019</v>
      </c>
    </row>
    <row r="137" ht="12.0" customHeight="1">
      <c r="A137" s="9" t="s">
        <v>4020</v>
      </c>
      <c r="B137" s="10" t="s">
        <v>3786</v>
      </c>
      <c r="C137" s="9" t="s">
        <v>1367</v>
      </c>
      <c r="D137" s="11" t="str">
        <f>VLOOKUP(C137,Postinumeroalueet!$A$2:$B$4001,2)</f>
        <v>Tampere</v>
      </c>
      <c r="E137" s="11"/>
      <c r="F137" s="11">
        <f t="shared" si="1"/>
        <v>0</v>
      </c>
      <c r="G137" s="10" t="s">
        <v>3481</v>
      </c>
      <c r="H137" s="10" t="s">
        <v>3787</v>
      </c>
      <c r="I137" s="10">
        <v>485.0</v>
      </c>
      <c r="J137" s="10">
        <v>23.5</v>
      </c>
      <c r="K137" s="14">
        <v>1975.0</v>
      </c>
      <c r="L137" s="11">
        <f t="shared" si="34"/>
        <v>236.6</v>
      </c>
      <c r="M137" s="11">
        <f t="shared" si="2"/>
        <v>-248.4</v>
      </c>
      <c r="N137" s="13">
        <f t="shared" si="3"/>
        <v>0.4878350515</v>
      </c>
      <c r="O137" s="10" t="s">
        <v>3672</v>
      </c>
      <c r="P137" s="10" t="s">
        <v>4021</v>
      </c>
    </row>
    <row r="138" ht="12.0" customHeight="1">
      <c r="A138" s="9" t="s">
        <v>4022</v>
      </c>
      <c r="B138" s="10" t="s">
        <v>4023</v>
      </c>
      <c r="C138" s="9" t="s">
        <v>471</v>
      </c>
      <c r="D138" s="11" t="str">
        <f>VLOOKUP(C138,Postinumeroalueet!$A$2:$B$4001,2)</f>
        <v>Espoo</v>
      </c>
      <c r="E138" s="11"/>
      <c r="F138" s="11">
        <f t="shared" si="1"/>
        <v>1</v>
      </c>
      <c r="G138" s="10" t="s">
        <v>3481</v>
      </c>
      <c r="H138" s="10" t="s">
        <v>4024</v>
      </c>
      <c r="I138" s="10">
        <v>990.0</v>
      </c>
      <c r="J138" s="10">
        <v>36.5</v>
      </c>
      <c r="K138" s="14">
        <v>2013.0</v>
      </c>
      <c r="L138" s="11">
        <f t="shared" ref="L138:L144" si="35">IF(K138&lt;1961,171+10.3*J138,IF(K138&gt;1983,166+8.7*J138,159+7.9*J138))</f>
        <v>483.55</v>
      </c>
      <c r="M138" s="11">
        <f t="shared" si="2"/>
        <v>-506.45</v>
      </c>
      <c r="N138" s="13">
        <f t="shared" si="3"/>
        <v>0.4884343434</v>
      </c>
      <c r="O138" s="15"/>
      <c r="P138" s="10" t="s">
        <v>4025</v>
      </c>
    </row>
    <row r="139" ht="12.0" customHeight="1">
      <c r="A139" s="9" t="s">
        <v>4026</v>
      </c>
      <c r="B139" s="10" t="s">
        <v>4027</v>
      </c>
      <c r="C139" s="9" t="s">
        <v>352</v>
      </c>
      <c r="D139" s="11" t="str">
        <f>VLOOKUP(C139,Postinumeroalueet!$A$2:$B$4001,2)</f>
        <v>Helsinki</v>
      </c>
      <c r="E139" s="11"/>
      <c r="F139" s="11">
        <f t="shared" si="1"/>
        <v>1</v>
      </c>
      <c r="G139" s="10" t="s">
        <v>3481</v>
      </c>
      <c r="H139" s="10" t="s">
        <v>3543</v>
      </c>
      <c r="I139" s="10">
        <v>972.0</v>
      </c>
      <c r="J139" s="10">
        <v>35.5</v>
      </c>
      <c r="K139" s="14">
        <v>2013.0</v>
      </c>
      <c r="L139" s="11">
        <f t="shared" si="35"/>
        <v>474.85</v>
      </c>
      <c r="M139" s="11">
        <f t="shared" si="2"/>
        <v>-497.15</v>
      </c>
      <c r="N139" s="13">
        <f t="shared" si="3"/>
        <v>0.4885288066</v>
      </c>
      <c r="O139" s="10" t="s">
        <v>3517</v>
      </c>
      <c r="P139" s="10" t="s">
        <v>4028</v>
      </c>
    </row>
    <row r="140">
      <c r="A140" s="9" t="s">
        <v>4029</v>
      </c>
      <c r="B140" s="10" t="s">
        <v>4030</v>
      </c>
      <c r="C140" s="9" t="s">
        <v>359</v>
      </c>
      <c r="D140" s="11" t="str">
        <f>VLOOKUP(C140,Postinumeroalueet!$A$2:$B$4001,2)</f>
        <v>Helsinki</v>
      </c>
      <c r="E140" s="11"/>
      <c r="F140" s="11">
        <f t="shared" si="1"/>
        <v>1</v>
      </c>
      <c r="G140" s="10" t="s">
        <v>3481</v>
      </c>
      <c r="H140" s="10" t="s">
        <v>4031</v>
      </c>
      <c r="I140" s="10">
        <v>1300.0</v>
      </c>
      <c r="J140" s="10">
        <v>54.0</v>
      </c>
      <c r="K140" s="14">
        <v>2011.0</v>
      </c>
      <c r="L140" s="11">
        <f t="shared" si="35"/>
        <v>635.8</v>
      </c>
      <c r="M140" s="11">
        <f t="shared" si="2"/>
        <v>-664.2</v>
      </c>
      <c r="N140" s="13">
        <f t="shared" si="3"/>
        <v>0.4890769231</v>
      </c>
      <c r="O140" s="10" t="s">
        <v>4032</v>
      </c>
      <c r="P140" s="10" t="s">
        <v>4033</v>
      </c>
    </row>
    <row r="141">
      <c r="A141" s="9" t="s">
        <v>4034</v>
      </c>
      <c r="B141" s="10" t="s">
        <v>4035</v>
      </c>
      <c r="C141" s="9" t="s">
        <v>336</v>
      </c>
      <c r="D141" s="11" t="str">
        <f>VLOOKUP(C141,Postinumeroalueet!$A$2:$B$4001,2)</f>
        <v>Helsinki</v>
      </c>
      <c r="E141" s="11"/>
      <c r="F141" s="11">
        <f t="shared" si="1"/>
        <v>1</v>
      </c>
      <c r="G141" s="10" t="s">
        <v>3481</v>
      </c>
      <c r="H141" s="10" t="s">
        <v>4036</v>
      </c>
      <c r="I141" s="10">
        <v>1314.0</v>
      </c>
      <c r="J141" s="10">
        <v>55.0</v>
      </c>
      <c r="K141" s="14">
        <v>2013.0</v>
      </c>
      <c r="L141" s="11">
        <f t="shared" si="35"/>
        <v>644.5</v>
      </c>
      <c r="M141" s="11">
        <f t="shared" si="2"/>
        <v>-669.5</v>
      </c>
      <c r="N141" s="13">
        <f t="shared" si="3"/>
        <v>0.4904870624</v>
      </c>
      <c r="O141" s="10" t="s">
        <v>3569</v>
      </c>
      <c r="P141" s="10" t="s">
        <v>4037</v>
      </c>
    </row>
    <row r="142">
      <c r="A142" s="9" t="s">
        <v>4038</v>
      </c>
      <c r="B142" s="10" t="s">
        <v>3948</v>
      </c>
      <c r="C142" s="9" t="s">
        <v>363</v>
      </c>
      <c r="D142" s="11" t="str">
        <f>VLOOKUP(C142,Postinumeroalueet!$A$2:$B$4001,2)</f>
        <v>Helsinki</v>
      </c>
      <c r="E142" s="11"/>
      <c r="F142" s="11">
        <f t="shared" si="1"/>
        <v>1</v>
      </c>
      <c r="G142" s="10" t="s">
        <v>3481</v>
      </c>
      <c r="H142" s="10" t="s">
        <v>4039</v>
      </c>
      <c r="I142" s="10">
        <v>1499.0</v>
      </c>
      <c r="J142" s="10">
        <v>65.5</v>
      </c>
      <c r="K142" s="14">
        <v>2013.0</v>
      </c>
      <c r="L142" s="11">
        <f t="shared" si="35"/>
        <v>735.85</v>
      </c>
      <c r="M142" s="11">
        <f t="shared" si="2"/>
        <v>-763.15</v>
      </c>
      <c r="N142" s="13">
        <f t="shared" si="3"/>
        <v>0.4908939293</v>
      </c>
      <c r="O142" s="10" t="s">
        <v>3950</v>
      </c>
      <c r="P142" s="10" t="s">
        <v>4040</v>
      </c>
    </row>
    <row r="143">
      <c r="A143" s="9" t="s">
        <v>4041</v>
      </c>
      <c r="B143" s="10" t="s">
        <v>4042</v>
      </c>
      <c r="C143" s="9" t="s">
        <v>363</v>
      </c>
      <c r="D143" s="11" t="str">
        <f>VLOOKUP(C143,Postinumeroalueet!$A$2:$B$4001,2)</f>
        <v>Helsinki</v>
      </c>
      <c r="E143" s="11"/>
      <c r="F143" s="11">
        <f t="shared" si="1"/>
        <v>1</v>
      </c>
      <c r="G143" s="10" t="s">
        <v>3481</v>
      </c>
      <c r="H143" s="10" t="s">
        <v>4039</v>
      </c>
      <c r="I143" s="10">
        <v>1499.0</v>
      </c>
      <c r="J143" s="10">
        <v>65.5</v>
      </c>
      <c r="K143" s="14">
        <v>2013.0</v>
      </c>
      <c r="L143" s="11">
        <f t="shared" si="35"/>
        <v>735.85</v>
      </c>
      <c r="M143" s="11">
        <f t="shared" si="2"/>
        <v>-763.15</v>
      </c>
      <c r="N143" s="13">
        <f t="shared" si="3"/>
        <v>0.4908939293</v>
      </c>
      <c r="O143" s="10" t="s">
        <v>3950</v>
      </c>
      <c r="P143" s="10" t="s">
        <v>4043</v>
      </c>
    </row>
    <row r="144">
      <c r="A144" s="9" t="s">
        <v>4044</v>
      </c>
      <c r="B144" s="10" t="s">
        <v>4045</v>
      </c>
      <c r="C144" s="9" t="s">
        <v>360</v>
      </c>
      <c r="D144" s="11" t="str">
        <f>VLOOKUP(C144,Postinumeroalueet!$A$2:$B$4001,2)</f>
        <v>Helsinki</v>
      </c>
      <c r="E144" s="11"/>
      <c r="F144" s="11">
        <f t="shared" si="1"/>
        <v>1</v>
      </c>
      <c r="G144" s="10" t="s">
        <v>3481</v>
      </c>
      <c r="H144" s="10" t="s">
        <v>3817</v>
      </c>
      <c r="I144" s="10">
        <v>1179.0</v>
      </c>
      <c r="J144" s="10">
        <v>47.5</v>
      </c>
      <c r="K144" s="14">
        <v>2013.0</v>
      </c>
      <c r="L144" s="11">
        <f t="shared" si="35"/>
        <v>579.25</v>
      </c>
      <c r="M144" s="11">
        <f t="shared" si="2"/>
        <v>-599.75</v>
      </c>
      <c r="N144" s="13">
        <f t="shared" si="3"/>
        <v>0.4913061917</v>
      </c>
      <c r="O144" s="10" t="s">
        <v>3950</v>
      </c>
      <c r="P144" s="10" t="s">
        <v>4046</v>
      </c>
    </row>
    <row r="145" ht="12.0" customHeight="1">
      <c r="A145" s="9" t="s">
        <v>4047</v>
      </c>
      <c r="B145" s="10" t="s">
        <v>4048</v>
      </c>
      <c r="C145" s="9" t="s">
        <v>1339</v>
      </c>
      <c r="D145" s="11" t="str">
        <f>VLOOKUP(C145,Postinumeroalueet!$A$2:$B$4001,2)</f>
        <v>Tampere</v>
      </c>
      <c r="E145" s="11"/>
      <c r="F145" s="11">
        <f t="shared" si="1"/>
        <v>0</v>
      </c>
      <c r="G145" s="10" t="s">
        <v>3481</v>
      </c>
      <c r="H145" s="10" t="s">
        <v>4049</v>
      </c>
      <c r="I145" s="10">
        <v>709.48</v>
      </c>
      <c r="J145" s="10">
        <v>43.5</v>
      </c>
      <c r="K145" s="14">
        <v>1968.0</v>
      </c>
      <c r="L145" s="11">
        <f>IF(K145&lt;1984,105+5.6*J145,IF(K145&gt;1991,113+7.7*J145,108+6.6*J145))</f>
        <v>348.6</v>
      </c>
      <c r="M145" s="11">
        <f t="shared" si="2"/>
        <v>-360.88</v>
      </c>
      <c r="N145" s="13">
        <f t="shared" si="3"/>
        <v>0.4913457744</v>
      </c>
      <c r="O145" s="10" t="s">
        <v>4050</v>
      </c>
      <c r="P145" s="10" t="s">
        <v>4051</v>
      </c>
    </row>
    <row r="146" ht="12.0" customHeight="1">
      <c r="A146" s="9" t="s">
        <v>4052</v>
      </c>
      <c r="B146" s="10" t="s">
        <v>4053</v>
      </c>
      <c r="C146" s="9" t="s">
        <v>348</v>
      </c>
      <c r="D146" s="11" t="str">
        <f>VLOOKUP(C146,Postinumeroalueet!$A$2:$B$4001,2)</f>
        <v>Helsinki</v>
      </c>
      <c r="E146" s="11"/>
      <c r="F146" s="11">
        <f t="shared" si="1"/>
        <v>1</v>
      </c>
      <c r="G146" s="10" t="s">
        <v>3529</v>
      </c>
      <c r="H146" s="10" t="s">
        <v>4054</v>
      </c>
      <c r="I146" s="10">
        <v>2099.0</v>
      </c>
      <c r="J146" s="10">
        <v>99.5</v>
      </c>
      <c r="K146" s="14">
        <v>1997.0</v>
      </c>
      <c r="L146" s="11">
        <f t="shared" ref="L146:L147" si="36">IF(K146&lt;1961,171+10.3*J146,IF(K146&gt;1983,166+8.7*J146,159+7.9*J146))</f>
        <v>1031.65</v>
      </c>
      <c r="M146" s="11">
        <f t="shared" si="2"/>
        <v>-1067.35</v>
      </c>
      <c r="N146" s="13">
        <f t="shared" si="3"/>
        <v>0.4914959505</v>
      </c>
      <c r="O146" s="10" t="s">
        <v>4055</v>
      </c>
      <c r="P146" s="10" t="s">
        <v>4056</v>
      </c>
    </row>
    <row r="147">
      <c r="A147" s="9" t="s">
        <v>4057</v>
      </c>
      <c r="B147" s="10" t="s">
        <v>4058</v>
      </c>
      <c r="C147" s="9" t="s">
        <v>329</v>
      </c>
      <c r="D147" s="11" t="str">
        <f>VLOOKUP(C147,Postinumeroalueet!$A$2:$B$4001,2)</f>
        <v>Helsinki</v>
      </c>
      <c r="E147" s="11"/>
      <c r="F147" s="11">
        <f t="shared" si="1"/>
        <v>1</v>
      </c>
      <c r="G147" s="10" t="s">
        <v>3481</v>
      </c>
      <c r="H147" s="10" t="s">
        <v>4059</v>
      </c>
      <c r="I147" s="10">
        <v>1100.0</v>
      </c>
      <c r="J147" s="10">
        <v>36.0</v>
      </c>
      <c r="K147" s="14">
        <v>1938.0</v>
      </c>
      <c r="L147" s="11">
        <f t="shared" si="36"/>
        <v>541.8</v>
      </c>
      <c r="M147" s="11">
        <f t="shared" si="2"/>
        <v>-558.2</v>
      </c>
      <c r="N147" s="13">
        <f t="shared" si="3"/>
        <v>0.4925454545</v>
      </c>
      <c r="O147" s="10" t="s">
        <v>4060</v>
      </c>
      <c r="P147" s="10" t="s">
        <v>4061</v>
      </c>
    </row>
    <row r="148" ht="12.0" customHeight="1">
      <c r="A148" s="9" t="s">
        <v>4062</v>
      </c>
      <c r="B148" s="10" t="s">
        <v>4063</v>
      </c>
      <c r="C148" s="9" t="s">
        <v>953</v>
      </c>
      <c r="D148" s="11" t="str">
        <f>VLOOKUP(C148,Postinumeroalueet!$A$2:$B$4001,2)</f>
        <v>Turku</v>
      </c>
      <c r="E148" s="11"/>
      <c r="F148" s="11">
        <f t="shared" si="1"/>
        <v>0</v>
      </c>
      <c r="G148" s="10" t="s">
        <v>3481</v>
      </c>
      <c r="H148" s="10" t="s">
        <v>4064</v>
      </c>
      <c r="I148" s="10">
        <v>440.0</v>
      </c>
      <c r="J148" s="10">
        <v>20.0</v>
      </c>
      <c r="K148" s="14">
        <v>1920.0</v>
      </c>
      <c r="L148" s="11">
        <f>IF(K148&lt;1984,105+5.6*J148,IF(K148&gt;1991,113+7.7*J148,108+6.6*J148))</f>
        <v>217</v>
      </c>
      <c r="M148" s="11">
        <f t="shared" si="2"/>
        <v>-223</v>
      </c>
      <c r="N148" s="13">
        <f t="shared" si="3"/>
        <v>0.4931818182</v>
      </c>
      <c r="O148" s="10" t="s">
        <v>3602</v>
      </c>
      <c r="P148" s="10" t="s">
        <v>4065</v>
      </c>
    </row>
    <row r="149" ht="12.0" customHeight="1">
      <c r="A149" s="9" t="s">
        <v>4066</v>
      </c>
      <c r="B149" s="10" t="s">
        <v>4067</v>
      </c>
      <c r="C149" s="9" t="s">
        <v>327</v>
      </c>
      <c r="D149" s="11" t="str">
        <f>VLOOKUP(C149,Postinumeroalueet!$A$2:$B$4001,2)</f>
        <v>Helsinki</v>
      </c>
      <c r="E149" s="11"/>
      <c r="F149" s="11">
        <f t="shared" si="1"/>
        <v>1</v>
      </c>
      <c r="G149" s="10" t="s">
        <v>3481</v>
      </c>
      <c r="H149" s="10" t="s">
        <v>4068</v>
      </c>
      <c r="I149" s="10">
        <v>2600.0</v>
      </c>
      <c r="J149" s="10">
        <v>108.0</v>
      </c>
      <c r="K149" s="14">
        <v>1907.0</v>
      </c>
      <c r="L149" s="11">
        <f>IF(K149&lt;1961,171+10.3*J149,IF(K149&gt;1983,166+8.7*J149,159+7.9*J149))</f>
        <v>1283.4</v>
      </c>
      <c r="M149" s="11">
        <f t="shared" si="2"/>
        <v>-1316.6</v>
      </c>
      <c r="N149" s="13">
        <f t="shared" si="3"/>
        <v>0.4936153846</v>
      </c>
      <c r="O149" s="10" t="s">
        <v>4069</v>
      </c>
      <c r="P149" s="10" t="s">
        <v>4070</v>
      </c>
    </row>
    <row r="150" ht="12.0" customHeight="1">
      <c r="A150" s="9" t="s">
        <v>4071</v>
      </c>
      <c r="B150" s="10" t="s">
        <v>4072</v>
      </c>
      <c r="C150" s="9" t="s">
        <v>1337</v>
      </c>
      <c r="D150" s="11" t="str">
        <f>VLOOKUP(C150,Postinumeroalueet!$A$2:$B$4001,2)</f>
        <v>Tampere</v>
      </c>
      <c r="E150" s="11"/>
      <c r="F150" s="11">
        <f t="shared" si="1"/>
        <v>0</v>
      </c>
      <c r="G150" s="10" t="s">
        <v>3481</v>
      </c>
      <c r="H150" s="10" t="s">
        <v>4073</v>
      </c>
      <c r="I150" s="10">
        <v>700.0</v>
      </c>
      <c r="J150" s="10">
        <v>43.0</v>
      </c>
      <c r="K150" s="14">
        <v>1951.0</v>
      </c>
      <c r="L150" s="11">
        <f>IF(K150&lt;1984,105+5.6*J150,IF(K150&gt;1991,113+7.7*J150,108+6.6*J150))</f>
        <v>345.8</v>
      </c>
      <c r="M150" s="11">
        <f t="shared" si="2"/>
        <v>-354.2</v>
      </c>
      <c r="N150" s="13">
        <f t="shared" si="3"/>
        <v>0.494</v>
      </c>
      <c r="O150" s="15"/>
      <c r="P150" s="10" t="s">
        <v>4074</v>
      </c>
    </row>
    <row r="151">
      <c r="A151" s="9" t="s">
        <v>4075</v>
      </c>
      <c r="B151" s="10" t="s">
        <v>4076</v>
      </c>
      <c r="C151" s="9" t="s">
        <v>354</v>
      </c>
      <c r="D151" s="11" t="str">
        <f>VLOOKUP(C151,Postinumeroalueet!$A$2:$B$4001,2)</f>
        <v>Helsinki</v>
      </c>
      <c r="E151" s="11"/>
      <c r="F151" s="11">
        <f t="shared" si="1"/>
        <v>1</v>
      </c>
      <c r="G151" s="10" t="s">
        <v>3481</v>
      </c>
      <c r="H151" s="10" t="s">
        <v>3516</v>
      </c>
      <c r="I151" s="10">
        <v>1295.0</v>
      </c>
      <c r="J151" s="10">
        <v>54.5</v>
      </c>
      <c r="K151" s="14">
        <v>2005.0</v>
      </c>
      <c r="L151" s="11">
        <f t="shared" ref="L151:L155" si="37">IF(K151&lt;1961,171+10.3*J151,IF(K151&gt;1983,166+8.7*J151,159+7.9*J151))</f>
        <v>640.15</v>
      </c>
      <c r="M151" s="11">
        <f t="shared" si="2"/>
        <v>-654.85</v>
      </c>
      <c r="N151" s="13">
        <f t="shared" si="3"/>
        <v>0.4943243243</v>
      </c>
      <c r="O151" s="10" t="s">
        <v>3517</v>
      </c>
      <c r="P151" s="10" t="s">
        <v>4077</v>
      </c>
    </row>
    <row r="152">
      <c r="A152" s="9" t="s">
        <v>4078</v>
      </c>
      <c r="B152" s="10" t="s">
        <v>4079</v>
      </c>
      <c r="C152" s="9" t="s">
        <v>419</v>
      </c>
      <c r="D152" s="11" t="str">
        <f>VLOOKUP(C152,Postinumeroalueet!$A$2:$B$4001,2)</f>
        <v>Vantaa</v>
      </c>
      <c r="E152" s="11"/>
      <c r="F152" s="11">
        <f t="shared" si="1"/>
        <v>1</v>
      </c>
      <c r="G152" s="10" t="s">
        <v>3481</v>
      </c>
      <c r="H152" s="10" t="s">
        <v>4080</v>
      </c>
      <c r="I152" s="10">
        <v>1280.0</v>
      </c>
      <c r="J152" s="10">
        <v>60.0</v>
      </c>
      <c r="K152" s="14">
        <v>1983.0</v>
      </c>
      <c r="L152" s="11">
        <f t="shared" si="37"/>
        <v>633</v>
      </c>
      <c r="M152" s="11">
        <f t="shared" si="2"/>
        <v>-647</v>
      </c>
      <c r="N152" s="13">
        <f t="shared" si="3"/>
        <v>0.49453125</v>
      </c>
      <c r="O152" s="15"/>
      <c r="P152" s="10" t="s">
        <v>4081</v>
      </c>
    </row>
    <row r="153" ht="12.0" customHeight="1">
      <c r="A153" s="9" t="s">
        <v>4082</v>
      </c>
      <c r="B153" s="10" t="s">
        <v>4083</v>
      </c>
      <c r="C153" s="9" t="s">
        <v>339</v>
      </c>
      <c r="D153" s="11" t="str">
        <f>VLOOKUP(C153,Postinumeroalueet!$A$2:$B$4001,2)</f>
        <v>Helsinki</v>
      </c>
      <c r="E153" s="11"/>
      <c r="F153" s="11">
        <f t="shared" si="1"/>
        <v>1</v>
      </c>
      <c r="G153" s="10" t="s">
        <v>3481</v>
      </c>
      <c r="H153" s="10" t="s">
        <v>3543</v>
      </c>
      <c r="I153" s="10">
        <v>908.0</v>
      </c>
      <c r="J153" s="10">
        <v>27.0</v>
      </c>
      <c r="K153" s="14">
        <v>1957.0</v>
      </c>
      <c r="L153" s="11">
        <f t="shared" si="37"/>
        <v>449.1</v>
      </c>
      <c r="M153" s="11">
        <f t="shared" si="2"/>
        <v>-458.9</v>
      </c>
      <c r="N153" s="13">
        <f t="shared" si="3"/>
        <v>0.4946035242</v>
      </c>
      <c r="O153" s="10" t="s">
        <v>3517</v>
      </c>
      <c r="P153" s="10" t="s">
        <v>4084</v>
      </c>
    </row>
    <row r="154" ht="12.0" customHeight="1">
      <c r="A154" s="9" t="s">
        <v>4085</v>
      </c>
      <c r="B154" s="10" t="s">
        <v>4086</v>
      </c>
      <c r="C154" s="9" t="s">
        <v>326</v>
      </c>
      <c r="D154" s="11" t="str">
        <f>VLOOKUP(C154,Postinumeroalueet!$A$2:$B$4001,2)</f>
        <v>Helsinki</v>
      </c>
      <c r="E154" s="11"/>
      <c r="F154" s="11">
        <f t="shared" si="1"/>
        <v>1</v>
      </c>
      <c r="G154" s="10" t="s">
        <v>3481</v>
      </c>
      <c r="H154" s="10" t="s">
        <v>4087</v>
      </c>
      <c r="I154" s="10">
        <v>800.0</v>
      </c>
      <c r="J154" s="10">
        <v>30.0</v>
      </c>
      <c r="K154" s="14">
        <v>1970.0</v>
      </c>
      <c r="L154" s="11">
        <f t="shared" si="37"/>
        <v>396</v>
      </c>
      <c r="M154" s="11">
        <f t="shared" si="2"/>
        <v>-404</v>
      </c>
      <c r="N154" s="13">
        <f t="shared" si="3"/>
        <v>0.495</v>
      </c>
      <c r="O154" s="10" t="s">
        <v>4088</v>
      </c>
      <c r="P154" s="10" t="s">
        <v>4089</v>
      </c>
    </row>
    <row r="155">
      <c r="A155" s="9" t="s">
        <v>4090</v>
      </c>
      <c r="B155" s="10" t="s">
        <v>4035</v>
      </c>
      <c r="C155" s="9" t="s">
        <v>336</v>
      </c>
      <c r="D155" s="11" t="str">
        <f>VLOOKUP(C155,Postinumeroalueet!$A$2:$B$4001,2)</f>
        <v>Helsinki</v>
      </c>
      <c r="E155" s="11"/>
      <c r="F155" s="11">
        <f t="shared" si="1"/>
        <v>1</v>
      </c>
      <c r="G155" s="10" t="s">
        <v>3481</v>
      </c>
      <c r="H155" s="10" t="s">
        <v>4036</v>
      </c>
      <c r="I155" s="10">
        <v>1363.0</v>
      </c>
      <c r="J155" s="10">
        <v>58.5</v>
      </c>
      <c r="K155" s="14">
        <v>2013.0</v>
      </c>
      <c r="L155" s="11">
        <f t="shared" si="37"/>
        <v>674.95</v>
      </c>
      <c r="M155" s="11">
        <f t="shared" si="2"/>
        <v>-688.05</v>
      </c>
      <c r="N155" s="13">
        <f t="shared" si="3"/>
        <v>0.4951944241</v>
      </c>
      <c r="O155" s="10" t="s">
        <v>3569</v>
      </c>
      <c r="P155" s="10" t="s">
        <v>4091</v>
      </c>
    </row>
    <row r="156" ht="12.0" customHeight="1">
      <c r="A156" s="9" t="s">
        <v>4092</v>
      </c>
      <c r="B156" s="10" t="s">
        <v>4093</v>
      </c>
      <c r="C156" s="9" t="s">
        <v>555</v>
      </c>
      <c r="D156" s="11" t="str">
        <f>VLOOKUP(C156,Postinumeroalueet!$A$2:$B$4001,2)</f>
        <v>Tuusula</v>
      </c>
      <c r="E156" s="11"/>
      <c r="F156" s="11">
        <f t="shared" si="1"/>
        <v>0</v>
      </c>
      <c r="G156" s="10" t="s">
        <v>3481</v>
      </c>
      <c r="H156" s="10" t="s">
        <v>4094</v>
      </c>
      <c r="I156" s="10">
        <v>930.0</v>
      </c>
      <c r="J156" s="10">
        <v>63.5</v>
      </c>
      <c r="K156" s="14">
        <v>1957.0</v>
      </c>
      <c r="L156" s="11">
        <f>IF(K156&lt;1984,105+5.6*J156,IF(K156&gt;1991,113+7.7*J156,108+6.6*J156))</f>
        <v>460.6</v>
      </c>
      <c r="M156" s="11">
        <f t="shared" si="2"/>
        <v>-469.4</v>
      </c>
      <c r="N156" s="13">
        <f t="shared" si="3"/>
        <v>0.4952688172</v>
      </c>
      <c r="O156" s="10" t="s">
        <v>4095</v>
      </c>
      <c r="P156" s="10" t="s">
        <v>4096</v>
      </c>
    </row>
    <row r="157" ht="12.0" customHeight="1">
      <c r="A157" s="9" t="s">
        <v>4097</v>
      </c>
      <c r="B157" s="10" t="s">
        <v>4098</v>
      </c>
      <c r="C157" s="9" t="s">
        <v>352</v>
      </c>
      <c r="D157" s="11" t="str">
        <f>VLOOKUP(C157,Postinumeroalueet!$A$2:$B$4001,2)</f>
        <v>Helsinki</v>
      </c>
      <c r="E157" s="11"/>
      <c r="F157" s="11">
        <f t="shared" si="1"/>
        <v>1</v>
      </c>
      <c r="G157" s="10" t="s">
        <v>3481</v>
      </c>
      <c r="H157" s="10" t="s">
        <v>3543</v>
      </c>
      <c r="I157" s="10">
        <v>958.0</v>
      </c>
      <c r="J157" s="10">
        <v>35.5</v>
      </c>
      <c r="K157" s="14">
        <v>2011.0</v>
      </c>
      <c r="L157" s="11">
        <f t="shared" ref="L157:L161" si="38">IF(K157&lt;1961,171+10.3*J157,IF(K157&gt;1983,166+8.7*J157,159+7.9*J157))</f>
        <v>474.85</v>
      </c>
      <c r="M157" s="11">
        <f t="shared" si="2"/>
        <v>-483.15</v>
      </c>
      <c r="N157" s="13">
        <f t="shared" si="3"/>
        <v>0.4956680585</v>
      </c>
      <c r="O157" s="10" t="s">
        <v>3517</v>
      </c>
      <c r="P157" s="10" t="s">
        <v>4099</v>
      </c>
    </row>
    <row r="158">
      <c r="A158" s="9" t="s">
        <v>4100</v>
      </c>
      <c r="B158" s="10" t="s">
        <v>4101</v>
      </c>
      <c r="C158" s="9" t="s">
        <v>461</v>
      </c>
      <c r="D158" s="11" t="str">
        <f>VLOOKUP(C158,Postinumeroalueet!$A$2:$B$4001,2)</f>
        <v>Espoo</v>
      </c>
      <c r="E158" s="11"/>
      <c r="F158" s="11">
        <f t="shared" si="1"/>
        <v>1</v>
      </c>
      <c r="G158" s="10" t="s">
        <v>3481</v>
      </c>
      <c r="H158" s="10" t="s">
        <v>4102</v>
      </c>
      <c r="I158" s="10">
        <v>1500.0</v>
      </c>
      <c r="J158" s="10">
        <v>74.0</v>
      </c>
      <c r="K158" s="14">
        <v>1962.0</v>
      </c>
      <c r="L158" s="11">
        <f t="shared" si="38"/>
        <v>743.6</v>
      </c>
      <c r="M158" s="11">
        <f t="shared" si="2"/>
        <v>-756.4</v>
      </c>
      <c r="N158" s="13">
        <f t="shared" si="3"/>
        <v>0.4957333333</v>
      </c>
      <c r="O158" s="10" t="s">
        <v>3512</v>
      </c>
      <c r="P158" s="10" t="s">
        <v>4103</v>
      </c>
    </row>
    <row r="159">
      <c r="A159" s="9" t="s">
        <v>4104</v>
      </c>
      <c r="B159" s="10" t="s">
        <v>4105</v>
      </c>
      <c r="C159" s="9" t="s">
        <v>471</v>
      </c>
      <c r="D159" s="11" t="str">
        <f>VLOOKUP(C159,Postinumeroalueet!$A$2:$B$4001,2)</f>
        <v>Espoo</v>
      </c>
      <c r="E159" s="11"/>
      <c r="F159" s="11">
        <f t="shared" si="1"/>
        <v>1</v>
      </c>
      <c r="G159" s="10" t="s">
        <v>4106</v>
      </c>
      <c r="H159" s="10" t="s">
        <v>4107</v>
      </c>
      <c r="I159" s="10">
        <v>2700.0</v>
      </c>
      <c r="J159" s="10">
        <v>135.0</v>
      </c>
      <c r="K159" s="14">
        <v>1999.0</v>
      </c>
      <c r="L159" s="11">
        <f t="shared" si="38"/>
        <v>1340.5</v>
      </c>
      <c r="M159" s="11">
        <f t="shared" si="2"/>
        <v>-1359.5</v>
      </c>
      <c r="N159" s="13">
        <f t="shared" si="3"/>
        <v>0.4964814815</v>
      </c>
      <c r="O159" s="10" t="s">
        <v>3512</v>
      </c>
      <c r="P159" s="10" t="s">
        <v>4108</v>
      </c>
    </row>
    <row r="160">
      <c r="A160" s="9" t="s">
        <v>4109</v>
      </c>
      <c r="B160" s="10" t="s">
        <v>4016</v>
      </c>
      <c r="C160" s="9" t="s">
        <v>360</v>
      </c>
      <c r="D160" s="11" t="str">
        <f>VLOOKUP(C160,Postinumeroalueet!$A$2:$B$4001,2)</f>
        <v>Helsinki</v>
      </c>
      <c r="E160" s="11"/>
      <c r="F160" s="11">
        <f t="shared" si="1"/>
        <v>1</v>
      </c>
      <c r="G160" s="10" t="s">
        <v>3481</v>
      </c>
      <c r="H160" s="10" t="s">
        <v>3817</v>
      </c>
      <c r="I160" s="10">
        <v>1149.0</v>
      </c>
      <c r="J160" s="10">
        <v>46.5</v>
      </c>
      <c r="K160" s="14">
        <v>2013.0</v>
      </c>
      <c r="L160" s="11">
        <f t="shared" si="38"/>
        <v>570.55</v>
      </c>
      <c r="M160" s="11">
        <f t="shared" si="2"/>
        <v>-578.45</v>
      </c>
      <c r="N160" s="13">
        <f t="shared" si="3"/>
        <v>0.496562228</v>
      </c>
      <c r="O160" s="10" t="s">
        <v>3950</v>
      </c>
      <c r="P160" s="10" t="s">
        <v>4110</v>
      </c>
    </row>
    <row r="161" ht="12.0" customHeight="1">
      <c r="A161" s="9" t="s">
        <v>4111</v>
      </c>
      <c r="B161" s="10" t="s">
        <v>4112</v>
      </c>
      <c r="C161" s="9" t="s">
        <v>393</v>
      </c>
      <c r="D161" s="11" t="str">
        <f>VLOOKUP(C161,Postinumeroalueet!$A$2:$B$4001,2)</f>
        <v>Helsinki</v>
      </c>
      <c r="E161" s="11"/>
      <c r="F161" s="11">
        <f t="shared" si="1"/>
        <v>1</v>
      </c>
      <c r="G161" s="10" t="s">
        <v>3481</v>
      </c>
      <c r="H161" s="10" t="s">
        <v>3543</v>
      </c>
      <c r="I161" s="10">
        <v>685.0</v>
      </c>
      <c r="J161" s="10">
        <v>23.0</v>
      </c>
      <c r="K161" s="14">
        <v>1966.0</v>
      </c>
      <c r="L161" s="11">
        <f t="shared" si="38"/>
        <v>340.7</v>
      </c>
      <c r="M161" s="11">
        <f t="shared" si="2"/>
        <v>-344.3</v>
      </c>
      <c r="N161" s="13">
        <f t="shared" si="3"/>
        <v>0.4973722628</v>
      </c>
      <c r="O161" s="10" t="s">
        <v>4113</v>
      </c>
      <c r="P161" s="10" t="s">
        <v>4114</v>
      </c>
    </row>
    <row r="162">
      <c r="A162" s="9" t="s">
        <v>4115</v>
      </c>
      <c r="B162" s="10" t="s">
        <v>4116</v>
      </c>
      <c r="C162" s="9" t="s">
        <v>961</v>
      </c>
      <c r="D162" s="11" t="str">
        <f>VLOOKUP(C162,Postinumeroalueet!$A$2:$B$4001,2)</f>
        <v>Turku</v>
      </c>
      <c r="E162" s="11"/>
      <c r="F162" s="11">
        <f t="shared" si="1"/>
        <v>0</v>
      </c>
      <c r="G162" s="10" t="s">
        <v>3694</v>
      </c>
      <c r="H162" s="10" t="s">
        <v>4117</v>
      </c>
      <c r="I162" s="10">
        <v>1078.0</v>
      </c>
      <c r="J162" s="10">
        <v>77.0</v>
      </c>
      <c r="K162" s="14">
        <v>1890.0</v>
      </c>
      <c r="L162" s="11">
        <f>IF(K162&lt;1984,105+5.6*J162,IF(K162&gt;1991,113+7.7*J162,108+6.6*J162))</f>
        <v>536.2</v>
      </c>
      <c r="M162" s="11">
        <f t="shared" si="2"/>
        <v>-541.8</v>
      </c>
      <c r="N162" s="13">
        <f t="shared" si="3"/>
        <v>0.4974025974</v>
      </c>
      <c r="O162" s="10" t="s">
        <v>4118</v>
      </c>
      <c r="P162" s="10" t="s">
        <v>4119</v>
      </c>
    </row>
    <row r="163" ht="12.0" customHeight="1">
      <c r="A163" s="9" t="s">
        <v>4120</v>
      </c>
      <c r="B163" s="10" t="s">
        <v>4121</v>
      </c>
      <c r="C163" s="9" t="s">
        <v>332</v>
      </c>
      <c r="D163" s="11" t="str">
        <f>VLOOKUP(C163,Postinumeroalueet!$A$2:$B$4001,2)</f>
        <v>Helsinki</v>
      </c>
      <c r="E163" s="11"/>
      <c r="F163" s="11">
        <f t="shared" si="1"/>
        <v>1</v>
      </c>
      <c r="G163" s="10" t="s">
        <v>3481</v>
      </c>
      <c r="H163" s="10" t="s">
        <v>4122</v>
      </c>
      <c r="I163" s="10">
        <v>2100.0</v>
      </c>
      <c r="J163" s="10">
        <v>101.0</v>
      </c>
      <c r="K163" s="14">
        <v>1992.0</v>
      </c>
      <c r="L163" s="11">
        <f>IF(K163&lt;1961,171+10.3*J163,IF(K163&gt;1983,166+8.7*J163,159+7.9*J163))</f>
        <v>1044.7</v>
      </c>
      <c r="M163" s="11">
        <f t="shared" si="2"/>
        <v>-1055.3</v>
      </c>
      <c r="N163" s="13">
        <f t="shared" si="3"/>
        <v>0.4974761905</v>
      </c>
      <c r="O163" s="10" t="s">
        <v>3512</v>
      </c>
      <c r="P163" s="10" t="s">
        <v>4123</v>
      </c>
    </row>
    <row r="164" ht="12.0" customHeight="1">
      <c r="A164" s="9" t="s">
        <v>4124</v>
      </c>
      <c r="B164" s="10" t="s">
        <v>4048</v>
      </c>
      <c r="C164" s="9" t="s">
        <v>1339</v>
      </c>
      <c r="D164" s="11" t="str">
        <f>VLOOKUP(C164,Postinumeroalueet!$A$2:$B$4001,2)</f>
        <v>Tampere</v>
      </c>
      <c r="E164" s="11"/>
      <c r="F164" s="11">
        <f t="shared" si="1"/>
        <v>0</v>
      </c>
      <c r="G164" s="10" t="s">
        <v>3481</v>
      </c>
      <c r="H164" s="10" t="s">
        <v>3787</v>
      </c>
      <c r="I164" s="10">
        <v>649.46</v>
      </c>
      <c r="J164" s="10">
        <v>39.0</v>
      </c>
      <c r="K164" s="14">
        <v>1968.0</v>
      </c>
      <c r="L164" s="11">
        <f>IF(K164&lt;1984,105+5.6*J164,IF(K164&gt;1991,113+7.7*J164,108+6.6*J164))</f>
        <v>323.4</v>
      </c>
      <c r="M164" s="11">
        <f t="shared" si="2"/>
        <v>-326.06</v>
      </c>
      <c r="N164" s="13">
        <f t="shared" si="3"/>
        <v>0.4979521449</v>
      </c>
      <c r="O164" s="10" t="s">
        <v>4050</v>
      </c>
      <c r="P164" s="10" t="s">
        <v>4125</v>
      </c>
    </row>
    <row r="165" ht="12.0" customHeight="1">
      <c r="A165" s="9" t="s">
        <v>4126</v>
      </c>
      <c r="B165" s="10" t="s">
        <v>4127</v>
      </c>
      <c r="C165" s="9" t="s">
        <v>336</v>
      </c>
      <c r="D165" s="11" t="str">
        <f>VLOOKUP(C165,Postinumeroalueet!$A$2:$B$4001,2)</f>
        <v>Helsinki</v>
      </c>
      <c r="E165" s="11"/>
      <c r="F165" s="11">
        <f t="shared" si="1"/>
        <v>1</v>
      </c>
      <c r="G165" s="10" t="s">
        <v>3481</v>
      </c>
      <c r="H165" s="10" t="s">
        <v>4128</v>
      </c>
      <c r="I165" s="10">
        <v>1800.0</v>
      </c>
      <c r="J165" s="10">
        <v>84.0</v>
      </c>
      <c r="K165" s="14">
        <v>2013.0</v>
      </c>
      <c r="L165" s="11">
        <f t="shared" ref="L165:L167" si="39">IF(K165&lt;1961,171+10.3*J165,IF(K165&gt;1983,166+8.7*J165,159+7.9*J165))</f>
        <v>896.8</v>
      </c>
      <c r="M165" s="11">
        <f t="shared" si="2"/>
        <v>-903.2</v>
      </c>
      <c r="N165" s="13">
        <f t="shared" si="3"/>
        <v>0.4982222222</v>
      </c>
      <c r="O165" s="10" t="s">
        <v>3512</v>
      </c>
      <c r="P165" s="10" t="s">
        <v>4129</v>
      </c>
    </row>
    <row r="166" ht="12.0" customHeight="1">
      <c r="A166" s="9" t="s">
        <v>4130</v>
      </c>
      <c r="B166" s="10" t="s">
        <v>3893</v>
      </c>
      <c r="C166" s="9" t="s">
        <v>349</v>
      </c>
      <c r="D166" s="11" t="str">
        <f>VLOOKUP(C166,Postinumeroalueet!$A$2:$B$4001,2)</f>
        <v>Helsinki</v>
      </c>
      <c r="E166" s="11"/>
      <c r="F166" s="11">
        <f t="shared" si="1"/>
        <v>1</v>
      </c>
      <c r="G166" s="10" t="s">
        <v>3481</v>
      </c>
      <c r="H166" s="10" t="s">
        <v>4131</v>
      </c>
      <c r="I166" s="10">
        <v>2195.0</v>
      </c>
      <c r="J166" s="10">
        <v>118.5</v>
      </c>
      <c r="K166" s="14">
        <v>1972.0</v>
      </c>
      <c r="L166" s="11">
        <f t="shared" si="39"/>
        <v>1095.15</v>
      </c>
      <c r="M166" s="11">
        <f t="shared" si="2"/>
        <v>-1099.85</v>
      </c>
      <c r="N166" s="13">
        <f t="shared" si="3"/>
        <v>0.498929385</v>
      </c>
      <c r="O166" s="10" t="s">
        <v>3517</v>
      </c>
      <c r="P166" s="10" t="s">
        <v>4132</v>
      </c>
    </row>
    <row r="167" ht="12.0" customHeight="1">
      <c r="A167" s="9" t="s">
        <v>4133</v>
      </c>
      <c r="B167" s="10" t="s">
        <v>3945</v>
      </c>
      <c r="C167" s="9" t="s">
        <v>365</v>
      </c>
      <c r="D167" s="11" t="str">
        <f>VLOOKUP(C167,Postinumeroalueet!$A$2:$B$4001,2)</f>
        <v>Helsinki</v>
      </c>
      <c r="E167" s="11"/>
      <c r="F167" s="11">
        <f t="shared" si="1"/>
        <v>1</v>
      </c>
      <c r="G167" s="10" t="s">
        <v>3481</v>
      </c>
      <c r="H167" s="10" t="s">
        <v>3761</v>
      </c>
      <c r="I167" s="10">
        <v>1780.0</v>
      </c>
      <c r="J167" s="10">
        <v>83.0</v>
      </c>
      <c r="K167" s="14">
        <v>2010.0</v>
      </c>
      <c r="L167" s="11">
        <f t="shared" si="39"/>
        <v>888.1</v>
      </c>
      <c r="M167" s="11">
        <f t="shared" si="2"/>
        <v>-891.9</v>
      </c>
      <c r="N167" s="13">
        <f t="shared" si="3"/>
        <v>0.4989325843</v>
      </c>
      <c r="O167" s="10" t="s">
        <v>3517</v>
      </c>
      <c r="P167" s="10" t="s">
        <v>4134</v>
      </c>
    </row>
    <row r="168">
      <c r="A168" s="9" t="s">
        <v>4135</v>
      </c>
      <c r="B168" s="10" t="s">
        <v>3786</v>
      </c>
      <c r="C168" s="9" t="s">
        <v>1367</v>
      </c>
      <c r="D168" s="11" t="str">
        <f>VLOOKUP(C168,Postinumeroalueet!$A$2:$B$4001,2)</f>
        <v>Tampere</v>
      </c>
      <c r="E168" s="11"/>
      <c r="F168" s="11">
        <f t="shared" si="1"/>
        <v>0</v>
      </c>
      <c r="G168" s="10" t="s">
        <v>3481</v>
      </c>
      <c r="H168" s="10" t="s">
        <v>3787</v>
      </c>
      <c r="I168" s="10">
        <v>474.0</v>
      </c>
      <c r="J168" s="10">
        <v>23.5</v>
      </c>
      <c r="K168" s="14">
        <v>1975.0</v>
      </c>
      <c r="L168" s="11">
        <f>IF(K168&lt;1984,105+5.6*J168,IF(K168&gt;1991,113+7.7*J168,108+6.6*J168))</f>
        <v>236.6</v>
      </c>
      <c r="M168" s="11">
        <f t="shared" si="2"/>
        <v>-237.4</v>
      </c>
      <c r="N168" s="13">
        <f t="shared" si="3"/>
        <v>0.4991561181</v>
      </c>
      <c r="O168" s="10" t="s">
        <v>3672</v>
      </c>
      <c r="P168" s="10" t="s">
        <v>4136</v>
      </c>
    </row>
    <row r="169" ht="12.0" customHeight="1">
      <c r="A169" s="9" t="s">
        <v>4137</v>
      </c>
      <c r="B169" s="10" t="s">
        <v>4138</v>
      </c>
      <c r="C169" s="9" t="s">
        <v>348</v>
      </c>
      <c r="D169" s="11" t="str">
        <f>VLOOKUP(C169,Postinumeroalueet!$A$2:$B$4001,2)</f>
        <v>Helsinki</v>
      </c>
      <c r="E169" s="11"/>
      <c r="F169" s="11">
        <f t="shared" si="1"/>
        <v>1</v>
      </c>
      <c r="G169" s="10" t="s">
        <v>3481</v>
      </c>
      <c r="H169" s="10" t="s">
        <v>4131</v>
      </c>
      <c r="I169" s="10">
        <v>2200.0</v>
      </c>
      <c r="J169" s="10">
        <v>119.2</v>
      </c>
      <c r="K169" s="14">
        <v>1967.0</v>
      </c>
      <c r="L169" s="11">
        <f>IF(K169&lt;1961,171+10.3*J169,IF(K169&gt;1983,166+8.7*J169,159+7.9*J169))</f>
        <v>1100.68</v>
      </c>
      <c r="M169" s="11">
        <f t="shared" si="2"/>
        <v>-1099.32</v>
      </c>
      <c r="N169" s="13">
        <f t="shared" si="3"/>
        <v>0.5003090909</v>
      </c>
      <c r="O169" s="10" t="s">
        <v>4139</v>
      </c>
      <c r="P169" s="10" t="s">
        <v>4140</v>
      </c>
    </row>
    <row r="170">
      <c r="A170" s="9" t="s">
        <v>4141</v>
      </c>
      <c r="B170" s="10" t="s">
        <v>4142</v>
      </c>
      <c r="C170" s="9" t="s">
        <v>555</v>
      </c>
      <c r="D170" s="11" t="str">
        <f>VLOOKUP(C170,Postinumeroalueet!$A$2:$B$4001,2)</f>
        <v>Tuusula</v>
      </c>
      <c r="E170" s="11"/>
      <c r="F170" s="11">
        <f t="shared" si="1"/>
        <v>0</v>
      </c>
      <c r="G170" s="10" t="s">
        <v>3481</v>
      </c>
      <c r="H170" s="10" t="s">
        <v>4143</v>
      </c>
      <c r="I170" s="10">
        <v>1250.0</v>
      </c>
      <c r="J170" s="10">
        <v>93.0</v>
      </c>
      <c r="K170" s="14">
        <v>1971.0</v>
      </c>
      <c r="L170" s="11">
        <f>IF(K170&lt;1984,105+5.6*J170,IF(K170&gt;1991,113+7.7*J170,108+6.6*J170))</f>
        <v>625.8</v>
      </c>
      <c r="M170" s="11">
        <f t="shared" si="2"/>
        <v>-624.2</v>
      </c>
      <c r="N170" s="13">
        <f t="shared" si="3"/>
        <v>0.50064</v>
      </c>
      <c r="O170" s="10" t="s">
        <v>3498</v>
      </c>
      <c r="P170" s="10" t="s">
        <v>4144</v>
      </c>
    </row>
    <row r="171" ht="12.0" customHeight="1">
      <c r="A171" s="9" t="s">
        <v>4145</v>
      </c>
      <c r="B171" s="10" t="s">
        <v>3725</v>
      </c>
      <c r="C171" s="9" t="s">
        <v>330</v>
      </c>
      <c r="D171" s="11" t="str">
        <f>VLOOKUP(C171,Postinumeroalueet!$A$2:$B$4001,2)</f>
        <v>Helsinki</v>
      </c>
      <c r="E171" s="11"/>
      <c r="F171" s="11">
        <f t="shared" si="1"/>
        <v>1</v>
      </c>
      <c r="G171" s="10" t="s">
        <v>3481</v>
      </c>
      <c r="H171" s="10" t="s">
        <v>3507</v>
      </c>
      <c r="I171" s="10">
        <v>1895.0</v>
      </c>
      <c r="J171" s="10">
        <v>100.0</v>
      </c>
      <c r="K171" s="14">
        <v>1979.0</v>
      </c>
      <c r="L171" s="11">
        <f t="shared" ref="L171:L174" si="40">IF(K171&lt;1961,171+10.3*J171,IF(K171&gt;1983,166+8.7*J171,159+7.9*J171))</f>
        <v>949</v>
      </c>
      <c r="M171" s="11">
        <f t="shared" si="2"/>
        <v>-946</v>
      </c>
      <c r="N171" s="13">
        <f t="shared" si="3"/>
        <v>0.5007915567</v>
      </c>
      <c r="O171" s="10" t="s">
        <v>3517</v>
      </c>
      <c r="P171" s="10" t="s">
        <v>4146</v>
      </c>
    </row>
    <row r="172">
      <c r="A172" s="9" t="s">
        <v>4147</v>
      </c>
      <c r="B172" s="10" t="s">
        <v>4148</v>
      </c>
      <c r="C172" s="9" t="s">
        <v>332</v>
      </c>
      <c r="D172" s="11" t="str">
        <f>VLOOKUP(C172,Postinumeroalueet!$A$2:$B$4001,2)</f>
        <v>Helsinki</v>
      </c>
      <c r="E172" s="11"/>
      <c r="F172" s="11">
        <f t="shared" si="1"/>
        <v>1</v>
      </c>
      <c r="G172" s="10" t="s">
        <v>3481</v>
      </c>
      <c r="H172" s="10" t="s">
        <v>4149</v>
      </c>
      <c r="I172" s="10">
        <v>1530.0</v>
      </c>
      <c r="J172" s="10">
        <v>69.0</v>
      </c>
      <c r="K172" s="14">
        <v>2007.0</v>
      </c>
      <c r="L172" s="11">
        <f t="shared" si="40"/>
        <v>766.3</v>
      </c>
      <c r="M172" s="11">
        <f t="shared" si="2"/>
        <v>-763.7</v>
      </c>
      <c r="N172" s="13">
        <f t="shared" si="3"/>
        <v>0.5008496732</v>
      </c>
      <c r="O172" s="10" t="s">
        <v>4032</v>
      </c>
      <c r="P172" s="10" t="s">
        <v>4150</v>
      </c>
    </row>
    <row r="173" ht="12.0" customHeight="1">
      <c r="A173" s="9" t="s">
        <v>4151</v>
      </c>
      <c r="B173" s="10" t="s">
        <v>3945</v>
      </c>
      <c r="C173" s="9" t="s">
        <v>365</v>
      </c>
      <c r="D173" s="11" t="str">
        <f>VLOOKUP(C173,Postinumeroalueet!$A$2:$B$4001,2)</f>
        <v>Helsinki</v>
      </c>
      <c r="E173" s="11"/>
      <c r="F173" s="11">
        <f t="shared" si="1"/>
        <v>1</v>
      </c>
      <c r="G173" s="10" t="s">
        <v>3481</v>
      </c>
      <c r="H173" s="10" t="s">
        <v>3761</v>
      </c>
      <c r="I173" s="10">
        <v>1650.0</v>
      </c>
      <c r="J173" s="10">
        <v>76.0</v>
      </c>
      <c r="K173" s="14">
        <v>2010.0</v>
      </c>
      <c r="L173" s="11">
        <f t="shared" si="40"/>
        <v>827.2</v>
      </c>
      <c r="M173" s="11">
        <f t="shared" si="2"/>
        <v>-822.8</v>
      </c>
      <c r="N173" s="13">
        <f t="shared" si="3"/>
        <v>0.5013333333</v>
      </c>
      <c r="O173" s="10" t="s">
        <v>3517</v>
      </c>
      <c r="P173" s="10" t="s">
        <v>4152</v>
      </c>
    </row>
    <row r="174" ht="12.0" customHeight="1">
      <c r="A174" s="9" t="s">
        <v>4153</v>
      </c>
      <c r="B174" s="10" t="s">
        <v>4027</v>
      </c>
      <c r="C174" s="9" t="s">
        <v>352</v>
      </c>
      <c r="D174" s="11" t="str">
        <f>VLOOKUP(C174,Postinumeroalueet!$A$2:$B$4001,2)</f>
        <v>Helsinki</v>
      </c>
      <c r="E174" s="11"/>
      <c r="F174" s="11">
        <f t="shared" si="1"/>
        <v>1</v>
      </c>
      <c r="G174" s="10" t="s">
        <v>3481</v>
      </c>
      <c r="H174" s="10" t="s">
        <v>3620</v>
      </c>
      <c r="I174" s="10">
        <v>1622.0</v>
      </c>
      <c r="J174" s="10">
        <v>74.5</v>
      </c>
      <c r="K174" s="14">
        <v>2013.0</v>
      </c>
      <c r="L174" s="11">
        <f t="shared" si="40"/>
        <v>814.15</v>
      </c>
      <c r="M174" s="11">
        <f t="shared" si="2"/>
        <v>-807.85</v>
      </c>
      <c r="N174" s="13">
        <f t="shared" si="3"/>
        <v>0.5019420469</v>
      </c>
      <c r="O174" s="10" t="s">
        <v>3517</v>
      </c>
      <c r="P174" s="10" t="s">
        <v>4154</v>
      </c>
    </row>
    <row r="175" ht="12.0" customHeight="1">
      <c r="A175" s="9" t="s">
        <v>4155</v>
      </c>
      <c r="B175" s="10" t="s">
        <v>4156</v>
      </c>
      <c r="C175" s="9" t="s">
        <v>1337</v>
      </c>
      <c r="D175" s="11" t="str">
        <f>VLOOKUP(C175,Postinumeroalueet!$A$2:$B$4001,2)</f>
        <v>Tampere</v>
      </c>
      <c r="E175" s="11"/>
      <c r="F175" s="11">
        <f t="shared" si="1"/>
        <v>0</v>
      </c>
      <c r="G175" s="10" t="s">
        <v>3481</v>
      </c>
      <c r="H175" s="10" t="s">
        <v>4157</v>
      </c>
      <c r="I175" s="10">
        <v>800.0</v>
      </c>
      <c r="J175" s="10">
        <v>53.0</v>
      </c>
      <c r="K175" s="14">
        <v>1965.0</v>
      </c>
      <c r="L175" s="11">
        <f>IF(K175&lt;1984,105+5.6*J175,IF(K175&gt;1991,113+7.7*J175,108+6.6*J175))</f>
        <v>401.8</v>
      </c>
      <c r="M175" s="11">
        <f t="shared" si="2"/>
        <v>-398.2</v>
      </c>
      <c r="N175" s="13">
        <f t="shared" si="3"/>
        <v>0.50225</v>
      </c>
      <c r="O175" s="10" t="s">
        <v>4158</v>
      </c>
      <c r="P175" s="10" t="s">
        <v>4159</v>
      </c>
    </row>
    <row r="176">
      <c r="A176" s="9" t="s">
        <v>4160</v>
      </c>
      <c r="B176" s="10" t="s">
        <v>3794</v>
      </c>
      <c r="C176" s="9" t="s">
        <v>332</v>
      </c>
      <c r="D176" s="11" t="str">
        <f>VLOOKUP(C176,Postinumeroalueet!$A$2:$B$4001,2)</f>
        <v>Helsinki</v>
      </c>
      <c r="E176" s="11"/>
      <c r="F176" s="11">
        <f t="shared" si="1"/>
        <v>1</v>
      </c>
      <c r="G176" s="10" t="s">
        <v>3481</v>
      </c>
      <c r="H176" s="10" t="s">
        <v>4161</v>
      </c>
      <c r="I176" s="10">
        <v>1203.6</v>
      </c>
      <c r="J176" s="10">
        <v>50.5</v>
      </c>
      <c r="K176" s="14">
        <v>2012.0</v>
      </c>
      <c r="L176" s="11">
        <f>IF(K176&lt;1961,171+10.3*J176,IF(K176&gt;1983,166+8.7*J176,159+7.9*J176))</f>
        <v>605.35</v>
      </c>
      <c r="M176" s="11">
        <f t="shared" si="2"/>
        <v>-598.25</v>
      </c>
      <c r="N176" s="13">
        <f t="shared" si="3"/>
        <v>0.5029494849</v>
      </c>
      <c r="O176" s="10" t="s">
        <v>3796</v>
      </c>
      <c r="P176" s="10" t="s">
        <v>4162</v>
      </c>
    </row>
    <row r="177" ht="12.0" customHeight="1">
      <c r="A177" s="9" t="s">
        <v>4163</v>
      </c>
      <c r="B177" s="10" t="s">
        <v>4164</v>
      </c>
      <c r="C177" s="9" t="s">
        <v>485</v>
      </c>
      <c r="D177" s="11" t="str">
        <f>VLOOKUP(C177,Postinumeroalueet!$A$2:$B$4001,2)</f>
        <v>Kirkkonummi</v>
      </c>
      <c r="E177" s="11"/>
      <c r="F177" s="11">
        <f t="shared" si="1"/>
        <v>0</v>
      </c>
      <c r="G177" s="10" t="s">
        <v>3481</v>
      </c>
      <c r="H177" s="10" t="s">
        <v>4165</v>
      </c>
      <c r="I177" s="10">
        <v>531.0</v>
      </c>
      <c r="J177" s="10">
        <v>29.0</v>
      </c>
      <c r="K177" s="14">
        <v>1973.0</v>
      </c>
      <c r="L177" s="11">
        <f t="shared" ref="L177:L181" si="41">IF(K177&lt;1984,105+5.6*J177,IF(K177&gt;1991,113+7.7*J177,108+6.6*J177))</f>
        <v>267.4</v>
      </c>
      <c r="M177" s="11">
        <f t="shared" si="2"/>
        <v>-263.6</v>
      </c>
      <c r="N177" s="13">
        <f t="shared" si="3"/>
        <v>0.5035781544</v>
      </c>
      <c r="O177" s="10" t="s">
        <v>4055</v>
      </c>
      <c r="P177" s="10" t="s">
        <v>4166</v>
      </c>
    </row>
    <row r="178" ht="12.0" customHeight="1">
      <c r="A178" s="9" t="s">
        <v>4167</v>
      </c>
      <c r="B178" s="10" t="s">
        <v>3733</v>
      </c>
      <c r="C178" s="9" t="s">
        <v>804</v>
      </c>
      <c r="D178" s="11" t="str">
        <f>VLOOKUP(C178,Postinumeroalueet!$A$2:$B$4001,2)</f>
        <v>Lahti</v>
      </c>
      <c r="E178" s="11"/>
      <c r="F178" s="11">
        <f t="shared" si="1"/>
        <v>0</v>
      </c>
      <c r="G178" s="10" t="s">
        <v>3481</v>
      </c>
      <c r="H178" s="10" t="s">
        <v>4168</v>
      </c>
      <c r="I178" s="10">
        <v>875.0</v>
      </c>
      <c r="J178" s="10">
        <v>60.0</v>
      </c>
      <c r="K178" s="14">
        <v>1936.0</v>
      </c>
      <c r="L178" s="11">
        <f t="shared" si="41"/>
        <v>441</v>
      </c>
      <c r="M178" s="11">
        <f t="shared" si="2"/>
        <v>-434</v>
      </c>
      <c r="N178" s="13">
        <f t="shared" si="3"/>
        <v>0.504</v>
      </c>
      <c r="O178" s="10" t="s">
        <v>3735</v>
      </c>
      <c r="P178" s="10" t="s">
        <v>4169</v>
      </c>
    </row>
    <row r="179" ht="12.0" customHeight="1">
      <c r="A179" s="9" t="s">
        <v>4170</v>
      </c>
      <c r="B179" s="10" t="s">
        <v>4171</v>
      </c>
      <c r="C179" s="9" t="s">
        <v>935</v>
      </c>
      <c r="D179" s="11" t="str">
        <f>VLOOKUP(C179,Postinumeroalueet!$A$2:$B$4001,2)</f>
        <v>Turku</v>
      </c>
      <c r="E179" s="11"/>
      <c r="F179" s="11">
        <f t="shared" si="1"/>
        <v>0</v>
      </c>
      <c r="G179" s="10" t="s">
        <v>3481</v>
      </c>
      <c r="H179" s="10" t="s">
        <v>3543</v>
      </c>
      <c r="I179" s="10">
        <v>530.0</v>
      </c>
      <c r="J179" s="10">
        <v>29.0</v>
      </c>
      <c r="K179" s="14">
        <v>1960.0</v>
      </c>
      <c r="L179" s="11">
        <f t="shared" si="41"/>
        <v>267.4</v>
      </c>
      <c r="M179" s="11">
        <f t="shared" si="2"/>
        <v>-262.6</v>
      </c>
      <c r="N179" s="13">
        <f t="shared" si="3"/>
        <v>0.5045283019</v>
      </c>
      <c r="O179" s="15"/>
      <c r="P179" s="10" t="s">
        <v>4172</v>
      </c>
    </row>
    <row r="180" ht="12.0" customHeight="1">
      <c r="A180" s="9" t="s">
        <v>4173</v>
      </c>
      <c r="B180" s="10" t="s">
        <v>4174</v>
      </c>
      <c r="C180" s="9" t="s">
        <v>1337</v>
      </c>
      <c r="D180" s="11" t="str">
        <f>VLOOKUP(C180,Postinumeroalueet!$A$2:$B$4001,2)</f>
        <v>Tampere</v>
      </c>
      <c r="E180" s="11"/>
      <c r="F180" s="11">
        <f t="shared" si="1"/>
        <v>0</v>
      </c>
      <c r="G180" s="10" t="s">
        <v>3481</v>
      </c>
      <c r="H180" s="10" t="s">
        <v>3817</v>
      </c>
      <c r="I180" s="10">
        <v>735.0</v>
      </c>
      <c r="J180" s="10">
        <v>47.5</v>
      </c>
      <c r="K180" s="14">
        <v>1960.0</v>
      </c>
      <c r="L180" s="11">
        <f t="shared" si="41"/>
        <v>371</v>
      </c>
      <c r="M180" s="11">
        <f t="shared" si="2"/>
        <v>-364</v>
      </c>
      <c r="N180" s="13">
        <f t="shared" si="3"/>
        <v>0.5047619048</v>
      </c>
      <c r="O180" s="10" t="s">
        <v>4175</v>
      </c>
      <c r="P180" s="10" t="s">
        <v>4176</v>
      </c>
    </row>
    <row r="181">
      <c r="A181" s="9" t="s">
        <v>4177</v>
      </c>
      <c r="B181" s="10" t="s">
        <v>4178</v>
      </c>
      <c r="C181" s="9" t="s">
        <v>566</v>
      </c>
      <c r="D181" s="11" t="str">
        <f>VLOOKUP(C181,Postinumeroalueet!$A$2:$B$4001,2)</f>
        <v>Järvenpää</v>
      </c>
      <c r="E181" s="11"/>
      <c r="F181" s="11">
        <f t="shared" si="1"/>
        <v>0</v>
      </c>
      <c r="G181" s="10" t="s">
        <v>3481</v>
      </c>
      <c r="H181" s="10" t="s">
        <v>4179</v>
      </c>
      <c r="I181" s="10">
        <v>1200.0</v>
      </c>
      <c r="J181" s="10">
        <v>64.0</v>
      </c>
      <c r="K181" s="14">
        <v>2012.0</v>
      </c>
      <c r="L181" s="11">
        <f t="shared" si="41"/>
        <v>605.8</v>
      </c>
      <c r="M181" s="11">
        <f t="shared" si="2"/>
        <v>-594.2</v>
      </c>
      <c r="N181" s="13">
        <f t="shared" si="3"/>
        <v>0.5048333333</v>
      </c>
      <c r="O181" s="10" t="s">
        <v>4180</v>
      </c>
      <c r="P181" s="10" t="s">
        <v>4181</v>
      </c>
    </row>
    <row r="182">
      <c r="A182" s="9" t="s">
        <v>4182</v>
      </c>
      <c r="B182" s="10" t="s">
        <v>4183</v>
      </c>
      <c r="C182" s="9" t="s">
        <v>336</v>
      </c>
      <c r="D182" s="11" t="str">
        <f>VLOOKUP(C182,Postinumeroalueet!$A$2:$B$4001,2)</f>
        <v>Helsinki</v>
      </c>
      <c r="E182" s="11"/>
      <c r="F182" s="11">
        <f t="shared" si="1"/>
        <v>1</v>
      </c>
      <c r="G182" s="10" t="s">
        <v>3481</v>
      </c>
      <c r="H182" s="10" t="s">
        <v>4184</v>
      </c>
      <c r="I182" s="10">
        <v>1190.0</v>
      </c>
      <c r="J182" s="10">
        <v>50.0</v>
      </c>
      <c r="K182" s="14">
        <v>2014.0</v>
      </c>
      <c r="L182" s="11">
        <f>IF(K182&lt;1961,171+10.3*J182,IF(K182&gt;1983,166+8.7*J182,159+7.9*J182))</f>
        <v>601</v>
      </c>
      <c r="M182" s="11">
        <f t="shared" si="2"/>
        <v>-589</v>
      </c>
      <c r="N182" s="13">
        <f t="shared" si="3"/>
        <v>0.5050420168</v>
      </c>
      <c r="O182" s="10" t="s">
        <v>3685</v>
      </c>
      <c r="P182" s="10" t="s">
        <v>4185</v>
      </c>
    </row>
    <row r="183" ht="12.0" customHeight="1">
      <c r="A183" s="9" t="s">
        <v>4186</v>
      </c>
      <c r="B183" s="10" t="s">
        <v>4187</v>
      </c>
      <c r="C183" s="9" t="s">
        <v>1339</v>
      </c>
      <c r="D183" s="11" t="str">
        <f>VLOOKUP(C183,Postinumeroalueet!$A$2:$B$4001,2)</f>
        <v>Tampere</v>
      </c>
      <c r="E183" s="11"/>
      <c r="F183" s="11">
        <f t="shared" si="1"/>
        <v>0</v>
      </c>
      <c r="G183" s="10" t="s">
        <v>3481</v>
      </c>
      <c r="H183" s="10" t="s">
        <v>4188</v>
      </c>
      <c r="I183" s="10">
        <v>850.0</v>
      </c>
      <c r="J183" s="10">
        <v>58.0</v>
      </c>
      <c r="K183" s="14">
        <v>1930.0</v>
      </c>
      <c r="L183" s="11">
        <f>IF(K183&lt;1984,105+5.6*J183,IF(K183&gt;1991,113+7.7*J183,108+6.6*J183))</f>
        <v>429.8</v>
      </c>
      <c r="M183" s="11">
        <f t="shared" si="2"/>
        <v>-420.2</v>
      </c>
      <c r="N183" s="13">
        <f t="shared" si="3"/>
        <v>0.5056470588</v>
      </c>
      <c r="O183" s="15"/>
      <c r="P183" s="10" t="s">
        <v>4189</v>
      </c>
    </row>
    <row r="184">
      <c r="A184" s="9" t="s">
        <v>4190</v>
      </c>
      <c r="B184" s="10" t="s">
        <v>4191</v>
      </c>
      <c r="C184" s="9" t="s">
        <v>327</v>
      </c>
      <c r="D184" s="11" t="str">
        <f>VLOOKUP(C184,Postinumeroalueet!$A$2:$B$4001,2)</f>
        <v>Helsinki</v>
      </c>
      <c r="E184" s="11"/>
      <c r="F184" s="11">
        <f t="shared" si="1"/>
        <v>1</v>
      </c>
      <c r="G184" s="10" t="s">
        <v>3481</v>
      </c>
      <c r="H184" s="10" t="s">
        <v>3921</v>
      </c>
      <c r="I184" s="10">
        <v>1220.0</v>
      </c>
      <c r="J184" s="10">
        <v>43.3</v>
      </c>
      <c r="K184" s="14">
        <v>1890.0</v>
      </c>
      <c r="L184" s="11">
        <f t="shared" ref="L184:L185" si="42">IF(K184&lt;1961,171+10.3*J184,IF(K184&gt;1983,166+8.7*J184,159+7.9*J184))</f>
        <v>616.99</v>
      </c>
      <c r="M184" s="11">
        <f t="shared" si="2"/>
        <v>-603.01</v>
      </c>
      <c r="N184" s="13">
        <f t="shared" si="3"/>
        <v>0.5057295082</v>
      </c>
      <c r="O184" s="10" t="s">
        <v>3517</v>
      </c>
      <c r="P184" s="10" t="s">
        <v>4192</v>
      </c>
    </row>
    <row r="185">
      <c r="A185" s="9" t="s">
        <v>4193</v>
      </c>
      <c r="B185" s="10" t="s">
        <v>4194</v>
      </c>
      <c r="C185" s="9" t="s">
        <v>363</v>
      </c>
      <c r="D185" s="11" t="str">
        <f>VLOOKUP(C185,Postinumeroalueet!$A$2:$B$4001,2)</f>
        <v>Helsinki</v>
      </c>
      <c r="E185" s="11"/>
      <c r="F185" s="11">
        <f t="shared" si="1"/>
        <v>1</v>
      </c>
      <c r="G185" s="10" t="s">
        <v>3481</v>
      </c>
      <c r="H185" s="10" t="s">
        <v>4195</v>
      </c>
      <c r="I185" s="10">
        <v>2099.0</v>
      </c>
      <c r="J185" s="10">
        <v>103.0</v>
      </c>
      <c r="K185" s="14">
        <v>2013.0</v>
      </c>
      <c r="L185" s="11">
        <f t="shared" si="42"/>
        <v>1062.1</v>
      </c>
      <c r="M185" s="11">
        <f t="shared" si="2"/>
        <v>-1036.9</v>
      </c>
      <c r="N185" s="13">
        <f t="shared" si="3"/>
        <v>0.5060028585</v>
      </c>
      <c r="O185" s="10" t="s">
        <v>3950</v>
      </c>
      <c r="P185" s="10" t="s">
        <v>4196</v>
      </c>
    </row>
    <row r="186">
      <c r="A186" s="9" t="s">
        <v>4197</v>
      </c>
      <c r="B186" s="10" t="s">
        <v>4198</v>
      </c>
      <c r="C186" s="9" t="s">
        <v>935</v>
      </c>
      <c r="D186" s="11" t="str">
        <f>VLOOKUP(C186,Postinumeroalueet!$A$2:$B$4001,2)</f>
        <v>Turku</v>
      </c>
      <c r="E186" s="11"/>
      <c r="F186" s="11">
        <f t="shared" si="1"/>
        <v>0</v>
      </c>
      <c r="G186" s="10" t="s">
        <v>3481</v>
      </c>
      <c r="H186" s="10" t="s">
        <v>4199</v>
      </c>
      <c r="I186" s="10">
        <v>1280.0</v>
      </c>
      <c r="J186" s="10">
        <v>69.5</v>
      </c>
      <c r="K186" s="14">
        <v>2002.0</v>
      </c>
      <c r="L186" s="11">
        <f>IF(K186&lt;1984,105+5.6*J186,IF(K186&gt;1991,113+7.7*J186,108+6.6*J186))</f>
        <v>648.15</v>
      </c>
      <c r="M186" s="11">
        <f t="shared" si="2"/>
        <v>-631.85</v>
      </c>
      <c r="N186" s="13">
        <f t="shared" si="3"/>
        <v>0.5063671875</v>
      </c>
      <c r="O186" s="15"/>
      <c r="P186" s="10" t="s">
        <v>4200</v>
      </c>
    </row>
    <row r="187">
      <c r="A187" s="9" t="s">
        <v>4201</v>
      </c>
      <c r="B187" s="10" t="s">
        <v>4202</v>
      </c>
      <c r="C187" s="9" t="s">
        <v>329</v>
      </c>
      <c r="D187" s="11" t="str">
        <f>VLOOKUP(C187,Postinumeroalueet!$A$2:$B$4001,2)</f>
        <v>Helsinki</v>
      </c>
      <c r="E187" s="11"/>
      <c r="F187" s="11">
        <f t="shared" si="1"/>
        <v>1</v>
      </c>
      <c r="G187" s="10" t="s">
        <v>3481</v>
      </c>
      <c r="H187" s="10" t="s">
        <v>4203</v>
      </c>
      <c r="I187" s="10">
        <v>1100.0</v>
      </c>
      <c r="J187" s="10">
        <v>37.5</v>
      </c>
      <c r="K187" s="14">
        <v>1907.0</v>
      </c>
      <c r="L187" s="11">
        <f>IF(K187&lt;1961,171+10.3*J187,IF(K187&gt;1983,166+8.7*J187,159+7.9*J187))</f>
        <v>557.25</v>
      </c>
      <c r="M187" s="11">
        <f t="shared" si="2"/>
        <v>-542.75</v>
      </c>
      <c r="N187" s="13">
        <f t="shared" si="3"/>
        <v>0.5065909091</v>
      </c>
      <c r="O187" s="10" t="s">
        <v>3498</v>
      </c>
      <c r="P187" s="10" t="s">
        <v>4204</v>
      </c>
    </row>
    <row r="188" ht="12.0" customHeight="1">
      <c r="A188" s="9" t="s">
        <v>4205</v>
      </c>
      <c r="B188" s="10" t="s">
        <v>4206</v>
      </c>
      <c r="C188" s="9" t="s">
        <v>1334</v>
      </c>
      <c r="D188" s="11" t="str">
        <f>VLOOKUP(C188,Postinumeroalueet!$A$2:$B$4001,2)</f>
        <v>Tampere</v>
      </c>
      <c r="E188" s="11"/>
      <c r="F188" s="11">
        <f t="shared" si="1"/>
        <v>0</v>
      </c>
      <c r="G188" s="10" t="s">
        <v>3481</v>
      </c>
      <c r="H188" s="10" t="s">
        <v>4207</v>
      </c>
      <c r="I188" s="10">
        <v>800.0</v>
      </c>
      <c r="J188" s="10">
        <v>38.0</v>
      </c>
      <c r="K188" s="14">
        <v>2012.0</v>
      </c>
      <c r="L188" s="11">
        <f t="shared" ref="L188:L189" si="43">IF(K188&lt;1984,105+5.6*J188,IF(K188&gt;1991,113+7.7*J188,108+6.6*J188))</f>
        <v>405.6</v>
      </c>
      <c r="M188" s="11">
        <f t="shared" si="2"/>
        <v>-394.4</v>
      </c>
      <c r="N188" s="13">
        <f t="shared" si="3"/>
        <v>0.507</v>
      </c>
      <c r="O188" s="15"/>
      <c r="P188" s="10" t="s">
        <v>4208</v>
      </c>
    </row>
    <row r="189" ht="12.0" customHeight="1">
      <c r="A189" s="9" t="s">
        <v>4209</v>
      </c>
      <c r="B189" s="10" t="s">
        <v>4210</v>
      </c>
      <c r="C189" s="9" t="s">
        <v>802</v>
      </c>
      <c r="D189" s="11" t="str">
        <f>VLOOKUP(C189,Postinumeroalueet!$A$2:$B$4001,2)</f>
        <v>Lahti</v>
      </c>
      <c r="E189" s="11"/>
      <c r="F189" s="11">
        <f t="shared" si="1"/>
        <v>0</v>
      </c>
      <c r="G189" s="10" t="s">
        <v>3481</v>
      </c>
      <c r="H189" s="10" t="s">
        <v>4211</v>
      </c>
      <c r="I189" s="10">
        <v>450.0</v>
      </c>
      <c r="J189" s="10">
        <v>22.0</v>
      </c>
      <c r="K189" s="14">
        <v>1931.0</v>
      </c>
      <c r="L189" s="11">
        <f t="shared" si="43"/>
        <v>228.2</v>
      </c>
      <c r="M189" s="11">
        <f t="shared" si="2"/>
        <v>-221.8</v>
      </c>
      <c r="N189" s="13">
        <f t="shared" si="3"/>
        <v>0.5071111111</v>
      </c>
      <c r="O189" s="15"/>
      <c r="P189" s="10" t="s">
        <v>4212</v>
      </c>
    </row>
    <row r="190">
      <c r="A190" s="9" t="s">
        <v>4213</v>
      </c>
      <c r="B190" s="10" t="s">
        <v>4214</v>
      </c>
      <c r="C190" s="9" t="s">
        <v>336</v>
      </c>
      <c r="D190" s="11" t="str">
        <f>VLOOKUP(C190,Postinumeroalueet!$A$2:$B$4001,2)</f>
        <v>Helsinki</v>
      </c>
      <c r="E190" s="11"/>
      <c r="F190" s="11">
        <f t="shared" si="1"/>
        <v>1</v>
      </c>
      <c r="G190" s="10" t="s">
        <v>3481</v>
      </c>
      <c r="H190" s="10" t="s">
        <v>4215</v>
      </c>
      <c r="I190" s="10">
        <v>1785.0</v>
      </c>
      <c r="J190" s="10">
        <v>85.0</v>
      </c>
      <c r="K190" s="14">
        <v>2014.0</v>
      </c>
      <c r="L190" s="11">
        <f t="shared" ref="L190:L194" si="44">IF(K190&lt;1961,171+10.3*J190,IF(K190&gt;1983,166+8.7*J190,159+7.9*J190))</f>
        <v>905.5</v>
      </c>
      <c r="M190" s="11">
        <f t="shared" si="2"/>
        <v>-879.5</v>
      </c>
      <c r="N190" s="13">
        <f t="shared" si="3"/>
        <v>0.5072829132</v>
      </c>
      <c r="O190" s="10" t="s">
        <v>4216</v>
      </c>
      <c r="P190" s="10" t="s">
        <v>4217</v>
      </c>
    </row>
    <row r="191">
      <c r="A191" s="9" t="s">
        <v>4218</v>
      </c>
      <c r="B191" s="10" t="s">
        <v>4219</v>
      </c>
      <c r="C191" s="9" t="s">
        <v>459</v>
      </c>
      <c r="D191" s="11" t="str">
        <f>VLOOKUP(C191,Postinumeroalueet!$A$2:$B$4001,2)</f>
        <v>Espoo</v>
      </c>
      <c r="E191" s="11"/>
      <c r="F191" s="11">
        <f t="shared" si="1"/>
        <v>1</v>
      </c>
      <c r="G191" s="10" t="s">
        <v>3481</v>
      </c>
      <c r="H191" s="10" t="s">
        <v>3743</v>
      </c>
      <c r="I191" s="10">
        <v>1159.0</v>
      </c>
      <c r="J191" s="10">
        <v>48.5</v>
      </c>
      <c r="K191" s="14">
        <v>2013.0</v>
      </c>
      <c r="L191" s="11">
        <f t="shared" si="44"/>
        <v>587.95</v>
      </c>
      <c r="M191" s="11">
        <f t="shared" si="2"/>
        <v>-571.05</v>
      </c>
      <c r="N191" s="13">
        <f t="shared" si="3"/>
        <v>0.5072907679</v>
      </c>
      <c r="O191" s="10" t="s">
        <v>3517</v>
      </c>
      <c r="P191" s="10" t="s">
        <v>4220</v>
      </c>
    </row>
    <row r="192">
      <c r="A192" s="9" t="s">
        <v>4221</v>
      </c>
      <c r="B192" s="10" t="s">
        <v>4219</v>
      </c>
      <c r="C192" s="9" t="s">
        <v>459</v>
      </c>
      <c r="D192" s="11" t="str">
        <f>VLOOKUP(C192,Postinumeroalueet!$A$2:$B$4001,2)</f>
        <v>Espoo</v>
      </c>
      <c r="E192" s="11"/>
      <c r="F192" s="11">
        <f t="shared" si="1"/>
        <v>1</v>
      </c>
      <c r="G192" s="10" t="s">
        <v>3481</v>
      </c>
      <c r="H192" s="10" t="s">
        <v>3743</v>
      </c>
      <c r="I192" s="10">
        <v>1159.0</v>
      </c>
      <c r="J192" s="10">
        <v>48.5</v>
      </c>
      <c r="K192" s="14">
        <v>2013.0</v>
      </c>
      <c r="L192" s="11">
        <f t="shared" si="44"/>
        <v>587.95</v>
      </c>
      <c r="M192" s="11">
        <f t="shared" si="2"/>
        <v>-571.05</v>
      </c>
      <c r="N192" s="13">
        <f t="shared" si="3"/>
        <v>0.5072907679</v>
      </c>
      <c r="O192" s="10" t="s">
        <v>3517</v>
      </c>
      <c r="P192" s="10" t="s">
        <v>4222</v>
      </c>
    </row>
    <row r="193">
      <c r="A193" s="9" t="s">
        <v>4223</v>
      </c>
      <c r="B193" s="10" t="s">
        <v>4219</v>
      </c>
      <c r="C193" s="9" t="s">
        <v>459</v>
      </c>
      <c r="D193" s="11" t="str">
        <f>VLOOKUP(C193,Postinumeroalueet!$A$2:$B$4001,2)</f>
        <v>Espoo</v>
      </c>
      <c r="E193" s="11"/>
      <c r="F193" s="11">
        <f t="shared" si="1"/>
        <v>1</v>
      </c>
      <c r="G193" s="10" t="s">
        <v>3481</v>
      </c>
      <c r="H193" s="10" t="s">
        <v>3743</v>
      </c>
      <c r="I193" s="10">
        <v>1159.0</v>
      </c>
      <c r="J193" s="10">
        <v>48.5</v>
      </c>
      <c r="K193" s="14">
        <v>2013.0</v>
      </c>
      <c r="L193" s="11">
        <f t="shared" si="44"/>
        <v>587.95</v>
      </c>
      <c r="M193" s="11">
        <f t="shared" si="2"/>
        <v>-571.05</v>
      </c>
      <c r="N193" s="13">
        <f t="shared" si="3"/>
        <v>0.5072907679</v>
      </c>
      <c r="O193" s="10" t="s">
        <v>3517</v>
      </c>
      <c r="P193" s="10" t="s">
        <v>4224</v>
      </c>
    </row>
    <row r="194">
      <c r="A194" s="9" t="s">
        <v>4225</v>
      </c>
      <c r="B194" s="10" t="s">
        <v>4226</v>
      </c>
      <c r="C194" s="9" t="s">
        <v>329</v>
      </c>
      <c r="D194" s="11" t="str">
        <f>VLOOKUP(C194,Postinumeroalueet!$A$2:$B$4001,2)</f>
        <v>Helsinki</v>
      </c>
      <c r="E194" s="11"/>
      <c r="F194" s="11">
        <f t="shared" si="1"/>
        <v>1</v>
      </c>
      <c r="G194" s="10" t="s">
        <v>3481</v>
      </c>
      <c r="H194" s="10" t="s">
        <v>4227</v>
      </c>
      <c r="I194" s="10">
        <v>1200.0</v>
      </c>
      <c r="J194" s="10">
        <v>42.5</v>
      </c>
      <c r="K194" s="14">
        <v>1956.0</v>
      </c>
      <c r="L194" s="11">
        <f t="shared" si="44"/>
        <v>608.75</v>
      </c>
      <c r="M194" s="11">
        <f t="shared" si="2"/>
        <v>-591.25</v>
      </c>
      <c r="N194" s="13">
        <f t="shared" si="3"/>
        <v>0.5072916667</v>
      </c>
      <c r="O194" s="10" t="s">
        <v>3564</v>
      </c>
      <c r="P194" s="10" t="s">
        <v>4228</v>
      </c>
    </row>
    <row r="195">
      <c r="A195" s="9" t="s">
        <v>4229</v>
      </c>
      <c r="B195" s="10" t="s">
        <v>4230</v>
      </c>
      <c r="C195" s="9" t="s">
        <v>2472</v>
      </c>
      <c r="D195" s="11" t="str">
        <f>VLOOKUP(C195,Postinumeroalueet!$A$2:$B$4001,2)</f>
        <v>Kuopio</v>
      </c>
      <c r="E195" s="11"/>
      <c r="F195" s="11">
        <f t="shared" si="1"/>
        <v>0</v>
      </c>
      <c r="G195" s="10" t="s">
        <v>3481</v>
      </c>
      <c r="H195" s="10" t="s">
        <v>3824</v>
      </c>
      <c r="I195" s="10">
        <v>1112.0</v>
      </c>
      <c r="J195" s="10">
        <v>82.0</v>
      </c>
      <c r="K195" s="14">
        <v>1961.0</v>
      </c>
      <c r="L195" s="11">
        <f>IF(K195&lt;1984,105+5.6*J195,IF(K195&gt;1991,113+7.7*J195,108+6.6*J195))</f>
        <v>564.2</v>
      </c>
      <c r="M195" s="11">
        <f t="shared" si="2"/>
        <v>-547.8</v>
      </c>
      <c r="N195" s="13">
        <f t="shared" si="3"/>
        <v>0.5073741007</v>
      </c>
      <c r="O195" s="10" t="s">
        <v>4231</v>
      </c>
      <c r="P195" s="10" t="s">
        <v>4232</v>
      </c>
    </row>
    <row r="196">
      <c r="A196" s="9" t="s">
        <v>4233</v>
      </c>
      <c r="B196" s="10" t="s">
        <v>4234</v>
      </c>
      <c r="C196" s="9" t="s">
        <v>335</v>
      </c>
      <c r="D196" s="11" t="str">
        <f>VLOOKUP(C196,Postinumeroalueet!$A$2:$B$4001,2)</f>
        <v>Helsinki</v>
      </c>
      <c r="E196" s="11"/>
      <c r="F196" s="11">
        <f t="shared" si="1"/>
        <v>1</v>
      </c>
      <c r="G196" s="10" t="s">
        <v>3481</v>
      </c>
      <c r="H196" s="10" t="s">
        <v>4235</v>
      </c>
      <c r="I196" s="10">
        <v>1535.0</v>
      </c>
      <c r="J196" s="10">
        <v>70.5</v>
      </c>
      <c r="K196" s="14">
        <v>2011.0</v>
      </c>
      <c r="L196" s="11">
        <f t="shared" ref="L196:L197" si="45">IF(K196&lt;1961,171+10.3*J196,IF(K196&gt;1983,166+8.7*J196,159+7.9*J196))</f>
        <v>779.35</v>
      </c>
      <c r="M196" s="11">
        <f t="shared" si="2"/>
        <v>-755.65</v>
      </c>
      <c r="N196" s="13">
        <f t="shared" si="3"/>
        <v>0.5077198697</v>
      </c>
      <c r="O196" s="10" t="s">
        <v>3950</v>
      </c>
      <c r="P196" s="10" t="s">
        <v>4236</v>
      </c>
    </row>
    <row r="197">
      <c r="A197" s="9" t="s">
        <v>4237</v>
      </c>
      <c r="B197" s="10" t="s">
        <v>4027</v>
      </c>
      <c r="C197" s="9" t="s">
        <v>352</v>
      </c>
      <c r="D197" s="11" t="str">
        <f>VLOOKUP(C197,Postinumeroalueet!$A$2:$B$4001,2)</f>
        <v>Helsinki</v>
      </c>
      <c r="E197" s="11"/>
      <c r="F197" s="11">
        <f t="shared" si="1"/>
        <v>1</v>
      </c>
      <c r="G197" s="10" t="s">
        <v>3481</v>
      </c>
      <c r="H197" s="10" t="s">
        <v>3743</v>
      </c>
      <c r="I197" s="10">
        <v>1115.0</v>
      </c>
      <c r="J197" s="10">
        <v>46.0</v>
      </c>
      <c r="K197" s="14">
        <v>2013.0</v>
      </c>
      <c r="L197" s="11">
        <f t="shared" si="45"/>
        <v>566.2</v>
      </c>
      <c r="M197" s="11">
        <f t="shared" si="2"/>
        <v>-548.8</v>
      </c>
      <c r="N197" s="13">
        <f t="shared" si="3"/>
        <v>0.5078026906</v>
      </c>
      <c r="O197" s="10" t="s">
        <v>3517</v>
      </c>
      <c r="P197" s="10" t="s">
        <v>4238</v>
      </c>
    </row>
    <row r="198">
      <c r="A198" s="9" t="s">
        <v>4239</v>
      </c>
      <c r="B198" s="10" t="s">
        <v>4240</v>
      </c>
      <c r="C198" s="9" t="s">
        <v>1201</v>
      </c>
      <c r="D198" s="11" t="str">
        <f>VLOOKUP(C198,Postinumeroalueet!$A$2:$B$4001,2)</f>
        <v>Pori</v>
      </c>
      <c r="E198" s="11"/>
      <c r="F198" s="11">
        <f t="shared" si="1"/>
        <v>0</v>
      </c>
      <c r="G198" s="10" t="s">
        <v>3492</v>
      </c>
      <c r="H198" s="10" t="s">
        <v>4241</v>
      </c>
      <c r="I198" s="10">
        <v>1100.0</v>
      </c>
      <c r="J198" s="10">
        <v>81.0</v>
      </c>
      <c r="K198" s="14">
        <v>1949.0</v>
      </c>
      <c r="L198" s="11">
        <f t="shared" ref="L198:L199" si="46">IF(K198&lt;1984,105+5.6*J198,IF(K198&gt;1991,113+7.7*J198,108+6.6*J198))</f>
        <v>558.6</v>
      </c>
      <c r="M198" s="11">
        <f t="shared" si="2"/>
        <v>-541.4</v>
      </c>
      <c r="N198" s="13">
        <f t="shared" si="3"/>
        <v>0.5078181818</v>
      </c>
      <c r="O198" s="10" t="s">
        <v>4242</v>
      </c>
      <c r="P198" s="10" t="s">
        <v>4243</v>
      </c>
    </row>
    <row r="199" ht="12.0" customHeight="1">
      <c r="A199" s="9" t="s">
        <v>4244</v>
      </c>
      <c r="B199" s="10" t="s">
        <v>4245</v>
      </c>
      <c r="C199" s="9" t="s">
        <v>566</v>
      </c>
      <c r="D199" s="11" t="str">
        <f>VLOOKUP(C199,Postinumeroalueet!$A$2:$B$4001,2)</f>
        <v>Järvenpää</v>
      </c>
      <c r="E199" s="11"/>
      <c r="F199" s="11">
        <f t="shared" si="1"/>
        <v>0</v>
      </c>
      <c r="G199" s="10" t="s">
        <v>3481</v>
      </c>
      <c r="H199" s="10" t="s">
        <v>4246</v>
      </c>
      <c r="I199" s="10">
        <v>890.0</v>
      </c>
      <c r="J199" s="10">
        <v>62.0</v>
      </c>
      <c r="K199" s="14">
        <v>1976.0</v>
      </c>
      <c r="L199" s="11">
        <f t="shared" si="46"/>
        <v>452.2</v>
      </c>
      <c r="M199" s="11">
        <f t="shared" si="2"/>
        <v>-437.8</v>
      </c>
      <c r="N199" s="13">
        <f t="shared" si="3"/>
        <v>0.5080898876</v>
      </c>
      <c r="O199" s="15"/>
      <c r="P199" s="10" t="s">
        <v>4247</v>
      </c>
    </row>
    <row r="200">
      <c r="A200" s="9" t="s">
        <v>4248</v>
      </c>
      <c r="B200" s="10" t="s">
        <v>4027</v>
      </c>
      <c r="C200" s="9" t="s">
        <v>352</v>
      </c>
      <c r="D200" s="11" t="str">
        <f>VLOOKUP(C200,Postinumeroalueet!$A$2:$B$4001,2)</f>
        <v>Helsinki</v>
      </c>
      <c r="E200" s="11"/>
      <c r="F200" s="11">
        <f t="shared" si="1"/>
        <v>1</v>
      </c>
      <c r="G200" s="10" t="s">
        <v>3481</v>
      </c>
      <c r="H200" s="10" t="s">
        <v>3743</v>
      </c>
      <c r="I200" s="10">
        <v>1140.0</v>
      </c>
      <c r="J200" s="10">
        <v>47.5</v>
      </c>
      <c r="K200" s="14">
        <v>2013.0</v>
      </c>
      <c r="L200" s="11">
        <f t="shared" ref="L200:L204" si="47">IF(K200&lt;1961,171+10.3*J200,IF(K200&gt;1983,166+8.7*J200,159+7.9*J200))</f>
        <v>579.25</v>
      </c>
      <c r="M200" s="11">
        <f t="shared" si="2"/>
        <v>-560.75</v>
      </c>
      <c r="N200" s="13">
        <f t="shared" si="3"/>
        <v>0.5081140351</v>
      </c>
      <c r="O200" s="10" t="s">
        <v>3517</v>
      </c>
      <c r="P200" s="10" t="s">
        <v>4249</v>
      </c>
    </row>
    <row r="201">
      <c r="A201" s="9" t="s">
        <v>4250</v>
      </c>
      <c r="B201" s="10" t="s">
        <v>4219</v>
      </c>
      <c r="C201" s="9" t="s">
        <v>459</v>
      </c>
      <c r="D201" s="11" t="str">
        <f>VLOOKUP(C201,Postinumeroalueet!$A$2:$B$4001,2)</f>
        <v>Espoo</v>
      </c>
      <c r="E201" s="11"/>
      <c r="F201" s="11">
        <f t="shared" si="1"/>
        <v>1</v>
      </c>
      <c r="G201" s="10" t="s">
        <v>3481</v>
      </c>
      <c r="H201" s="10" t="s">
        <v>3743</v>
      </c>
      <c r="I201" s="10">
        <v>1157.0</v>
      </c>
      <c r="J201" s="10">
        <v>48.5</v>
      </c>
      <c r="K201" s="14">
        <v>2013.0</v>
      </c>
      <c r="L201" s="11">
        <f t="shared" si="47"/>
        <v>587.95</v>
      </c>
      <c r="M201" s="11">
        <f t="shared" si="2"/>
        <v>-569.05</v>
      </c>
      <c r="N201" s="13">
        <f t="shared" si="3"/>
        <v>0.508167675</v>
      </c>
      <c r="O201" s="10" t="s">
        <v>3517</v>
      </c>
      <c r="P201" s="10" t="s">
        <v>4251</v>
      </c>
    </row>
    <row r="202">
      <c r="A202" s="9" t="s">
        <v>4252</v>
      </c>
      <c r="B202" s="10" t="s">
        <v>4219</v>
      </c>
      <c r="C202" s="9" t="s">
        <v>459</v>
      </c>
      <c r="D202" s="11" t="str">
        <f>VLOOKUP(C202,Postinumeroalueet!$A$2:$B$4001,2)</f>
        <v>Espoo</v>
      </c>
      <c r="E202" s="11"/>
      <c r="F202" s="11">
        <f t="shared" si="1"/>
        <v>1</v>
      </c>
      <c r="G202" s="10" t="s">
        <v>3481</v>
      </c>
      <c r="H202" s="10" t="s">
        <v>3743</v>
      </c>
      <c r="I202" s="10">
        <v>1157.0</v>
      </c>
      <c r="J202" s="10">
        <v>48.5</v>
      </c>
      <c r="K202" s="14">
        <v>2013.0</v>
      </c>
      <c r="L202" s="11">
        <f t="shared" si="47"/>
        <v>587.95</v>
      </c>
      <c r="M202" s="11">
        <f t="shared" si="2"/>
        <v>-569.05</v>
      </c>
      <c r="N202" s="13">
        <f t="shared" si="3"/>
        <v>0.508167675</v>
      </c>
      <c r="O202" s="10" t="s">
        <v>3517</v>
      </c>
      <c r="P202" s="10" t="s">
        <v>4253</v>
      </c>
    </row>
    <row r="203">
      <c r="A203" s="9" t="s">
        <v>4254</v>
      </c>
      <c r="B203" s="10" t="s">
        <v>4219</v>
      </c>
      <c r="C203" s="9" t="s">
        <v>459</v>
      </c>
      <c r="D203" s="11" t="str">
        <f>VLOOKUP(C203,Postinumeroalueet!$A$2:$B$4001,2)</f>
        <v>Espoo</v>
      </c>
      <c r="E203" s="11"/>
      <c r="F203" s="11">
        <f t="shared" si="1"/>
        <v>1</v>
      </c>
      <c r="G203" s="10" t="s">
        <v>3481</v>
      </c>
      <c r="H203" s="10" t="s">
        <v>3743</v>
      </c>
      <c r="I203" s="10">
        <v>1157.0</v>
      </c>
      <c r="J203" s="10">
        <v>48.5</v>
      </c>
      <c r="K203" s="14">
        <v>2013.0</v>
      </c>
      <c r="L203" s="11">
        <f t="shared" si="47"/>
        <v>587.95</v>
      </c>
      <c r="M203" s="11">
        <f t="shared" si="2"/>
        <v>-569.05</v>
      </c>
      <c r="N203" s="13">
        <f t="shared" si="3"/>
        <v>0.508167675</v>
      </c>
      <c r="O203" s="10" t="s">
        <v>3517</v>
      </c>
      <c r="P203" s="10" t="s">
        <v>4255</v>
      </c>
    </row>
    <row r="204">
      <c r="A204" s="9" t="s">
        <v>4256</v>
      </c>
      <c r="B204" s="10" t="s">
        <v>4219</v>
      </c>
      <c r="C204" s="9" t="s">
        <v>459</v>
      </c>
      <c r="D204" s="11" t="str">
        <f>VLOOKUP(C204,Postinumeroalueet!$A$2:$B$4001,2)</f>
        <v>Espoo</v>
      </c>
      <c r="E204" s="11"/>
      <c r="F204" s="11">
        <f t="shared" si="1"/>
        <v>1</v>
      </c>
      <c r="G204" s="10" t="s">
        <v>3481</v>
      </c>
      <c r="H204" s="10" t="s">
        <v>3516</v>
      </c>
      <c r="I204" s="10">
        <v>1191.0</v>
      </c>
      <c r="J204" s="10">
        <v>50.5</v>
      </c>
      <c r="K204" s="14">
        <v>2013.0</v>
      </c>
      <c r="L204" s="11">
        <f t="shared" si="47"/>
        <v>605.35</v>
      </c>
      <c r="M204" s="11">
        <f t="shared" si="2"/>
        <v>-585.65</v>
      </c>
      <c r="N204" s="13">
        <f t="shared" si="3"/>
        <v>0.508270361</v>
      </c>
      <c r="O204" s="10" t="s">
        <v>3517</v>
      </c>
      <c r="P204" s="10" t="s">
        <v>4257</v>
      </c>
    </row>
    <row r="205" ht="12.0" customHeight="1">
      <c r="A205" s="9" t="s">
        <v>4258</v>
      </c>
      <c r="B205" s="10" t="s">
        <v>4259</v>
      </c>
      <c r="C205" s="9" t="s">
        <v>1337</v>
      </c>
      <c r="D205" s="11" t="str">
        <f>VLOOKUP(C205,Postinumeroalueet!$A$2:$B$4001,2)</f>
        <v>Tampere</v>
      </c>
      <c r="E205" s="11"/>
      <c r="F205" s="11">
        <f t="shared" si="1"/>
        <v>0</v>
      </c>
      <c r="G205" s="10" t="s">
        <v>3481</v>
      </c>
      <c r="H205" s="10" t="s">
        <v>4260</v>
      </c>
      <c r="I205" s="10">
        <v>790.0</v>
      </c>
      <c r="J205" s="10">
        <v>53.0</v>
      </c>
      <c r="K205" s="14">
        <v>1969.0</v>
      </c>
      <c r="L205" s="11">
        <f>IF(K205&lt;1984,105+5.6*J205,IF(K205&gt;1991,113+7.7*J205,108+6.6*J205))</f>
        <v>401.8</v>
      </c>
      <c r="M205" s="11">
        <f t="shared" si="2"/>
        <v>-388.2</v>
      </c>
      <c r="N205" s="13">
        <f t="shared" si="3"/>
        <v>0.5086075949</v>
      </c>
      <c r="O205" s="10" t="s">
        <v>4261</v>
      </c>
      <c r="P205" s="10" t="s">
        <v>4262</v>
      </c>
    </row>
    <row r="206" ht="12.0" customHeight="1">
      <c r="A206" s="9" t="s">
        <v>4263</v>
      </c>
      <c r="B206" s="10" t="s">
        <v>4264</v>
      </c>
      <c r="C206" s="9" t="s">
        <v>324</v>
      </c>
      <c r="D206" s="11" t="str">
        <f>VLOOKUP(C206,Postinumeroalueet!$A$2:$B$4001,2)</f>
        <v>Helsinki</v>
      </c>
      <c r="E206" s="11"/>
      <c r="F206" s="11">
        <f t="shared" si="1"/>
        <v>1</v>
      </c>
      <c r="G206" s="10" t="s">
        <v>3481</v>
      </c>
      <c r="H206" s="10" t="s">
        <v>4265</v>
      </c>
      <c r="I206" s="10">
        <v>2300.0</v>
      </c>
      <c r="J206" s="10">
        <v>97.0</v>
      </c>
      <c r="K206" s="14">
        <v>1924.0</v>
      </c>
      <c r="L206" s="11">
        <f t="shared" ref="L206:L215" si="48">IF(K206&lt;1961,171+10.3*J206,IF(K206&gt;1983,166+8.7*J206,159+7.9*J206))</f>
        <v>1170.1</v>
      </c>
      <c r="M206" s="11">
        <f t="shared" si="2"/>
        <v>-1129.9</v>
      </c>
      <c r="N206" s="13">
        <f t="shared" si="3"/>
        <v>0.5087391304</v>
      </c>
      <c r="O206" s="10" t="s">
        <v>3512</v>
      </c>
      <c r="P206" s="10" t="s">
        <v>4266</v>
      </c>
    </row>
    <row r="207">
      <c r="A207" s="9" t="s">
        <v>4267</v>
      </c>
      <c r="B207" s="10" t="s">
        <v>4219</v>
      </c>
      <c r="C207" s="9" t="s">
        <v>459</v>
      </c>
      <c r="D207" s="11" t="str">
        <f>VLOOKUP(C207,Postinumeroalueet!$A$2:$B$4001,2)</f>
        <v>Espoo</v>
      </c>
      <c r="E207" s="11"/>
      <c r="F207" s="11">
        <f t="shared" si="1"/>
        <v>1</v>
      </c>
      <c r="G207" s="10" t="s">
        <v>3481</v>
      </c>
      <c r="H207" s="10" t="s">
        <v>3743</v>
      </c>
      <c r="I207" s="10">
        <v>1155.0</v>
      </c>
      <c r="J207" s="10">
        <v>48.5</v>
      </c>
      <c r="K207" s="14">
        <v>2013.0</v>
      </c>
      <c r="L207" s="11">
        <f t="shared" si="48"/>
        <v>587.95</v>
      </c>
      <c r="M207" s="11">
        <f t="shared" si="2"/>
        <v>-567.05</v>
      </c>
      <c r="N207" s="13">
        <f t="shared" si="3"/>
        <v>0.509047619</v>
      </c>
      <c r="O207" s="10" t="s">
        <v>3517</v>
      </c>
      <c r="P207" s="10" t="s">
        <v>4268</v>
      </c>
    </row>
    <row r="208">
      <c r="A208" s="9" t="s">
        <v>4269</v>
      </c>
      <c r="B208" s="10" t="s">
        <v>4219</v>
      </c>
      <c r="C208" s="9" t="s">
        <v>459</v>
      </c>
      <c r="D208" s="11" t="str">
        <f>VLOOKUP(C208,Postinumeroalueet!$A$2:$B$4001,2)</f>
        <v>Espoo</v>
      </c>
      <c r="E208" s="11"/>
      <c r="F208" s="11">
        <f t="shared" si="1"/>
        <v>1</v>
      </c>
      <c r="G208" s="10" t="s">
        <v>3481</v>
      </c>
      <c r="H208" s="10" t="s">
        <v>3743</v>
      </c>
      <c r="I208" s="10">
        <v>1155.0</v>
      </c>
      <c r="J208" s="10">
        <v>48.5</v>
      </c>
      <c r="K208" s="14">
        <v>2013.0</v>
      </c>
      <c r="L208" s="11">
        <f t="shared" si="48"/>
        <v>587.95</v>
      </c>
      <c r="M208" s="11">
        <f t="shared" si="2"/>
        <v>-567.05</v>
      </c>
      <c r="N208" s="13">
        <f t="shared" si="3"/>
        <v>0.509047619</v>
      </c>
      <c r="O208" s="10" t="s">
        <v>3517</v>
      </c>
      <c r="P208" s="10" t="s">
        <v>4270</v>
      </c>
    </row>
    <row r="209">
      <c r="A209" s="9" t="s">
        <v>4271</v>
      </c>
      <c r="B209" s="10" t="s">
        <v>4219</v>
      </c>
      <c r="C209" s="9" t="s">
        <v>459</v>
      </c>
      <c r="D209" s="11" t="str">
        <f>VLOOKUP(C209,Postinumeroalueet!$A$2:$B$4001,2)</f>
        <v>Espoo</v>
      </c>
      <c r="E209" s="11"/>
      <c r="F209" s="11">
        <f t="shared" si="1"/>
        <v>1</v>
      </c>
      <c r="G209" s="10" t="s">
        <v>3481</v>
      </c>
      <c r="H209" s="10" t="s">
        <v>3743</v>
      </c>
      <c r="I209" s="10">
        <v>1155.0</v>
      </c>
      <c r="J209" s="10">
        <v>48.5</v>
      </c>
      <c r="K209" s="14">
        <v>2013.0</v>
      </c>
      <c r="L209" s="11">
        <f t="shared" si="48"/>
        <v>587.95</v>
      </c>
      <c r="M209" s="11">
        <f t="shared" si="2"/>
        <v>-567.05</v>
      </c>
      <c r="N209" s="13">
        <f t="shared" si="3"/>
        <v>0.509047619</v>
      </c>
      <c r="O209" s="10" t="s">
        <v>3517</v>
      </c>
      <c r="P209" s="10" t="s">
        <v>4272</v>
      </c>
    </row>
    <row r="210">
      <c r="A210" s="9" t="s">
        <v>4273</v>
      </c>
      <c r="B210" s="10" t="s">
        <v>4219</v>
      </c>
      <c r="C210" s="9" t="s">
        <v>459</v>
      </c>
      <c r="D210" s="11" t="str">
        <f>VLOOKUP(C210,Postinumeroalueet!$A$2:$B$4001,2)</f>
        <v>Espoo</v>
      </c>
      <c r="E210" s="11"/>
      <c r="F210" s="11">
        <f t="shared" si="1"/>
        <v>1</v>
      </c>
      <c r="G210" s="10" t="s">
        <v>3481</v>
      </c>
      <c r="H210" s="10" t="s">
        <v>3743</v>
      </c>
      <c r="I210" s="10">
        <v>1155.0</v>
      </c>
      <c r="J210" s="10">
        <v>48.5</v>
      </c>
      <c r="K210" s="14">
        <v>2013.0</v>
      </c>
      <c r="L210" s="11">
        <f t="shared" si="48"/>
        <v>587.95</v>
      </c>
      <c r="M210" s="11">
        <f t="shared" si="2"/>
        <v>-567.05</v>
      </c>
      <c r="N210" s="13">
        <f t="shared" si="3"/>
        <v>0.509047619</v>
      </c>
      <c r="O210" s="10" t="s">
        <v>3517</v>
      </c>
      <c r="P210" s="10" t="s">
        <v>4274</v>
      </c>
    </row>
    <row r="211">
      <c r="A211" s="9" t="s">
        <v>4275</v>
      </c>
      <c r="B211" s="10" t="s">
        <v>4219</v>
      </c>
      <c r="C211" s="9" t="s">
        <v>459</v>
      </c>
      <c r="D211" s="11" t="str">
        <f>VLOOKUP(C211,Postinumeroalueet!$A$2:$B$4001,2)</f>
        <v>Espoo</v>
      </c>
      <c r="E211" s="11"/>
      <c r="F211" s="11">
        <f t="shared" si="1"/>
        <v>1</v>
      </c>
      <c r="G211" s="10" t="s">
        <v>3481</v>
      </c>
      <c r="H211" s="10" t="s">
        <v>3516</v>
      </c>
      <c r="I211" s="10">
        <v>1189.0</v>
      </c>
      <c r="J211" s="10">
        <v>50.5</v>
      </c>
      <c r="K211" s="14">
        <v>2013.0</v>
      </c>
      <c r="L211" s="11">
        <f t="shared" si="48"/>
        <v>605.35</v>
      </c>
      <c r="M211" s="11">
        <f t="shared" si="2"/>
        <v>-583.65</v>
      </c>
      <c r="N211" s="13">
        <f t="shared" si="3"/>
        <v>0.5091253154</v>
      </c>
      <c r="O211" s="10" t="s">
        <v>3517</v>
      </c>
      <c r="P211" s="10" t="s">
        <v>4276</v>
      </c>
    </row>
    <row r="212">
      <c r="A212" s="9" t="s">
        <v>4277</v>
      </c>
      <c r="B212" s="10" t="s">
        <v>4219</v>
      </c>
      <c r="C212" s="9" t="s">
        <v>459</v>
      </c>
      <c r="D212" s="11" t="str">
        <f>VLOOKUP(C212,Postinumeroalueet!$A$2:$B$4001,2)</f>
        <v>Espoo</v>
      </c>
      <c r="E212" s="11"/>
      <c r="F212" s="11">
        <f t="shared" si="1"/>
        <v>1</v>
      </c>
      <c r="G212" s="10" t="s">
        <v>3481</v>
      </c>
      <c r="H212" s="10" t="s">
        <v>3516</v>
      </c>
      <c r="I212" s="10">
        <v>1187.0</v>
      </c>
      <c r="J212" s="10">
        <v>50.5</v>
      </c>
      <c r="K212" s="14">
        <v>2013.0</v>
      </c>
      <c r="L212" s="11">
        <f t="shared" si="48"/>
        <v>605.35</v>
      </c>
      <c r="M212" s="11">
        <f t="shared" si="2"/>
        <v>-581.65</v>
      </c>
      <c r="N212" s="13">
        <f t="shared" si="3"/>
        <v>0.5099831508</v>
      </c>
      <c r="O212" s="10" t="s">
        <v>3517</v>
      </c>
      <c r="P212" s="10" t="s">
        <v>4278</v>
      </c>
    </row>
    <row r="213">
      <c r="A213" s="9" t="s">
        <v>4279</v>
      </c>
      <c r="B213" s="10" t="s">
        <v>4219</v>
      </c>
      <c r="C213" s="9" t="s">
        <v>459</v>
      </c>
      <c r="D213" s="11" t="str">
        <f>VLOOKUP(C213,Postinumeroalueet!$A$2:$B$4001,2)</f>
        <v>Espoo</v>
      </c>
      <c r="E213" s="11"/>
      <c r="F213" s="11">
        <f t="shared" si="1"/>
        <v>1</v>
      </c>
      <c r="G213" s="10" t="s">
        <v>3481</v>
      </c>
      <c r="H213" s="10" t="s">
        <v>3516</v>
      </c>
      <c r="I213" s="10">
        <v>1187.0</v>
      </c>
      <c r="J213" s="10">
        <v>50.5</v>
      </c>
      <c r="K213" s="14">
        <v>2013.0</v>
      </c>
      <c r="L213" s="11">
        <f t="shared" si="48"/>
        <v>605.35</v>
      </c>
      <c r="M213" s="11">
        <f t="shared" si="2"/>
        <v>-581.65</v>
      </c>
      <c r="N213" s="13">
        <f t="shared" si="3"/>
        <v>0.5099831508</v>
      </c>
      <c r="O213" s="10" t="s">
        <v>3517</v>
      </c>
      <c r="P213" s="10" t="s">
        <v>4280</v>
      </c>
    </row>
    <row r="214">
      <c r="A214" s="9" t="s">
        <v>4281</v>
      </c>
      <c r="B214" s="10" t="s">
        <v>4219</v>
      </c>
      <c r="C214" s="9" t="s">
        <v>459</v>
      </c>
      <c r="D214" s="11" t="str">
        <f>VLOOKUP(C214,Postinumeroalueet!$A$2:$B$4001,2)</f>
        <v>Espoo</v>
      </c>
      <c r="E214" s="11"/>
      <c r="F214" s="11">
        <f t="shared" si="1"/>
        <v>1</v>
      </c>
      <c r="G214" s="10" t="s">
        <v>3481</v>
      </c>
      <c r="H214" s="10" t="s">
        <v>3516</v>
      </c>
      <c r="I214" s="10">
        <v>1187.0</v>
      </c>
      <c r="J214" s="10">
        <v>50.5</v>
      </c>
      <c r="K214" s="14">
        <v>2013.0</v>
      </c>
      <c r="L214" s="11">
        <f t="shared" si="48"/>
        <v>605.35</v>
      </c>
      <c r="M214" s="11">
        <f t="shared" si="2"/>
        <v>-581.65</v>
      </c>
      <c r="N214" s="13">
        <f t="shared" si="3"/>
        <v>0.5099831508</v>
      </c>
      <c r="O214" s="10" t="s">
        <v>3517</v>
      </c>
      <c r="P214" s="10" t="s">
        <v>4282</v>
      </c>
    </row>
    <row r="215">
      <c r="A215" s="9" t="s">
        <v>4283</v>
      </c>
      <c r="B215" s="10" t="s">
        <v>4219</v>
      </c>
      <c r="C215" s="9" t="s">
        <v>459</v>
      </c>
      <c r="D215" s="11" t="str">
        <f>VLOOKUP(C215,Postinumeroalueet!$A$2:$B$4001,2)</f>
        <v>Espoo</v>
      </c>
      <c r="E215" s="11"/>
      <c r="F215" s="11">
        <f t="shared" si="1"/>
        <v>1</v>
      </c>
      <c r="G215" s="10" t="s">
        <v>3481</v>
      </c>
      <c r="H215" s="10" t="s">
        <v>3516</v>
      </c>
      <c r="I215" s="10">
        <v>1187.0</v>
      </c>
      <c r="J215" s="10">
        <v>50.5</v>
      </c>
      <c r="K215" s="14">
        <v>2013.0</v>
      </c>
      <c r="L215" s="11">
        <f t="shared" si="48"/>
        <v>605.35</v>
      </c>
      <c r="M215" s="11">
        <f t="shared" si="2"/>
        <v>-581.65</v>
      </c>
      <c r="N215" s="13">
        <f t="shared" si="3"/>
        <v>0.5099831508</v>
      </c>
      <c r="O215" s="10" t="s">
        <v>3517</v>
      </c>
      <c r="P215" s="10" t="s">
        <v>4284</v>
      </c>
    </row>
    <row r="216" ht="12.0" customHeight="1">
      <c r="A216" s="9" t="s">
        <v>4285</v>
      </c>
      <c r="B216" s="10" t="s">
        <v>4210</v>
      </c>
      <c r="C216" s="9" t="s">
        <v>802</v>
      </c>
      <c r="D216" s="11" t="str">
        <f>VLOOKUP(C216,Postinumeroalueet!$A$2:$B$4001,2)</f>
        <v>Lahti</v>
      </c>
      <c r="E216" s="11"/>
      <c r="F216" s="11">
        <f t="shared" si="1"/>
        <v>0</v>
      </c>
      <c r="G216" s="10" t="s">
        <v>3481</v>
      </c>
      <c r="H216" s="10" t="s">
        <v>4286</v>
      </c>
      <c r="I216" s="10">
        <v>480.0</v>
      </c>
      <c r="J216" s="10">
        <v>25.0</v>
      </c>
      <c r="K216" s="14">
        <v>1931.0</v>
      </c>
      <c r="L216" s="11">
        <f t="shared" ref="L216:L218" si="49">IF(K216&lt;1984,105+5.6*J216,IF(K216&gt;1991,113+7.7*J216,108+6.6*J216))</f>
        <v>245</v>
      </c>
      <c r="M216" s="11">
        <f t="shared" si="2"/>
        <v>-235</v>
      </c>
      <c r="N216" s="13">
        <f t="shared" si="3"/>
        <v>0.5104166667</v>
      </c>
      <c r="O216" s="15"/>
      <c r="P216" s="10" t="s">
        <v>4287</v>
      </c>
    </row>
    <row r="217">
      <c r="A217" s="9" t="s">
        <v>4288</v>
      </c>
      <c r="B217" s="10" t="s">
        <v>4289</v>
      </c>
      <c r="C217" s="9" t="s">
        <v>1358</v>
      </c>
      <c r="D217" s="11" t="str">
        <f>VLOOKUP(C217,Postinumeroalueet!$A$2:$B$4001,2)</f>
        <v>Tampere</v>
      </c>
      <c r="E217" s="11"/>
      <c r="F217" s="11">
        <f t="shared" si="1"/>
        <v>0</v>
      </c>
      <c r="G217" s="10" t="s">
        <v>3481</v>
      </c>
      <c r="H217" s="10" t="s">
        <v>4290</v>
      </c>
      <c r="I217" s="10">
        <v>480.0</v>
      </c>
      <c r="J217" s="10">
        <v>25.0</v>
      </c>
      <c r="K217" s="14">
        <v>1958.0</v>
      </c>
      <c r="L217" s="11">
        <f t="shared" si="49"/>
        <v>245</v>
      </c>
      <c r="M217" s="11">
        <f t="shared" si="2"/>
        <v>-235</v>
      </c>
      <c r="N217" s="13">
        <f t="shared" si="3"/>
        <v>0.5104166667</v>
      </c>
      <c r="O217" s="10" t="s">
        <v>3498</v>
      </c>
      <c r="P217" s="10" t="s">
        <v>4291</v>
      </c>
    </row>
    <row r="218" ht="12.0" customHeight="1">
      <c r="A218" s="9" t="s">
        <v>4292</v>
      </c>
      <c r="B218" s="10" t="s">
        <v>4293</v>
      </c>
      <c r="C218" s="9" t="s">
        <v>805</v>
      </c>
      <c r="D218" s="11" t="str">
        <f>VLOOKUP(C218,Postinumeroalueet!$A$2:$B$4001,2)</f>
        <v>Lahti</v>
      </c>
      <c r="E218" s="11"/>
      <c r="F218" s="11">
        <f t="shared" si="1"/>
        <v>0</v>
      </c>
      <c r="G218" s="10" t="s">
        <v>3481</v>
      </c>
      <c r="H218" s="10" t="s">
        <v>4294</v>
      </c>
      <c r="I218" s="10">
        <v>681.9</v>
      </c>
      <c r="J218" s="10">
        <v>43.5</v>
      </c>
      <c r="K218" s="14">
        <v>1954.0</v>
      </c>
      <c r="L218" s="11">
        <f t="shared" si="49"/>
        <v>348.6</v>
      </c>
      <c r="M218" s="11">
        <f t="shared" si="2"/>
        <v>-333.3</v>
      </c>
      <c r="N218" s="13">
        <f t="shared" si="3"/>
        <v>0.5112186538</v>
      </c>
      <c r="O218" s="10" t="s">
        <v>4295</v>
      </c>
      <c r="P218" s="10" t="s">
        <v>4296</v>
      </c>
    </row>
    <row r="219">
      <c r="A219" s="9" t="s">
        <v>4297</v>
      </c>
      <c r="B219" s="10" t="s">
        <v>4234</v>
      </c>
      <c r="C219" s="9" t="s">
        <v>335</v>
      </c>
      <c r="D219" s="11" t="str">
        <f>VLOOKUP(C219,Postinumeroalueet!$A$2:$B$4001,2)</f>
        <v>Helsinki</v>
      </c>
      <c r="E219" s="11"/>
      <c r="F219" s="11">
        <f t="shared" si="1"/>
        <v>1</v>
      </c>
      <c r="G219" s="10" t="s">
        <v>3481</v>
      </c>
      <c r="H219" s="10" t="s">
        <v>4235</v>
      </c>
      <c r="I219" s="10">
        <v>1524.0</v>
      </c>
      <c r="J219" s="10">
        <v>70.5</v>
      </c>
      <c r="K219" s="14">
        <v>2011.0</v>
      </c>
      <c r="L219" s="11">
        <f t="shared" ref="L219:L220" si="50">IF(K219&lt;1961,171+10.3*J219,IF(K219&gt;1983,166+8.7*J219,159+7.9*J219))</f>
        <v>779.35</v>
      </c>
      <c r="M219" s="11">
        <f t="shared" si="2"/>
        <v>-744.65</v>
      </c>
      <c r="N219" s="13">
        <f t="shared" si="3"/>
        <v>0.5113845144</v>
      </c>
      <c r="O219" s="10" t="s">
        <v>3950</v>
      </c>
      <c r="P219" s="10" t="s">
        <v>4298</v>
      </c>
    </row>
    <row r="220">
      <c r="A220" s="9" t="s">
        <v>4299</v>
      </c>
      <c r="B220" s="10" t="s">
        <v>4035</v>
      </c>
      <c r="C220" s="9" t="s">
        <v>336</v>
      </c>
      <c r="D220" s="11" t="str">
        <f>VLOOKUP(C220,Postinumeroalueet!$A$2:$B$4001,2)</f>
        <v>Helsinki</v>
      </c>
      <c r="E220" s="11"/>
      <c r="F220" s="11">
        <f t="shared" si="1"/>
        <v>1</v>
      </c>
      <c r="G220" s="10" t="s">
        <v>3481</v>
      </c>
      <c r="H220" s="10" t="s">
        <v>4300</v>
      </c>
      <c r="I220" s="10">
        <v>1430.0</v>
      </c>
      <c r="J220" s="10">
        <v>65.0</v>
      </c>
      <c r="K220" s="14">
        <v>2013.0</v>
      </c>
      <c r="L220" s="11">
        <f t="shared" si="50"/>
        <v>731.5</v>
      </c>
      <c r="M220" s="11">
        <f t="shared" si="2"/>
        <v>-698.5</v>
      </c>
      <c r="N220" s="13">
        <f t="shared" si="3"/>
        <v>0.5115384615</v>
      </c>
      <c r="O220" s="10" t="s">
        <v>3569</v>
      </c>
      <c r="P220" s="10" t="s">
        <v>4301</v>
      </c>
    </row>
    <row r="221" ht="12.0" customHeight="1">
      <c r="A221" s="9" t="s">
        <v>4302</v>
      </c>
      <c r="B221" s="10" t="s">
        <v>4303</v>
      </c>
      <c r="C221" s="9" t="s">
        <v>1416</v>
      </c>
      <c r="D221" s="11" t="str">
        <f>VLOOKUP(C221,Postinumeroalueet!$A$2:$B$4001,2)</f>
        <v>Orivesi</v>
      </c>
      <c r="E221" s="11"/>
      <c r="F221" s="11">
        <f t="shared" si="1"/>
        <v>0</v>
      </c>
      <c r="G221" s="10" t="s">
        <v>3481</v>
      </c>
      <c r="H221" s="10" t="s">
        <v>4304</v>
      </c>
      <c r="I221" s="10">
        <v>900.0</v>
      </c>
      <c r="J221" s="10">
        <v>63.5</v>
      </c>
      <c r="K221" s="14">
        <v>1954.0</v>
      </c>
      <c r="L221" s="11">
        <f>IF(K221&lt;1984,105+5.6*J221,IF(K221&gt;1991,113+7.7*J221,108+6.6*J221))</f>
        <v>460.6</v>
      </c>
      <c r="M221" s="11">
        <f t="shared" si="2"/>
        <v>-439.4</v>
      </c>
      <c r="N221" s="13">
        <f t="shared" si="3"/>
        <v>0.5117777778</v>
      </c>
      <c r="O221" s="10" t="s">
        <v>4305</v>
      </c>
      <c r="P221" s="10" t="s">
        <v>4306</v>
      </c>
    </row>
    <row r="222">
      <c r="A222" s="9" t="s">
        <v>4307</v>
      </c>
      <c r="B222" s="10" t="s">
        <v>4035</v>
      </c>
      <c r="C222" s="9" t="s">
        <v>336</v>
      </c>
      <c r="D222" s="11" t="str">
        <f>VLOOKUP(C222,Postinumeroalueet!$A$2:$B$4001,2)</f>
        <v>Helsinki</v>
      </c>
      <c r="E222" s="11"/>
      <c r="F222" s="11">
        <f t="shared" si="1"/>
        <v>1</v>
      </c>
      <c r="G222" s="10" t="s">
        <v>3481</v>
      </c>
      <c r="H222" s="10" t="s">
        <v>4308</v>
      </c>
      <c r="I222" s="10">
        <v>1072.0</v>
      </c>
      <c r="J222" s="10">
        <v>44.0</v>
      </c>
      <c r="K222" s="14">
        <v>2013.0</v>
      </c>
      <c r="L222" s="11">
        <f>IF(K222&lt;1961,171+10.3*J222,IF(K222&gt;1983,166+8.7*J222,159+7.9*J222))</f>
        <v>548.8</v>
      </c>
      <c r="M222" s="11">
        <f t="shared" si="2"/>
        <v>-523.2</v>
      </c>
      <c r="N222" s="13">
        <f t="shared" si="3"/>
        <v>0.5119402985</v>
      </c>
      <c r="O222" s="10" t="s">
        <v>3569</v>
      </c>
      <c r="P222" s="10" t="s">
        <v>4309</v>
      </c>
    </row>
    <row r="223" ht="12.0" customHeight="1">
      <c r="A223" s="9" t="s">
        <v>4310</v>
      </c>
      <c r="B223" s="10" t="s">
        <v>4311</v>
      </c>
      <c r="C223" s="9" t="s">
        <v>2472</v>
      </c>
      <c r="D223" s="11" t="str">
        <f>VLOOKUP(C223,Postinumeroalueet!$A$2:$B$4001,2)</f>
        <v>Kuopio</v>
      </c>
      <c r="E223" s="11"/>
      <c r="F223" s="11">
        <f t="shared" si="1"/>
        <v>0</v>
      </c>
      <c r="G223" s="10" t="s">
        <v>3481</v>
      </c>
      <c r="H223" s="10" t="s">
        <v>4312</v>
      </c>
      <c r="I223" s="10">
        <v>710.0</v>
      </c>
      <c r="J223" s="10">
        <v>46.2</v>
      </c>
      <c r="K223" s="14">
        <v>1962.0</v>
      </c>
      <c r="L223" s="11">
        <f>IF(K223&lt;1984,105+5.6*J223,IF(K223&gt;1991,113+7.7*J223,108+6.6*J223))</f>
        <v>363.72</v>
      </c>
      <c r="M223" s="11">
        <f t="shared" si="2"/>
        <v>-346.28</v>
      </c>
      <c r="N223" s="13">
        <f t="shared" si="3"/>
        <v>0.5122816901</v>
      </c>
      <c r="O223" s="10" t="s">
        <v>4313</v>
      </c>
      <c r="P223" s="10" t="s">
        <v>4314</v>
      </c>
    </row>
    <row r="224">
      <c r="A224" s="9" t="s">
        <v>4315</v>
      </c>
      <c r="B224" s="10" t="s">
        <v>4035</v>
      </c>
      <c r="C224" s="9" t="s">
        <v>336</v>
      </c>
      <c r="D224" s="11" t="str">
        <f>VLOOKUP(C224,Postinumeroalueet!$A$2:$B$4001,2)</f>
        <v>Helsinki</v>
      </c>
      <c r="E224" s="11"/>
      <c r="F224" s="11">
        <f t="shared" si="1"/>
        <v>1</v>
      </c>
      <c r="G224" s="10" t="s">
        <v>3481</v>
      </c>
      <c r="H224" s="10" t="s">
        <v>4316</v>
      </c>
      <c r="I224" s="10">
        <v>1383.0</v>
      </c>
      <c r="J224" s="10">
        <v>62.5</v>
      </c>
      <c r="K224" s="14">
        <v>2013.0</v>
      </c>
      <c r="L224" s="11">
        <f>IF(K224&lt;1961,171+10.3*J224,IF(K224&gt;1983,166+8.7*J224,159+7.9*J224))</f>
        <v>709.75</v>
      </c>
      <c r="M224" s="11">
        <f t="shared" si="2"/>
        <v>-673.25</v>
      </c>
      <c r="N224" s="13">
        <f t="shared" si="3"/>
        <v>0.5131959508</v>
      </c>
      <c r="O224" s="10" t="s">
        <v>3569</v>
      </c>
      <c r="P224" s="10" t="s">
        <v>4317</v>
      </c>
    </row>
    <row r="225" ht="12.0" customHeight="1">
      <c r="A225" s="9" t="s">
        <v>4318</v>
      </c>
      <c r="B225" s="10" t="s">
        <v>4319</v>
      </c>
      <c r="C225" s="9" t="s">
        <v>763</v>
      </c>
      <c r="D225" s="11" t="str">
        <f>VLOOKUP(C225,Postinumeroalueet!$A$2:$B$4001,2)</f>
        <v>Hämeenlinna</v>
      </c>
      <c r="E225" s="11"/>
      <c r="F225" s="11">
        <f t="shared" si="1"/>
        <v>0</v>
      </c>
      <c r="G225" s="10" t="s">
        <v>3481</v>
      </c>
      <c r="H225" s="10" t="s">
        <v>3543</v>
      </c>
      <c r="I225" s="10">
        <v>510.0</v>
      </c>
      <c r="J225" s="10">
        <v>28.0</v>
      </c>
      <c r="K225" s="14">
        <v>1959.0</v>
      </c>
      <c r="L225" s="11">
        <f t="shared" ref="L225:L227" si="51">IF(K225&lt;1984,105+5.6*J225,IF(K225&gt;1991,113+7.7*J225,108+6.6*J225))</f>
        <v>261.8</v>
      </c>
      <c r="M225" s="11">
        <f t="shared" si="2"/>
        <v>-248.2</v>
      </c>
      <c r="N225" s="13">
        <f t="shared" si="3"/>
        <v>0.5133333333</v>
      </c>
      <c r="O225" s="15"/>
      <c r="P225" s="10" t="s">
        <v>4320</v>
      </c>
    </row>
    <row r="226" ht="12.0" customHeight="1">
      <c r="A226" s="9" t="s">
        <v>4321</v>
      </c>
      <c r="B226" s="10" t="s">
        <v>4322</v>
      </c>
      <c r="C226" s="9" t="s">
        <v>733</v>
      </c>
      <c r="D226" s="11" t="str">
        <f>VLOOKUP(C226,Postinumeroalueet!$A$2:$B$4001,2)</f>
        <v>Riihimäki</v>
      </c>
      <c r="E226" s="11"/>
      <c r="F226" s="11">
        <f t="shared" si="1"/>
        <v>0</v>
      </c>
      <c r="G226" s="10" t="s">
        <v>3481</v>
      </c>
      <c r="H226" s="10" t="s">
        <v>4323</v>
      </c>
      <c r="I226" s="10">
        <v>750.0</v>
      </c>
      <c r="J226" s="10">
        <v>50.0</v>
      </c>
      <c r="K226" s="14">
        <v>1969.0</v>
      </c>
      <c r="L226" s="11">
        <f t="shared" si="51"/>
        <v>385</v>
      </c>
      <c r="M226" s="11">
        <f t="shared" si="2"/>
        <v>-365</v>
      </c>
      <c r="N226" s="13">
        <f t="shared" si="3"/>
        <v>0.5133333333</v>
      </c>
      <c r="O226" s="15"/>
      <c r="P226" s="10" t="s">
        <v>4324</v>
      </c>
    </row>
    <row r="227">
      <c r="A227" s="9" t="s">
        <v>4325</v>
      </c>
      <c r="B227" s="10" t="s">
        <v>4293</v>
      </c>
      <c r="C227" s="9" t="s">
        <v>805</v>
      </c>
      <c r="D227" s="11" t="str">
        <f>VLOOKUP(C227,Postinumeroalueet!$A$2:$B$4001,2)</f>
        <v>Lahti</v>
      </c>
      <c r="E227" s="11"/>
      <c r="F227" s="11">
        <f t="shared" si="1"/>
        <v>0</v>
      </c>
      <c r="G227" s="10" t="s">
        <v>3481</v>
      </c>
      <c r="H227" s="10" t="s">
        <v>4326</v>
      </c>
      <c r="I227" s="10">
        <v>450.0</v>
      </c>
      <c r="J227" s="10">
        <v>22.5</v>
      </c>
      <c r="K227" s="14">
        <v>1954.0</v>
      </c>
      <c r="L227" s="11">
        <f t="shared" si="51"/>
        <v>231</v>
      </c>
      <c r="M227" s="11">
        <f t="shared" si="2"/>
        <v>-219</v>
      </c>
      <c r="N227" s="13">
        <f t="shared" si="3"/>
        <v>0.5133333333</v>
      </c>
      <c r="O227" s="10" t="s">
        <v>4295</v>
      </c>
      <c r="P227" s="10" t="s">
        <v>4327</v>
      </c>
    </row>
    <row r="228" ht="12.0" customHeight="1">
      <c r="A228" s="9" t="s">
        <v>4328</v>
      </c>
      <c r="B228" s="10" t="s">
        <v>4329</v>
      </c>
      <c r="C228" s="9" t="s">
        <v>403</v>
      </c>
      <c r="D228" s="11" t="str">
        <f>VLOOKUP(C228,Postinumeroalueet!$A$2:$B$4001,2)</f>
        <v>Helsinki</v>
      </c>
      <c r="E228" s="11"/>
      <c r="F228" s="11">
        <f t="shared" si="1"/>
        <v>1</v>
      </c>
      <c r="G228" s="10" t="s">
        <v>3481</v>
      </c>
      <c r="H228" s="10" t="s">
        <v>3543</v>
      </c>
      <c r="I228" s="10">
        <v>725.0</v>
      </c>
      <c r="J228" s="10">
        <v>27.0</v>
      </c>
      <c r="K228" s="14">
        <v>1969.0</v>
      </c>
      <c r="L228" s="11">
        <f t="shared" ref="L228:L231" si="52">IF(K228&lt;1961,171+10.3*J228,IF(K228&gt;1983,166+8.7*J228,159+7.9*J228))</f>
        <v>372.3</v>
      </c>
      <c r="M228" s="11">
        <f t="shared" si="2"/>
        <v>-352.7</v>
      </c>
      <c r="N228" s="13">
        <f t="shared" si="3"/>
        <v>0.5135172414</v>
      </c>
      <c r="O228" s="10" t="s">
        <v>3517</v>
      </c>
      <c r="P228" s="10" t="s">
        <v>4330</v>
      </c>
    </row>
    <row r="229">
      <c r="A229" s="9" t="s">
        <v>4331</v>
      </c>
      <c r="B229" s="10" t="s">
        <v>4332</v>
      </c>
      <c r="C229" s="9" t="s">
        <v>364</v>
      </c>
      <c r="D229" s="11" t="str">
        <f>VLOOKUP(C229,Postinumeroalueet!$A$2:$B$4001,2)</f>
        <v>Helsinki</v>
      </c>
      <c r="E229" s="11"/>
      <c r="F229" s="11">
        <f t="shared" si="1"/>
        <v>1</v>
      </c>
      <c r="G229" s="10" t="s">
        <v>3481</v>
      </c>
      <c r="H229" s="10" t="s">
        <v>4333</v>
      </c>
      <c r="I229" s="10">
        <v>1500.0</v>
      </c>
      <c r="J229" s="10">
        <v>69.5</v>
      </c>
      <c r="K229" s="14">
        <v>2013.0</v>
      </c>
      <c r="L229" s="11">
        <f t="shared" si="52"/>
        <v>770.65</v>
      </c>
      <c r="M229" s="11">
        <f t="shared" si="2"/>
        <v>-729.35</v>
      </c>
      <c r="N229" s="13">
        <f t="shared" si="3"/>
        <v>0.5137666667</v>
      </c>
      <c r="O229" s="10" t="s">
        <v>3512</v>
      </c>
      <c r="P229" s="10" t="s">
        <v>4334</v>
      </c>
    </row>
    <row r="230">
      <c r="A230" s="9" t="s">
        <v>4335</v>
      </c>
      <c r="B230" s="10" t="s">
        <v>4083</v>
      </c>
      <c r="C230" s="9" t="s">
        <v>339</v>
      </c>
      <c r="D230" s="11" t="str">
        <f>VLOOKUP(C230,Postinumeroalueet!$A$2:$B$4001,2)</f>
        <v>Helsinki</v>
      </c>
      <c r="E230" s="11"/>
      <c r="F230" s="11">
        <f t="shared" si="1"/>
        <v>1</v>
      </c>
      <c r="G230" s="10" t="s">
        <v>3481</v>
      </c>
      <c r="H230" s="10" t="s">
        <v>3719</v>
      </c>
      <c r="I230" s="10">
        <v>1084.0</v>
      </c>
      <c r="J230" s="10">
        <v>37.5</v>
      </c>
      <c r="K230" s="14">
        <v>1957.0</v>
      </c>
      <c r="L230" s="11">
        <f t="shared" si="52"/>
        <v>557.25</v>
      </c>
      <c r="M230" s="11">
        <f t="shared" si="2"/>
        <v>-526.75</v>
      </c>
      <c r="N230" s="13">
        <f t="shared" si="3"/>
        <v>0.5140682657</v>
      </c>
      <c r="O230" s="10" t="s">
        <v>3517</v>
      </c>
      <c r="P230" s="10" t="s">
        <v>4336</v>
      </c>
    </row>
    <row r="231">
      <c r="A231" s="9" t="s">
        <v>4337</v>
      </c>
      <c r="B231" s="10" t="s">
        <v>4183</v>
      </c>
      <c r="C231" s="9" t="s">
        <v>336</v>
      </c>
      <c r="D231" s="11" t="str">
        <f>VLOOKUP(C231,Postinumeroalueet!$A$2:$B$4001,2)</f>
        <v>Helsinki</v>
      </c>
      <c r="E231" s="11"/>
      <c r="F231" s="11">
        <f t="shared" si="1"/>
        <v>1</v>
      </c>
      <c r="G231" s="10" t="s">
        <v>3481</v>
      </c>
      <c r="H231" s="10" t="s">
        <v>4338</v>
      </c>
      <c r="I231" s="10">
        <v>1135.0</v>
      </c>
      <c r="J231" s="10">
        <v>48.0</v>
      </c>
      <c r="K231" s="14">
        <v>2014.0</v>
      </c>
      <c r="L231" s="11">
        <f t="shared" si="52"/>
        <v>583.6</v>
      </c>
      <c r="M231" s="11">
        <f t="shared" si="2"/>
        <v>-551.4</v>
      </c>
      <c r="N231" s="13">
        <f t="shared" si="3"/>
        <v>0.514185022</v>
      </c>
      <c r="O231" s="10" t="s">
        <v>3685</v>
      </c>
      <c r="P231" s="10" t="s">
        <v>4339</v>
      </c>
    </row>
    <row r="232" ht="12.0" customHeight="1">
      <c r="A232" s="9" t="s">
        <v>4340</v>
      </c>
      <c r="B232" s="10" t="s">
        <v>4341</v>
      </c>
      <c r="C232" s="9" t="s">
        <v>827</v>
      </c>
      <c r="D232" s="11" t="str">
        <f>VLOOKUP(C232,Postinumeroalueet!$A$2:$B$4001,2)</f>
        <v>Lahti</v>
      </c>
      <c r="E232" s="11"/>
      <c r="F232" s="11">
        <f t="shared" si="1"/>
        <v>0</v>
      </c>
      <c r="G232" s="10" t="s">
        <v>3481</v>
      </c>
      <c r="H232" s="10" t="s">
        <v>4342</v>
      </c>
      <c r="I232" s="10">
        <v>520.0</v>
      </c>
      <c r="J232" s="10">
        <v>29.0</v>
      </c>
      <c r="K232" s="14">
        <v>1961.0</v>
      </c>
      <c r="L232" s="11">
        <f t="shared" ref="L232:L234" si="53">IF(K232&lt;1984,105+5.6*J232,IF(K232&gt;1991,113+7.7*J232,108+6.6*J232))</f>
        <v>267.4</v>
      </c>
      <c r="M232" s="11">
        <f t="shared" si="2"/>
        <v>-252.6</v>
      </c>
      <c r="N232" s="13">
        <f t="shared" si="3"/>
        <v>0.5142307692</v>
      </c>
      <c r="O232" s="10" t="s">
        <v>4343</v>
      </c>
      <c r="P232" s="10" t="s">
        <v>4344</v>
      </c>
    </row>
    <row r="233" ht="12.0" customHeight="1">
      <c r="A233" s="9" t="s">
        <v>4345</v>
      </c>
      <c r="B233" s="10" t="s">
        <v>4346</v>
      </c>
      <c r="C233" s="9" t="s">
        <v>3214</v>
      </c>
      <c r="D233" s="11" t="str">
        <f>VLOOKUP(C233,Postinumeroalueet!$A$2:$B$4001,2)</f>
        <v>Tornio</v>
      </c>
      <c r="E233" s="11"/>
      <c r="F233" s="11">
        <f t="shared" si="1"/>
        <v>0</v>
      </c>
      <c r="G233" s="10" t="s">
        <v>3481</v>
      </c>
      <c r="H233" s="10" t="s">
        <v>3699</v>
      </c>
      <c r="I233" s="10">
        <v>460.0</v>
      </c>
      <c r="J233" s="10">
        <v>23.5</v>
      </c>
      <c r="K233" s="14">
        <v>1957.0</v>
      </c>
      <c r="L233" s="11">
        <f t="shared" si="53"/>
        <v>236.6</v>
      </c>
      <c r="M233" s="11">
        <f t="shared" si="2"/>
        <v>-223.4</v>
      </c>
      <c r="N233" s="13">
        <f t="shared" si="3"/>
        <v>0.5143478261</v>
      </c>
      <c r="O233" s="15"/>
      <c r="P233" s="10" t="s">
        <v>4347</v>
      </c>
    </row>
    <row r="234" ht="12.0" customHeight="1">
      <c r="A234" s="9" t="s">
        <v>4348</v>
      </c>
      <c r="B234" s="10" t="s">
        <v>4349</v>
      </c>
      <c r="C234" s="9" t="s">
        <v>766</v>
      </c>
      <c r="D234" s="11" t="str">
        <f>VLOOKUP(C234,Postinumeroalueet!$A$2:$B$4001,2)</f>
        <v>Hämeenlinna</v>
      </c>
      <c r="E234" s="11"/>
      <c r="F234" s="11">
        <f t="shared" si="1"/>
        <v>0</v>
      </c>
      <c r="G234" s="10" t="s">
        <v>3481</v>
      </c>
      <c r="H234" s="10" t="s">
        <v>4165</v>
      </c>
      <c r="I234" s="10">
        <v>585.0</v>
      </c>
      <c r="J234" s="10">
        <v>35.0</v>
      </c>
      <c r="K234" s="14">
        <v>1978.0</v>
      </c>
      <c r="L234" s="11">
        <f t="shared" si="53"/>
        <v>301</v>
      </c>
      <c r="M234" s="11">
        <f t="shared" si="2"/>
        <v>-284</v>
      </c>
      <c r="N234" s="13">
        <f t="shared" si="3"/>
        <v>0.5145299145</v>
      </c>
      <c r="O234" s="10" t="s">
        <v>4350</v>
      </c>
      <c r="P234" s="10" t="s">
        <v>4351</v>
      </c>
    </row>
    <row r="235">
      <c r="A235" s="9" t="s">
        <v>4352</v>
      </c>
      <c r="B235" s="10" t="s">
        <v>4353</v>
      </c>
      <c r="C235" s="9" t="s">
        <v>362</v>
      </c>
      <c r="D235" s="11" t="str">
        <f>VLOOKUP(C235,Postinumeroalueet!$A$2:$B$4001,2)</f>
        <v>Helsinki</v>
      </c>
      <c r="E235" s="11"/>
      <c r="F235" s="11">
        <f t="shared" si="1"/>
        <v>1</v>
      </c>
      <c r="G235" s="10" t="s">
        <v>3481</v>
      </c>
      <c r="H235" s="10" t="s">
        <v>4354</v>
      </c>
      <c r="I235" s="10">
        <v>1150.0</v>
      </c>
      <c r="J235" s="10">
        <v>49.0</v>
      </c>
      <c r="K235" s="14">
        <v>2008.0</v>
      </c>
      <c r="L235" s="11">
        <f>IF(K235&lt;1961,171+10.3*J235,IF(K235&gt;1983,166+8.7*J235,159+7.9*J235))</f>
        <v>592.3</v>
      </c>
      <c r="M235" s="11">
        <f t="shared" si="2"/>
        <v>-557.7</v>
      </c>
      <c r="N235" s="13">
        <f t="shared" si="3"/>
        <v>0.5150434783</v>
      </c>
      <c r="O235" s="10" t="s">
        <v>4032</v>
      </c>
      <c r="P235" s="10" t="s">
        <v>4355</v>
      </c>
    </row>
    <row r="236" ht="12.0" customHeight="1">
      <c r="A236" s="9" t="s">
        <v>4356</v>
      </c>
      <c r="B236" s="10" t="s">
        <v>4357</v>
      </c>
      <c r="C236" s="9" t="s">
        <v>1334</v>
      </c>
      <c r="D236" s="11" t="str">
        <f>VLOOKUP(C236,Postinumeroalueet!$A$2:$B$4001,2)</f>
        <v>Tampere</v>
      </c>
      <c r="E236" s="11"/>
      <c r="F236" s="11">
        <f t="shared" si="1"/>
        <v>0</v>
      </c>
      <c r="G236" s="10" t="s">
        <v>3481</v>
      </c>
      <c r="H236" s="10" t="s">
        <v>4358</v>
      </c>
      <c r="I236" s="10">
        <v>530.0</v>
      </c>
      <c r="J236" s="10">
        <v>30.0</v>
      </c>
      <c r="K236" s="14">
        <v>1976.0</v>
      </c>
      <c r="L236" s="11">
        <f t="shared" ref="L236:L237" si="54">IF(K236&lt;1984,105+5.6*J236,IF(K236&gt;1991,113+7.7*J236,108+6.6*J236))</f>
        <v>273</v>
      </c>
      <c r="M236" s="11">
        <f t="shared" si="2"/>
        <v>-257</v>
      </c>
      <c r="N236" s="13">
        <f t="shared" si="3"/>
        <v>0.5150943396</v>
      </c>
      <c r="O236" s="10" t="s">
        <v>4359</v>
      </c>
      <c r="P236" s="10" t="s">
        <v>4360</v>
      </c>
    </row>
    <row r="237" ht="12.0" customHeight="1">
      <c r="A237" s="9" t="s">
        <v>4361</v>
      </c>
      <c r="B237" s="10" t="s">
        <v>4362</v>
      </c>
      <c r="C237" s="9" t="s">
        <v>545</v>
      </c>
      <c r="D237" s="11" t="str">
        <f>VLOOKUP(C237,Postinumeroalueet!$A$2:$B$4001,2)</f>
        <v>Sipoo</v>
      </c>
      <c r="E237" s="11"/>
      <c r="F237" s="11">
        <f t="shared" si="1"/>
        <v>0</v>
      </c>
      <c r="G237" s="10" t="s">
        <v>3481</v>
      </c>
      <c r="H237" s="10" t="s">
        <v>4363</v>
      </c>
      <c r="I237" s="10">
        <v>497.0</v>
      </c>
      <c r="J237" s="10">
        <v>27.0</v>
      </c>
      <c r="K237" s="14">
        <v>1961.0</v>
      </c>
      <c r="L237" s="11">
        <f t="shared" si="54"/>
        <v>256.2</v>
      </c>
      <c r="M237" s="11">
        <f t="shared" si="2"/>
        <v>-240.8</v>
      </c>
      <c r="N237" s="13">
        <f t="shared" si="3"/>
        <v>0.5154929577</v>
      </c>
      <c r="O237" s="10" t="s">
        <v>3498</v>
      </c>
      <c r="P237" s="10" t="s">
        <v>4364</v>
      </c>
    </row>
    <row r="238">
      <c r="A238" s="9" t="s">
        <v>4365</v>
      </c>
      <c r="B238" s="10" t="s">
        <v>4035</v>
      </c>
      <c r="C238" s="9" t="s">
        <v>336</v>
      </c>
      <c r="D238" s="11" t="str">
        <f>VLOOKUP(C238,Postinumeroalueet!$A$2:$B$4001,2)</f>
        <v>Helsinki</v>
      </c>
      <c r="E238" s="11"/>
      <c r="F238" s="11">
        <f t="shared" si="1"/>
        <v>1</v>
      </c>
      <c r="G238" s="10" t="s">
        <v>3481</v>
      </c>
      <c r="H238" s="10" t="s">
        <v>4366</v>
      </c>
      <c r="I238" s="10">
        <v>1368.0</v>
      </c>
      <c r="J238" s="10">
        <v>62.0</v>
      </c>
      <c r="K238" s="14">
        <v>2013.0</v>
      </c>
      <c r="L238" s="11">
        <f t="shared" ref="L238:L240" si="55">IF(K238&lt;1961,171+10.3*J238,IF(K238&gt;1983,166+8.7*J238,159+7.9*J238))</f>
        <v>705.4</v>
      </c>
      <c r="M238" s="11">
        <f t="shared" si="2"/>
        <v>-662.6</v>
      </c>
      <c r="N238" s="13">
        <f t="shared" si="3"/>
        <v>0.5156432749</v>
      </c>
      <c r="O238" s="10" t="s">
        <v>3569</v>
      </c>
      <c r="P238" s="10" t="s">
        <v>4367</v>
      </c>
    </row>
    <row r="239">
      <c r="A239" s="9" t="s">
        <v>4368</v>
      </c>
      <c r="B239" s="10" t="s">
        <v>4035</v>
      </c>
      <c r="C239" s="9" t="s">
        <v>336</v>
      </c>
      <c r="D239" s="11" t="str">
        <f>VLOOKUP(C239,Postinumeroalueet!$A$2:$B$4001,2)</f>
        <v>Helsinki</v>
      </c>
      <c r="E239" s="11"/>
      <c r="F239" s="11">
        <f t="shared" si="1"/>
        <v>1</v>
      </c>
      <c r="G239" s="10" t="s">
        <v>3481</v>
      </c>
      <c r="H239" s="10" t="s">
        <v>4369</v>
      </c>
      <c r="I239" s="10">
        <v>1384.0</v>
      </c>
      <c r="J239" s="10">
        <v>63.0</v>
      </c>
      <c r="K239" s="14">
        <v>2013.0</v>
      </c>
      <c r="L239" s="11">
        <f t="shared" si="55"/>
        <v>714.1</v>
      </c>
      <c r="M239" s="11">
        <f t="shared" si="2"/>
        <v>-669.9</v>
      </c>
      <c r="N239" s="13">
        <f t="shared" si="3"/>
        <v>0.5159682081</v>
      </c>
      <c r="O239" s="10" t="s">
        <v>3569</v>
      </c>
      <c r="P239" s="10" t="s">
        <v>4370</v>
      </c>
    </row>
    <row r="240" ht="12.0" customHeight="1">
      <c r="A240" s="9" t="s">
        <v>4371</v>
      </c>
      <c r="B240" s="10" t="s">
        <v>4372</v>
      </c>
      <c r="C240" s="9" t="s">
        <v>324</v>
      </c>
      <c r="D240" s="11" t="str">
        <f>VLOOKUP(C240,Postinumeroalueet!$A$2:$B$4001,2)</f>
        <v>Helsinki</v>
      </c>
      <c r="E240" s="11"/>
      <c r="F240" s="11">
        <f t="shared" si="1"/>
        <v>1</v>
      </c>
      <c r="G240" s="10" t="s">
        <v>3481</v>
      </c>
      <c r="H240" s="10" t="s">
        <v>4373</v>
      </c>
      <c r="I240" s="10">
        <v>750.0</v>
      </c>
      <c r="J240" s="10">
        <v>21.0</v>
      </c>
      <c r="K240" s="14">
        <v>1926.0</v>
      </c>
      <c r="L240" s="11">
        <f t="shared" si="55"/>
        <v>387.3</v>
      </c>
      <c r="M240" s="11">
        <f t="shared" si="2"/>
        <v>-362.7</v>
      </c>
      <c r="N240" s="13">
        <f t="shared" si="3"/>
        <v>0.5164</v>
      </c>
      <c r="O240" s="15"/>
      <c r="P240" s="10" t="s">
        <v>4374</v>
      </c>
    </row>
    <row r="241" ht="12.0" customHeight="1">
      <c r="A241" s="9" t="s">
        <v>4375</v>
      </c>
      <c r="B241" s="10" t="s">
        <v>4293</v>
      </c>
      <c r="C241" s="9" t="s">
        <v>805</v>
      </c>
      <c r="D241" s="11" t="str">
        <f>VLOOKUP(C241,Postinumeroalueet!$A$2:$B$4001,2)</f>
        <v>Lahti</v>
      </c>
      <c r="E241" s="11"/>
      <c r="F241" s="11">
        <f t="shared" si="1"/>
        <v>0</v>
      </c>
      <c r="G241" s="10" t="s">
        <v>3481</v>
      </c>
      <c r="H241" s="10" t="s">
        <v>4294</v>
      </c>
      <c r="I241" s="10">
        <v>674.75</v>
      </c>
      <c r="J241" s="10">
        <v>43.5</v>
      </c>
      <c r="K241" s="14">
        <v>1954.0</v>
      </c>
      <c r="L241" s="11">
        <f t="shared" ref="L241:L243" si="56">IF(K241&lt;1984,105+5.6*J241,IF(K241&gt;1991,113+7.7*J241,108+6.6*J241))</f>
        <v>348.6</v>
      </c>
      <c r="M241" s="11">
        <f t="shared" si="2"/>
        <v>-326.15</v>
      </c>
      <c r="N241" s="13">
        <f t="shared" si="3"/>
        <v>0.516635791</v>
      </c>
      <c r="O241" s="10" t="s">
        <v>4295</v>
      </c>
      <c r="P241" s="10" t="s">
        <v>4376</v>
      </c>
    </row>
    <row r="242" ht="12.0" customHeight="1">
      <c r="A242" s="9" t="s">
        <v>4377</v>
      </c>
      <c r="B242" s="10" t="s">
        <v>4293</v>
      </c>
      <c r="C242" s="9" t="s">
        <v>805</v>
      </c>
      <c r="D242" s="11" t="str">
        <f>VLOOKUP(C242,Postinumeroalueet!$A$2:$B$4001,2)</f>
        <v>Lahti</v>
      </c>
      <c r="E242" s="11"/>
      <c r="F242" s="11">
        <f t="shared" si="1"/>
        <v>0</v>
      </c>
      <c r="G242" s="10" t="s">
        <v>3481</v>
      </c>
      <c r="H242" s="10" t="s">
        <v>4378</v>
      </c>
      <c r="I242" s="10">
        <v>674.75</v>
      </c>
      <c r="J242" s="10">
        <v>43.5</v>
      </c>
      <c r="K242" s="14">
        <v>1954.0</v>
      </c>
      <c r="L242" s="11">
        <f t="shared" si="56"/>
        <v>348.6</v>
      </c>
      <c r="M242" s="11">
        <f t="shared" si="2"/>
        <v>-326.15</v>
      </c>
      <c r="N242" s="13">
        <f t="shared" si="3"/>
        <v>0.516635791</v>
      </c>
      <c r="O242" s="10" t="s">
        <v>4295</v>
      </c>
      <c r="P242" s="10" t="s">
        <v>4379</v>
      </c>
    </row>
    <row r="243">
      <c r="A243" s="9" t="s">
        <v>4380</v>
      </c>
      <c r="B243" s="10" t="s">
        <v>4381</v>
      </c>
      <c r="C243" s="9" t="s">
        <v>1337</v>
      </c>
      <c r="D243" s="11" t="str">
        <f>VLOOKUP(C243,Postinumeroalueet!$A$2:$B$4001,2)</f>
        <v>Tampere</v>
      </c>
      <c r="E243" s="11"/>
      <c r="F243" s="11">
        <f t="shared" si="1"/>
        <v>0</v>
      </c>
      <c r="G243" s="10" t="s">
        <v>3481</v>
      </c>
      <c r="H243" s="10" t="s">
        <v>4087</v>
      </c>
      <c r="I243" s="10">
        <v>550.0</v>
      </c>
      <c r="J243" s="10">
        <v>32.0</v>
      </c>
      <c r="K243" s="14">
        <v>1963.0</v>
      </c>
      <c r="L243" s="11">
        <f t="shared" si="56"/>
        <v>284.2</v>
      </c>
      <c r="M243" s="11">
        <f t="shared" si="2"/>
        <v>-265.8</v>
      </c>
      <c r="N243" s="13">
        <f t="shared" si="3"/>
        <v>0.5167272727</v>
      </c>
      <c r="O243" s="15"/>
      <c r="P243" s="10" t="s">
        <v>4382</v>
      </c>
    </row>
    <row r="244">
      <c r="A244" s="9" t="s">
        <v>4383</v>
      </c>
      <c r="B244" s="10" t="s">
        <v>4035</v>
      </c>
      <c r="C244" s="9" t="s">
        <v>336</v>
      </c>
      <c r="D244" s="11" t="str">
        <f>VLOOKUP(C244,Postinumeroalueet!$A$2:$B$4001,2)</f>
        <v>Helsinki</v>
      </c>
      <c r="E244" s="11"/>
      <c r="F244" s="11">
        <f t="shared" si="1"/>
        <v>1</v>
      </c>
      <c r="G244" s="10" t="s">
        <v>3481</v>
      </c>
      <c r="H244" s="10" t="s">
        <v>4308</v>
      </c>
      <c r="I244" s="10">
        <v>1062.0</v>
      </c>
      <c r="J244" s="10">
        <v>44.0</v>
      </c>
      <c r="K244" s="14">
        <v>2013.0</v>
      </c>
      <c r="L244" s="11">
        <f t="shared" ref="L244:L246" si="57">IF(K244&lt;1961,171+10.3*J244,IF(K244&gt;1983,166+8.7*J244,159+7.9*J244))</f>
        <v>548.8</v>
      </c>
      <c r="M244" s="11">
        <f t="shared" si="2"/>
        <v>-513.2</v>
      </c>
      <c r="N244" s="13">
        <f t="shared" si="3"/>
        <v>0.5167608286</v>
      </c>
      <c r="O244" s="10" t="s">
        <v>3569</v>
      </c>
      <c r="P244" s="10" t="s">
        <v>4384</v>
      </c>
    </row>
    <row r="245">
      <c r="A245" s="9" t="s">
        <v>4385</v>
      </c>
      <c r="B245" s="10" t="s">
        <v>4098</v>
      </c>
      <c r="C245" s="9" t="s">
        <v>352</v>
      </c>
      <c r="D245" s="11" t="str">
        <f>VLOOKUP(C245,Postinumeroalueet!$A$2:$B$4001,2)</f>
        <v>Helsinki</v>
      </c>
      <c r="E245" s="11"/>
      <c r="F245" s="11">
        <f t="shared" si="1"/>
        <v>1</v>
      </c>
      <c r="G245" s="10" t="s">
        <v>3481</v>
      </c>
      <c r="H245" s="10" t="s">
        <v>3743</v>
      </c>
      <c r="I245" s="10">
        <v>1129.0</v>
      </c>
      <c r="J245" s="10">
        <v>48.0</v>
      </c>
      <c r="K245" s="14">
        <v>2011.0</v>
      </c>
      <c r="L245" s="11">
        <f t="shared" si="57"/>
        <v>583.6</v>
      </c>
      <c r="M245" s="11">
        <f t="shared" si="2"/>
        <v>-545.4</v>
      </c>
      <c r="N245" s="13">
        <f t="shared" si="3"/>
        <v>0.5169176262</v>
      </c>
      <c r="O245" s="10" t="s">
        <v>3517</v>
      </c>
      <c r="P245" s="10" t="s">
        <v>4386</v>
      </c>
    </row>
    <row r="246">
      <c r="A246" s="9" t="s">
        <v>4387</v>
      </c>
      <c r="B246" s="10" t="s">
        <v>4388</v>
      </c>
      <c r="C246" s="9" t="s">
        <v>339</v>
      </c>
      <c r="D246" s="11" t="str">
        <f>VLOOKUP(C246,Postinumeroalueet!$A$2:$B$4001,2)</f>
        <v>Helsinki</v>
      </c>
      <c r="E246" s="11"/>
      <c r="F246" s="11">
        <f t="shared" si="1"/>
        <v>1</v>
      </c>
      <c r="G246" s="10" t="s">
        <v>3481</v>
      </c>
      <c r="H246" s="10" t="s">
        <v>3921</v>
      </c>
      <c r="I246" s="10">
        <v>1048.0</v>
      </c>
      <c r="J246" s="10">
        <v>36.0</v>
      </c>
      <c r="K246" s="14">
        <v>1938.0</v>
      </c>
      <c r="L246" s="11">
        <f t="shared" si="57"/>
        <v>541.8</v>
      </c>
      <c r="M246" s="11">
        <f t="shared" si="2"/>
        <v>-506.2</v>
      </c>
      <c r="N246" s="13">
        <f t="shared" si="3"/>
        <v>0.5169847328</v>
      </c>
      <c r="O246" s="10" t="s">
        <v>3517</v>
      </c>
      <c r="P246" s="10" t="s">
        <v>4389</v>
      </c>
    </row>
    <row r="247" ht="12.0" customHeight="1">
      <c r="A247" s="9" t="s">
        <v>4390</v>
      </c>
      <c r="B247" s="10" t="s">
        <v>4391</v>
      </c>
      <c r="C247" s="9" t="s">
        <v>1571</v>
      </c>
      <c r="D247" s="11" t="str">
        <f>VLOOKUP(C247,Postinumeroalueet!$A$2:$B$4001,2)</f>
        <v>Jyväskylä</v>
      </c>
      <c r="E247" s="11"/>
      <c r="F247" s="11">
        <f t="shared" si="1"/>
        <v>0</v>
      </c>
      <c r="G247" s="10" t="s">
        <v>3481</v>
      </c>
      <c r="H247" s="10" t="s">
        <v>3761</v>
      </c>
      <c r="I247" s="10">
        <v>750.0</v>
      </c>
      <c r="J247" s="10">
        <v>50.5</v>
      </c>
      <c r="K247" s="14">
        <v>1958.0</v>
      </c>
      <c r="L247" s="11">
        <f>IF(K247&lt;1984,105+5.6*J247,IF(K247&gt;1991,113+7.7*J247,108+6.6*J247))</f>
        <v>387.8</v>
      </c>
      <c r="M247" s="11">
        <f t="shared" si="2"/>
        <v>-362.2</v>
      </c>
      <c r="N247" s="13">
        <f t="shared" si="3"/>
        <v>0.5170666667</v>
      </c>
      <c r="O247" s="15"/>
      <c r="P247" s="10" t="s">
        <v>4392</v>
      </c>
    </row>
    <row r="248" ht="12.0" customHeight="1">
      <c r="A248" s="9" t="s">
        <v>4393</v>
      </c>
      <c r="B248" s="10" t="s">
        <v>4148</v>
      </c>
      <c r="C248" s="9" t="s">
        <v>332</v>
      </c>
      <c r="D248" s="11" t="str">
        <f>VLOOKUP(C248,Postinumeroalueet!$A$2:$B$4001,2)</f>
        <v>Helsinki</v>
      </c>
      <c r="E248" s="11"/>
      <c r="F248" s="11">
        <f t="shared" si="1"/>
        <v>1</v>
      </c>
      <c r="G248" s="10" t="s">
        <v>3481</v>
      </c>
      <c r="H248" s="10" t="s">
        <v>4394</v>
      </c>
      <c r="I248" s="10">
        <v>994.0</v>
      </c>
      <c r="J248" s="10">
        <v>40.0</v>
      </c>
      <c r="K248" s="14">
        <v>2007.0</v>
      </c>
      <c r="L248" s="11">
        <f t="shared" ref="L248:L250" si="58">IF(K248&lt;1961,171+10.3*J248,IF(K248&gt;1983,166+8.7*J248,159+7.9*J248))</f>
        <v>514</v>
      </c>
      <c r="M248" s="11">
        <f t="shared" si="2"/>
        <v>-480</v>
      </c>
      <c r="N248" s="13">
        <f t="shared" si="3"/>
        <v>0.5171026157</v>
      </c>
      <c r="O248" s="10" t="s">
        <v>4032</v>
      </c>
      <c r="P248" s="10" t="s">
        <v>4395</v>
      </c>
    </row>
    <row r="249">
      <c r="A249" s="9" t="s">
        <v>4396</v>
      </c>
      <c r="B249" s="10" t="s">
        <v>4397</v>
      </c>
      <c r="C249" s="9" t="s">
        <v>509</v>
      </c>
      <c r="D249" s="11" t="str">
        <f>VLOOKUP(C249,Postinumeroalueet!$A$2:$B$4001,2)</f>
        <v>Kauniainen</v>
      </c>
      <c r="E249" s="11"/>
      <c r="F249" s="11">
        <f t="shared" si="1"/>
        <v>1</v>
      </c>
      <c r="G249" s="10" t="s">
        <v>3481</v>
      </c>
      <c r="H249" s="10" t="s">
        <v>3921</v>
      </c>
      <c r="I249" s="10">
        <v>1036.0</v>
      </c>
      <c r="J249" s="10">
        <v>42.5</v>
      </c>
      <c r="K249" s="14">
        <v>2009.0</v>
      </c>
      <c r="L249" s="11">
        <f t="shared" si="58"/>
        <v>535.75</v>
      </c>
      <c r="M249" s="11">
        <f t="shared" si="2"/>
        <v>-500.25</v>
      </c>
      <c r="N249" s="13">
        <f t="shared" si="3"/>
        <v>0.5171332046</v>
      </c>
      <c r="O249" s="10" t="s">
        <v>3517</v>
      </c>
      <c r="P249" s="10" t="s">
        <v>4398</v>
      </c>
    </row>
    <row r="250">
      <c r="A250" s="9" t="s">
        <v>4399</v>
      </c>
      <c r="B250" s="10" t="s">
        <v>3850</v>
      </c>
      <c r="C250" s="9" t="s">
        <v>365</v>
      </c>
      <c r="D250" s="11" t="str">
        <f>VLOOKUP(C250,Postinumeroalueet!$A$2:$B$4001,2)</f>
        <v>Helsinki</v>
      </c>
      <c r="E250" s="11"/>
      <c r="F250" s="11">
        <f t="shared" si="1"/>
        <v>1</v>
      </c>
      <c r="G250" s="10" t="s">
        <v>3481</v>
      </c>
      <c r="H250" s="10" t="s">
        <v>3516</v>
      </c>
      <c r="I250" s="10">
        <v>1187.0</v>
      </c>
      <c r="J250" s="10">
        <v>51.5</v>
      </c>
      <c r="K250" s="14">
        <v>2007.0</v>
      </c>
      <c r="L250" s="11">
        <f t="shared" si="58"/>
        <v>614.05</v>
      </c>
      <c r="M250" s="11">
        <f t="shared" si="2"/>
        <v>-572.95</v>
      </c>
      <c r="N250" s="13">
        <f t="shared" si="3"/>
        <v>0.5173125527</v>
      </c>
      <c r="O250" s="10" t="s">
        <v>3517</v>
      </c>
      <c r="P250" s="10" t="s">
        <v>4400</v>
      </c>
    </row>
    <row r="251" ht="12.0" customHeight="1">
      <c r="A251" s="9" t="s">
        <v>4401</v>
      </c>
      <c r="B251" s="10" t="s">
        <v>4402</v>
      </c>
      <c r="C251" s="9" t="s">
        <v>1337</v>
      </c>
      <c r="D251" s="11" t="str">
        <f>VLOOKUP(C251,Postinumeroalueet!$A$2:$B$4001,2)</f>
        <v>Tampere</v>
      </c>
      <c r="E251" s="11"/>
      <c r="F251" s="11">
        <f t="shared" si="1"/>
        <v>0</v>
      </c>
      <c r="G251" s="10" t="s">
        <v>3481</v>
      </c>
      <c r="H251" s="10" t="s">
        <v>4403</v>
      </c>
      <c r="I251" s="10">
        <v>890.0</v>
      </c>
      <c r="J251" s="10">
        <v>63.5</v>
      </c>
      <c r="K251" s="14">
        <v>1960.0</v>
      </c>
      <c r="L251" s="11">
        <f t="shared" ref="L251:L253" si="59">IF(K251&lt;1984,105+5.6*J251,IF(K251&gt;1991,113+7.7*J251,108+6.6*J251))</f>
        <v>460.6</v>
      </c>
      <c r="M251" s="11">
        <f t="shared" si="2"/>
        <v>-429.4</v>
      </c>
      <c r="N251" s="13">
        <f t="shared" si="3"/>
        <v>0.5175280899</v>
      </c>
      <c r="O251" s="10" t="s">
        <v>4175</v>
      </c>
      <c r="P251" s="10" t="s">
        <v>4404</v>
      </c>
    </row>
    <row r="252" ht="12.0" customHeight="1">
      <c r="A252" s="9" t="s">
        <v>4405</v>
      </c>
      <c r="B252" s="10" t="s">
        <v>4406</v>
      </c>
      <c r="C252" s="9" t="s">
        <v>1337</v>
      </c>
      <c r="D252" s="11" t="str">
        <f>VLOOKUP(C252,Postinumeroalueet!$A$2:$B$4001,2)</f>
        <v>Tampere</v>
      </c>
      <c r="E252" s="11"/>
      <c r="F252" s="11">
        <f t="shared" si="1"/>
        <v>0</v>
      </c>
      <c r="G252" s="10" t="s">
        <v>3481</v>
      </c>
      <c r="H252" s="10" t="s">
        <v>4403</v>
      </c>
      <c r="I252" s="10">
        <v>890.0</v>
      </c>
      <c r="J252" s="10">
        <v>63.5</v>
      </c>
      <c r="K252" s="14">
        <v>1960.0</v>
      </c>
      <c r="L252" s="11">
        <f t="shared" si="59"/>
        <v>460.6</v>
      </c>
      <c r="M252" s="11">
        <f t="shared" si="2"/>
        <v>-429.4</v>
      </c>
      <c r="N252" s="13">
        <f t="shared" si="3"/>
        <v>0.5175280899</v>
      </c>
      <c r="O252" s="10" t="s">
        <v>4175</v>
      </c>
      <c r="P252" s="10" t="s">
        <v>4407</v>
      </c>
    </row>
    <row r="253" ht="12.0" customHeight="1">
      <c r="A253" s="9" t="s">
        <v>4408</v>
      </c>
      <c r="B253" s="10" t="s">
        <v>4409</v>
      </c>
      <c r="C253" s="9" t="s">
        <v>935</v>
      </c>
      <c r="D253" s="11" t="str">
        <f>VLOOKUP(C253,Postinumeroalueet!$A$2:$B$4001,2)</f>
        <v>Turku</v>
      </c>
      <c r="E253" s="11"/>
      <c r="F253" s="11">
        <f t="shared" si="1"/>
        <v>0</v>
      </c>
      <c r="G253" s="10" t="s">
        <v>3481</v>
      </c>
      <c r="H253" s="10" t="s">
        <v>4410</v>
      </c>
      <c r="I253" s="10">
        <v>495.0</v>
      </c>
      <c r="J253" s="10">
        <v>27.0</v>
      </c>
      <c r="K253" s="14">
        <v>1956.0</v>
      </c>
      <c r="L253" s="11">
        <f t="shared" si="59"/>
        <v>256.2</v>
      </c>
      <c r="M253" s="11">
        <f t="shared" si="2"/>
        <v>-238.8</v>
      </c>
      <c r="N253" s="13">
        <f t="shared" si="3"/>
        <v>0.5175757576</v>
      </c>
      <c r="O253" s="10" t="s">
        <v>3498</v>
      </c>
      <c r="P253" s="10" t="s">
        <v>4411</v>
      </c>
    </row>
    <row r="254">
      <c r="A254" s="9" t="s">
        <v>4412</v>
      </c>
      <c r="B254" s="10" t="s">
        <v>4183</v>
      </c>
      <c r="C254" s="9" t="s">
        <v>336</v>
      </c>
      <c r="D254" s="11" t="str">
        <f>VLOOKUP(C254,Postinumeroalueet!$A$2:$B$4001,2)</f>
        <v>Helsinki</v>
      </c>
      <c r="E254" s="11"/>
      <c r="F254" s="11">
        <f t="shared" si="1"/>
        <v>1</v>
      </c>
      <c r="G254" s="10" t="s">
        <v>3481</v>
      </c>
      <c r="H254" s="10" t="s">
        <v>4413</v>
      </c>
      <c r="I254" s="10">
        <v>1430.0</v>
      </c>
      <c r="J254" s="10">
        <v>66.0</v>
      </c>
      <c r="K254" s="14">
        <v>2014.0</v>
      </c>
      <c r="L254" s="11">
        <f t="shared" ref="L254:L256" si="60">IF(K254&lt;1961,171+10.3*J254,IF(K254&gt;1983,166+8.7*J254,159+7.9*J254))</f>
        <v>740.2</v>
      </c>
      <c r="M254" s="11">
        <f t="shared" si="2"/>
        <v>-689.8</v>
      </c>
      <c r="N254" s="13">
        <f t="shared" si="3"/>
        <v>0.5176223776</v>
      </c>
      <c r="O254" s="10" t="s">
        <v>3685</v>
      </c>
      <c r="P254" s="10" t="s">
        <v>4414</v>
      </c>
    </row>
    <row r="255" ht="12.0" customHeight="1">
      <c r="A255" s="9" t="s">
        <v>4415</v>
      </c>
      <c r="B255" s="10" t="s">
        <v>4416</v>
      </c>
      <c r="C255" s="9" t="s">
        <v>331</v>
      </c>
      <c r="D255" s="11" t="str">
        <f>VLOOKUP(C255,Postinumeroalueet!$A$2:$B$4001,2)</f>
        <v>Helsinki</v>
      </c>
      <c r="E255" s="11"/>
      <c r="F255" s="11">
        <f t="shared" si="1"/>
        <v>1</v>
      </c>
      <c r="G255" s="10" t="s">
        <v>3481</v>
      </c>
      <c r="H255" s="10" t="s">
        <v>4417</v>
      </c>
      <c r="I255" s="10">
        <v>1500.0</v>
      </c>
      <c r="J255" s="10">
        <v>58.8</v>
      </c>
      <c r="K255" s="14">
        <v>1913.0</v>
      </c>
      <c r="L255" s="11">
        <f t="shared" si="60"/>
        <v>776.64</v>
      </c>
      <c r="M255" s="11">
        <f t="shared" si="2"/>
        <v>-723.36</v>
      </c>
      <c r="N255" s="13">
        <f t="shared" si="3"/>
        <v>0.51776</v>
      </c>
      <c r="O255" s="10" t="s">
        <v>3858</v>
      </c>
      <c r="P255" s="10" t="s">
        <v>4418</v>
      </c>
    </row>
    <row r="256" ht="12.0" customHeight="1">
      <c r="A256" s="9" t="s">
        <v>4419</v>
      </c>
      <c r="B256" s="10" t="s">
        <v>4148</v>
      </c>
      <c r="C256" s="9" t="s">
        <v>332</v>
      </c>
      <c r="D256" s="11" t="str">
        <f>VLOOKUP(C256,Postinumeroalueet!$A$2:$B$4001,2)</f>
        <v>Helsinki</v>
      </c>
      <c r="E256" s="11"/>
      <c r="F256" s="11">
        <f t="shared" si="1"/>
        <v>1</v>
      </c>
      <c r="G256" s="10" t="s">
        <v>3481</v>
      </c>
      <c r="H256" s="10" t="s">
        <v>4420</v>
      </c>
      <c r="I256" s="10">
        <v>974.0</v>
      </c>
      <c r="J256" s="10">
        <v>39.0</v>
      </c>
      <c r="K256" s="14">
        <v>2007.0</v>
      </c>
      <c r="L256" s="11">
        <f t="shared" si="60"/>
        <v>505.3</v>
      </c>
      <c r="M256" s="11">
        <f t="shared" si="2"/>
        <v>-468.7</v>
      </c>
      <c r="N256" s="13">
        <f t="shared" si="3"/>
        <v>0.518788501</v>
      </c>
      <c r="O256" s="10" t="s">
        <v>4032</v>
      </c>
      <c r="P256" s="10" t="s">
        <v>4421</v>
      </c>
    </row>
    <row r="257" ht="12.0" customHeight="1">
      <c r="A257" s="9" t="s">
        <v>4422</v>
      </c>
      <c r="B257" s="10" t="s">
        <v>4423</v>
      </c>
      <c r="C257" s="9" t="s">
        <v>566</v>
      </c>
      <c r="D257" s="11" t="str">
        <f>VLOOKUP(C257,Postinumeroalueet!$A$2:$B$4001,2)</f>
        <v>Järvenpää</v>
      </c>
      <c r="E257" s="11"/>
      <c r="F257" s="11">
        <f t="shared" si="1"/>
        <v>0</v>
      </c>
      <c r="G257" s="10" t="s">
        <v>3481</v>
      </c>
      <c r="H257" s="10" t="s">
        <v>4424</v>
      </c>
      <c r="I257" s="10">
        <v>785.0</v>
      </c>
      <c r="J257" s="10">
        <v>54.0</v>
      </c>
      <c r="K257" s="14">
        <v>1957.0</v>
      </c>
      <c r="L257" s="11">
        <f>IF(K257&lt;1984,105+5.6*J257,IF(K257&gt;1991,113+7.7*J257,108+6.6*J257))</f>
        <v>407.4</v>
      </c>
      <c r="M257" s="11">
        <f t="shared" si="2"/>
        <v>-377.6</v>
      </c>
      <c r="N257" s="13">
        <f t="shared" si="3"/>
        <v>0.5189808917</v>
      </c>
      <c r="O257" s="10" t="s">
        <v>3498</v>
      </c>
      <c r="P257" s="10" t="s">
        <v>4425</v>
      </c>
    </row>
    <row r="258" ht="12.0" customHeight="1">
      <c r="A258" s="9" t="s">
        <v>4426</v>
      </c>
      <c r="B258" s="10" t="s">
        <v>4098</v>
      </c>
      <c r="C258" s="9" t="s">
        <v>352</v>
      </c>
      <c r="D258" s="11" t="str">
        <f>VLOOKUP(C258,Postinumeroalueet!$A$2:$B$4001,2)</f>
        <v>Helsinki</v>
      </c>
      <c r="E258" s="11"/>
      <c r="F258" s="11">
        <f t="shared" si="1"/>
        <v>1</v>
      </c>
      <c r="G258" s="10" t="s">
        <v>3481</v>
      </c>
      <c r="H258" s="10" t="s">
        <v>3543</v>
      </c>
      <c r="I258" s="10">
        <v>965.0</v>
      </c>
      <c r="J258" s="10">
        <v>38.5</v>
      </c>
      <c r="K258" s="14">
        <v>2011.0</v>
      </c>
      <c r="L258" s="11">
        <f t="shared" ref="L258:L261" si="61">IF(K258&lt;1961,171+10.3*J258,IF(K258&gt;1983,166+8.7*J258,159+7.9*J258))</f>
        <v>500.95</v>
      </c>
      <c r="M258" s="11">
        <f t="shared" si="2"/>
        <v>-464.05</v>
      </c>
      <c r="N258" s="13">
        <f t="shared" si="3"/>
        <v>0.519119171</v>
      </c>
      <c r="O258" s="10" t="s">
        <v>3517</v>
      </c>
      <c r="P258" s="10" t="s">
        <v>4427</v>
      </c>
    </row>
    <row r="259" ht="12.0" customHeight="1">
      <c r="A259" s="9" t="s">
        <v>4428</v>
      </c>
      <c r="B259" s="10" t="s">
        <v>4098</v>
      </c>
      <c r="C259" s="9" t="s">
        <v>352</v>
      </c>
      <c r="D259" s="11" t="str">
        <f>VLOOKUP(C259,Postinumeroalueet!$A$2:$B$4001,2)</f>
        <v>Helsinki</v>
      </c>
      <c r="E259" s="11"/>
      <c r="F259" s="11">
        <f t="shared" si="1"/>
        <v>1</v>
      </c>
      <c r="G259" s="10" t="s">
        <v>3481</v>
      </c>
      <c r="H259" s="10" t="s">
        <v>3543</v>
      </c>
      <c r="I259" s="10">
        <v>906.0</v>
      </c>
      <c r="J259" s="10">
        <v>35.0</v>
      </c>
      <c r="K259" s="14">
        <v>2011.0</v>
      </c>
      <c r="L259" s="11">
        <f t="shared" si="61"/>
        <v>470.5</v>
      </c>
      <c r="M259" s="11">
        <f t="shared" si="2"/>
        <v>-435.5</v>
      </c>
      <c r="N259" s="13">
        <f t="shared" si="3"/>
        <v>0.5193156733</v>
      </c>
      <c r="O259" s="10" t="s">
        <v>3517</v>
      </c>
      <c r="P259" s="10" t="s">
        <v>4429</v>
      </c>
    </row>
    <row r="260">
      <c r="A260" s="9" t="s">
        <v>4430</v>
      </c>
      <c r="B260" s="10" t="s">
        <v>4431</v>
      </c>
      <c r="C260" s="9" t="s">
        <v>330</v>
      </c>
      <c r="D260" s="11" t="str">
        <f>VLOOKUP(C260,Postinumeroalueet!$A$2:$B$4001,2)</f>
        <v>Helsinki</v>
      </c>
      <c r="E260" s="11"/>
      <c r="F260" s="11">
        <f t="shared" si="1"/>
        <v>1</v>
      </c>
      <c r="G260" s="10" t="s">
        <v>3481</v>
      </c>
      <c r="H260" s="10" t="s">
        <v>4432</v>
      </c>
      <c r="I260" s="10">
        <v>1140.0</v>
      </c>
      <c r="J260" s="10">
        <v>49.0</v>
      </c>
      <c r="K260" s="14">
        <v>2007.0</v>
      </c>
      <c r="L260" s="11">
        <f t="shared" si="61"/>
        <v>592.3</v>
      </c>
      <c r="M260" s="11">
        <f t="shared" si="2"/>
        <v>-547.7</v>
      </c>
      <c r="N260" s="13">
        <f t="shared" si="3"/>
        <v>0.5195614035</v>
      </c>
      <c r="O260" s="10" t="s">
        <v>3498</v>
      </c>
      <c r="P260" s="10" t="s">
        <v>4433</v>
      </c>
    </row>
    <row r="261" ht="12.0" customHeight="1">
      <c r="A261" s="9" t="s">
        <v>4434</v>
      </c>
      <c r="B261" s="10" t="s">
        <v>4219</v>
      </c>
      <c r="C261" s="9" t="s">
        <v>459</v>
      </c>
      <c r="D261" s="11" t="str">
        <f>VLOOKUP(C261,Postinumeroalueet!$A$2:$B$4001,2)</f>
        <v>Espoo</v>
      </c>
      <c r="E261" s="11"/>
      <c r="F261" s="11">
        <f t="shared" si="1"/>
        <v>1</v>
      </c>
      <c r="G261" s="10" t="s">
        <v>3481</v>
      </c>
      <c r="H261" s="10" t="s">
        <v>3719</v>
      </c>
      <c r="I261" s="10">
        <v>964.0</v>
      </c>
      <c r="J261" s="10">
        <v>38.5</v>
      </c>
      <c r="K261" s="14">
        <v>2013.0</v>
      </c>
      <c r="L261" s="11">
        <f t="shared" si="61"/>
        <v>500.95</v>
      </c>
      <c r="M261" s="11">
        <f t="shared" si="2"/>
        <v>-463.05</v>
      </c>
      <c r="N261" s="13">
        <f t="shared" si="3"/>
        <v>0.5196576763</v>
      </c>
      <c r="O261" s="10" t="s">
        <v>3517</v>
      </c>
      <c r="P261" s="10" t="s">
        <v>4435</v>
      </c>
    </row>
    <row r="262" ht="12.0" customHeight="1">
      <c r="A262" s="9" t="s">
        <v>4436</v>
      </c>
      <c r="B262" s="10" t="s">
        <v>4437</v>
      </c>
      <c r="C262" s="9" t="s">
        <v>1358</v>
      </c>
      <c r="D262" s="11" t="str">
        <f>VLOOKUP(C262,Postinumeroalueet!$A$2:$B$4001,2)</f>
        <v>Tampere</v>
      </c>
      <c r="E262" s="11"/>
      <c r="F262" s="11">
        <f t="shared" si="1"/>
        <v>0</v>
      </c>
      <c r="G262" s="10" t="s">
        <v>3481</v>
      </c>
      <c r="H262" s="10" t="s">
        <v>3761</v>
      </c>
      <c r="I262" s="10">
        <v>800.0</v>
      </c>
      <c r="J262" s="10">
        <v>55.5</v>
      </c>
      <c r="K262" s="14">
        <v>1964.0</v>
      </c>
      <c r="L262" s="11">
        <f>IF(K262&lt;1984,105+5.6*J262,IF(K262&gt;1991,113+7.7*J262,108+6.6*J262))</f>
        <v>415.8</v>
      </c>
      <c r="M262" s="11">
        <f t="shared" si="2"/>
        <v>-384.2</v>
      </c>
      <c r="N262" s="13">
        <f t="shared" si="3"/>
        <v>0.51975</v>
      </c>
      <c r="O262" s="15"/>
      <c r="P262" s="10" t="s">
        <v>4438</v>
      </c>
    </row>
    <row r="263">
      <c r="A263" s="9" t="s">
        <v>4439</v>
      </c>
      <c r="B263" s="10" t="s">
        <v>4440</v>
      </c>
      <c r="C263" s="9" t="s">
        <v>331</v>
      </c>
      <c r="D263" s="11" t="str">
        <f>VLOOKUP(C263,Postinumeroalueet!$A$2:$B$4001,2)</f>
        <v>Helsinki</v>
      </c>
      <c r="E263" s="11"/>
      <c r="F263" s="11">
        <f t="shared" si="1"/>
        <v>1</v>
      </c>
      <c r="G263" s="10" t="s">
        <v>3481</v>
      </c>
      <c r="H263" s="10" t="s">
        <v>3761</v>
      </c>
      <c r="I263" s="10">
        <v>1656.0</v>
      </c>
      <c r="J263" s="10">
        <v>67.0</v>
      </c>
      <c r="K263" s="14">
        <v>1896.0</v>
      </c>
      <c r="L263" s="11">
        <f t="shared" ref="L263:L268" si="62">IF(K263&lt;1961,171+10.3*J263,IF(K263&gt;1983,166+8.7*J263,159+7.9*J263))</f>
        <v>861.1</v>
      </c>
      <c r="M263" s="11">
        <f t="shared" si="2"/>
        <v>-794.9</v>
      </c>
      <c r="N263" s="13">
        <f t="shared" si="3"/>
        <v>0.5199879227</v>
      </c>
      <c r="O263" s="10" t="s">
        <v>3517</v>
      </c>
      <c r="P263" s="10" t="s">
        <v>4441</v>
      </c>
    </row>
    <row r="264" ht="12.0" customHeight="1">
      <c r="A264" s="9" t="s">
        <v>4442</v>
      </c>
      <c r="B264" s="10" t="s">
        <v>4443</v>
      </c>
      <c r="C264" s="9" t="s">
        <v>335</v>
      </c>
      <c r="D264" s="11" t="str">
        <f>VLOOKUP(C264,Postinumeroalueet!$A$2:$B$4001,2)</f>
        <v>Helsinki</v>
      </c>
      <c r="E264" s="11"/>
      <c r="F264" s="11">
        <f t="shared" si="1"/>
        <v>1</v>
      </c>
      <c r="G264" s="10" t="s">
        <v>3481</v>
      </c>
      <c r="H264" s="10" t="s">
        <v>4444</v>
      </c>
      <c r="I264" s="10">
        <v>1741.0</v>
      </c>
      <c r="J264" s="10">
        <v>85.0</v>
      </c>
      <c r="K264" s="14">
        <v>2011.0</v>
      </c>
      <c r="L264" s="11">
        <f t="shared" si="62"/>
        <v>905.5</v>
      </c>
      <c r="M264" s="11">
        <f t="shared" si="2"/>
        <v>-835.5</v>
      </c>
      <c r="N264" s="13">
        <f t="shared" si="3"/>
        <v>0.5201033889</v>
      </c>
      <c r="O264" s="10" t="s">
        <v>3950</v>
      </c>
      <c r="P264" s="10" t="s">
        <v>4445</v>
      </c>
    </row>
    <row r="265">
      <c r="A265" s="9" t="s">
        <v>4446</v>
      </c>
      <c r="B265" s="10" t="s">
        <v>4447</v>
      </c>
      <c r="C265" s="9" t="s">
        <v>467</v>
      </c>
      <c r="D265" s="11" t="str">
        <f>VLOOKUP(C265,Postinumeroalueet!$A$2:$B$4001,2)</f>
        <v>Espoo</v>
      </c>
      <c r="E265" s="11"/>
      <c r="F265" s="11">
        <f t="shared" si="1"/>
        <v>1</v>
      </c>
      <c r="G265" s="10" t="s">
        <v>3529</v>
      </c>
      <c r="H265" s="10" t="s">
        <v>4448</v>
      </c>
      <c r="I265" s="10">
        <v>5500.0</v>
      </c>
      <c r="J265" s="10">
        <v>342.0</v>
      </c>
      <c r="K265" s="14">
        <v>1979.0</v>
      </c>
      <c r="L265" s="11">
        <f t="shared" si="62"/>
        <v>2860.8</v>
      </c>
      <c r="M265" s="11">
        <f t="shared" si="2"/>
        <v>-2639.2</v>
      </c>
      <c r="N265" s="13">
        <f t="shared" si="3"/>
        <v>0.5201454545</v>
      </c>
      <c r="O265" s="10" t="s">
        <v>3512</v>
      </c>
      <c r="P265" s="10" t="s">
        <v>4449</v>
      </c>
    </row>
    <row r="266">
      <c r="A266" s="9" t="s">
        <v>4450</v>
      </c>
      <c r="B266" s="10" t="s">
        <v>4451</v>
      </c>
      <c r="C266" s="9" t="s">
        <v>328</v>
      </c>
      <c r="D266" s="11" t="str">
        <f>VLOOKUP(C266,Postinumeroalueet!$A$2:$B$4001,2)</f>
        <v>Helsinki</v>
      </c>
      <c r="E266" s="11"/>
      <c r="F266" s="11">
        <f t="shared" si="1"/>
        <v>1</v>
      </c>
      <c r="G266" s="10" t="s">
        <v>3481</v>
      </c>
      <c r="H266" s="10" t="s">
        <v>3761</v>
      </c>
      <c r="I266" s="10">
        <v>1200.0</v>
      </c>
      <c r="J266" s="10">
        <v>44.0</v>
      </c>
      <c r="K266" s="14">
        <v>1906.0</v>
      </c>
      <c r="L266" s="11">
        <f t="shared" si="62"/>
        <v>624.2</v>
      </c>
      <c r="M266" s="11">
        <f t="shared" si="2"/>
        <v>-575.8</v>
      </c>
      <c r="N266" s="13">
        <f t="shared" si="3"/>
        <v>0.5201666667</v>
      </c>
      <c r="O266" s="15"/>
      <c r="P266" s="10" t="s">
        <v>4452</v>
      </c>
    </row>
    <row r="267" ht="12.0" customHeight="1">
      <c r="A267" s="9" t="s">
        <v>4453</v>
      </c>
      <c r="B267" s="10" t="s">
        <v>4148</v>
      </c>
      <c r="C267" s="9" t="s">
        <v>332</v>
      </c>
      <c r="D267" s="11" t="str">
        <f>VLOOKUP(C267,Postinumeroalueet!$A$2:$B$4001,2)</f>
        <v>Helsinki</v>
      </c>
      <c r="E267" s="11"/>
      <c r="F267" s="11">
        <f t="shared" si="1"/>
        <v>1</v>
      </c>
      <c r="G267" s="10" t="s">
        <v>3481</v>
      </c>
      <c r="H267" s="10" t="s">
        <v>4454</v>
      </c>
      <c r="I267" s="10">
        <v>979.0</v>
      </c>
      <c r="J267" s="10">
        <v>39.5</v>
      </c>
      <c r="K267" s="14">
        <v>2007.0</v>
      </c>
      <c r="L267" s="11">
        <f t="shared" si="62"/>
        <v>509.65</v>
      </c>
      <c r="M267" s="11">
        <f t="shared" si="2"/>
        <v>-469.35</v>
      </c>
      <c r="N267" s="13">
        <f t="shared" si="3"/>
        <v>0.5205822268</v>
      </c>
      <c r="O267" s="10" t="s">
        <v>4032</v>
      </c>
      <c r="P267" s="10" t="s">
        <v>4455</v>
      </c>
    </row>
    <row r="268" ht="12.0" customHeight="1">
      <c r="A268" s="9" t="s">
        <v>4456</v>
      </c>
      <c r="B268" s="10" t="s">
        <v>4219</v>
      </c>
      <c r="C268" s="9" t="s">
        <v>459</v>
      </c>
      <c r="D268" s="11" t="str">
        <f>VLOOKUP(C268,Postinumeroalueet!$A$2:$B$4001,2)</f>
        <v>Espoo</v>
      </c>
      <c r="E268" s="11"/>
      <c r="F268" s="11">
        <f t="shared" si="1"/>
        <v>1</v>
      </c>
      <c r="G268" s="10" t="s">
        <v>3481</v>
      </c>
      <c r="H268" s="10" t="s">
        <v>3719</v>
      </c>
      <c r="I268" s="10">
        <v>962.0</v>
      </c>
      <c r="J268" s="10">
        <v>38.5</v>
      </c>
      <c r="K268" s="14">
        <v>2013.0</v>
      </c>
      <c r="L268" s="11">
        <f t="shared" si="62"/>
        <v>500.95</v>
      </c>
      <c r="M268" s="11">
        <f t="shared" si="2"/>
        <v>-461.05</v>
      </c>
      <c r="N268" s="13">
        <f t="shared" si="3"/>
        <v>0.5207380457</v>
      </c>
      <c r="O268" s="10" t="s">
        <v>3517</v>
      </c>
      <c r="P268" s="10" t="s">
        <v>4457</v>
      </c>
    </row>
    <row r="269" ht="12.0" customHeight="1">
      <c r="A269" s="9" t="s">
        <v>4458</v>
      </c>
      <c r="B269" s="10" t="s">
        <v>4293</v>
      </c>
      <c r="C269" s="9" t="s">
        <v>805</v>
      </c>
      <c r="D269" s="11" t="str">
        <f>VLOOKUP(C269,Postinumeroalueet!$A$2:$B$4001,2)</f>
        <v>Lahti</v>
      </c>
      <c r="E269" s="11"/>
      <c r="F269" s="11">
        <f t="shared" si="1"/>
        <v>0</v>
      </c>
      <c r="G269" s="10" t="s">
        <v>3481</v>
      </c>
      <c r="H269" s="10" t="s">
        <v>4294</v>
      </c>
      <c r="I269" s="10">
        <v>674.75</v>
      </c>
      <c r="J269" s="10">
        <v>44.0</v>
      </c>
      <c r="K269" s="14">
        <v>1954.0</v>
      </c>
      <c r="L269" s="11">
        <f>IF(K269&lt;1984,105+5.6*J269,IF(K269&gt;1991,113+7.7*J269,108+6.6*J269))</f>
        <v>351.4</v>
      </c>
      <c r="M269" s="11">
        <f t="shared" si="2"/>
        <v>-323.35</v>
      </c>
      <c r="N269" s="13">
        <f t="shared" si="3"/>
        <v>0.5207854761</v>
      </c>
      <c r="O269" s="10" t="s">
        <v>4295</v>
      </c>
      <c r="P269" s="10" t="s">
        <v>4459</v>
      </c>
    </row>
    <row r="270">
      <c r="A270" s="9" t="s">
        <v>4460</v>
      </c>
      <c r="B270" s="10" t="s">
        <v>4461</v>
      </c>
      <c r="C270" s="9" t="s">
        <v>433</v>
      </c>
      <c r="D270" s="11" t="str">
        <f>VLOOKUP(C270,Postinumeroalueet!$A$2:$B$4001,2)</f>
        <v>Vantaa</v>
      </c>
      <c r="E270" s="11"/>
      <c r="F270" s="11">
        <f t="shared" si="1"/>
        <v>1</v>
      </c>
      <c r="G270" s="10" t="s">
        <v>3481</v>
      </c>
      <c r="H270" s="10" t="s">
        <v>3543</v>
      </c>
      <c r="I270" s="10">
        <v>1070.0</v>
      </c>
      <c r="J270" s="10">
        <v>45.0</v>
      </c>
      <c r="K270" s="14">
        <v>2003.0</v>
      </c>
      <c r="L270" s="11">
        <f>IF(K270&lt;1961,171+10.3*J270,IF(K270&gt;1983,166+8.7*J270,159+7.9*J270))</f>
        <v>557.5</v>
      </c>
      <c r="M270" s="11">
        <f t="shared" si="2"/>
        <v>-512.5</v>
      </c>
      <c r="N270" s="13">
        <f t="shared" si="3"/>
        <v>0.5210280374</v>
      </c>
      <c r="O270" s="10" t="s">
        <v>3517</v>
      </c>
      <c r="P270" s="10" t="s">
        <v>4462</v>
      </c>
    </row>
    <row r="271" ht="12.0" customHeight="1">
      <c r="A271" s="9" t="s">
        <v>4463</v>
      </c>
      <c r="B271" s="10" t="s">
        <v>4464</v>
      </c>
      <c r="C271" s="9" t="s">
        <v>2473</v>
      </c>
      <c r="D271" s="11" t="str">
        <f>VLOOKUP(C271,Postinumeroalueet!$A$2:$B$4001,2)</f>
        <v>Kuopio</v>
      </c>
      <c r="E271" s="11"/>
      <c r="F271" s="11">
        <f t="shared" si="1"/>
        <v>0</v>
      </c>
      <c r="G271" s="10" t="s">
        <v>3481</v>
      </c>
      <c r="H271" s="10" t="s">
        <v>4465</v>
      </c>
      <c r="I271" s="10">
        <v>900.0</v>
      </c>
      <c r="J271" s="10">
        <v>65.0</v>
      </c>
      <c r="K271" s="14">
        <v>1956.0</v>
      </c>
      <c r="L271" s="11">
        <f>IF(K271&lt;1984,105+5.6*J271,IF(K271&gt;1991,113+7.7*J271,108+6.6*J271))</f>
        <v>469</v>
      </c>
      <c r="M271" s="11">
        <f t="shared" si="2"/>
        <v>-431</v>
      </c>
      <c r="N271" s="13">
        <f t="shared" si="3"/>
        <v>0.5211111111</v>
      </c>
      <c r="O271" s="10" t="s">
        <v>4466</v>
      </c>
      <c r="P271" s="10" t="s">
        <v>4467</v>
      </c>
    </row>
    <row r="272">
      <c r="A272" s="9" t="s">
        <v>4468</v>
      </c>
      <c r="B272" s="10" t="s">
        <v>3897</v>
      </c>
      <c r="C272" s="9" t="s">
        <v>365</v>
      </c>
      <c r="D272" s="11" t="str">
        <f>VLOOKUP(C272,Postinumeroalueet!$A$2:$B$4001,2)</f>
        <v>Helsinki</v>
      </c>
      <c r="E272" s="11"/>
      <c r="F272" s="11">
        <f t="shared" si="1"/>
        <v>1</v>
      </c>
      <c r="G272" s="10" t="s">
        <v>3481</v>
      </c>
      <c r="H272" s="10" t="s">
        <v>4469</v>
      </c>
      <c r="I272" s="10">
        <v>1770.0</v>
      </c>
      <c r="J272" s="10">
        <v>87.0</v>
      </c>
      <c r="K272" s="14">
        <v>2014.0</v>
      </c>
      <c r="L272" s="11">
        <f>IF(K272&lt;1961,171+10.3*J272,IF(K272&gt;1983,166+8.7*J272,159+7.9*J272))</f>
        <v>922.9</v>
      </c>
      <c r="M272" s="11">
        <f t="shared" si="2"/>
        <v>-847.1</v>
      </c>
      <c r="N272" s="13">
        <f t="shared" si="3"/>
        <v>0.5214124294</v>
      </c>
      <c r="O272" s="10" t="s">
        <v>3503</v>
      </c>
      <c r="P272" s="10" t="s">
        <v>4470</v>
      </c>
    </row>
    <row r="273" ht="12.0" customHeight="1">
      <c r="A273" s="9" t="s">
        <v>4471</v>
      </c>
      <c r="B273" s="10" t="s">
        <v>4472</v>
      </c>
      <c r="C273" s="9" t="s">
        <v>1334</v>
      </c>
      <c r="D273" s="11" t="str">
        <f>VLOOKUP(C273,Postinumeroalueet!$A$2:$B$4001,2)</f>
        <v>Tampere</v>
      </c>
      <c r="E273" s="11"/>
      <c r="F273" s="11">
        <f t="shared" si="1"/>
        <v>0</v>
      </c>
      <c r="G273" s="10" t="s">
        <v>3481</v>
      </c>
      <c r="H273" s="10" t="s">
        <v>4473</v>
      </c>
      <c r="I273" s="10">
        <v>588.0</v>
      </c>
      <c r="J273" s="10">
        <v>36.0</v>
      </c>
      <c r="K273" s="14">
        <v>1957.0</v>
      </c>
      <c r="L273" s="11">
        <f>IF(K273&lt;1984,105+5.6*J273,IF(K273&gt;1991,113+7.7*J273,108+6.6*J273))</f>
        <v>306.6</v>
      </c>
      <c r="M273" s="11">
        <f t="shared" si="2"/>
        <v>-281.4</v>
      </c>
      <c r="N273" s="13">
        <f t="shared" si="3"/>
        <v>0.5214285714</v>
      </c>
      <c r="O273" s="15"/>
      <c r="P273" s="10" t="s">
        <v>4474</v>
      </c>
    </row>
    <row r="274" ht="12.0" customHeight="1">
      <c r="A274" s="9" t="s">
        <v>4475</v>
      </c>
      <c r="B274" s="10" t="s">
        <v>4476</v>
      </c>
      <c r="C274" s="9" t="s">
        <v>331</v>
      </c>
      <c r="D274" s="11" t="str">
        <f>VLOOKUP(C274,Postinumeroalueet!$A$2:$B$4001,2)</f>
        <v>Helsinki</v>
      </c>
      <c r="E274" s="11"/>
      <c r="F274" s="11">
        <f t="shared" si="1"/>
        <v>1</v>
      </c>
      <c r="G274" s="10" t="s">
        <v>3481</v>
      </c>
      <c r="H274" s="10" t="s">
        <v>4477</v>
      </c>
      <c r="I274" s="10">
        <v>2500.0</v>
      </c>
      <c r="J274" s="10">
        <v>110.0</v>
      </c>
      <c r="K274" s="14">
        <v>1924.0</v>
      </c>
      <c r="L274" s="11">
        <f t="shared" ref="L274:L276" si="63">IF(K274&lt;1961,171+10.3*J274,IF(K274&gt;1983,166+8.7*J274,159+7.9*J274))</f>
        <v>1304</v>
      </c>
      <c r="M274" s="11">
        <f t="shared" si="2"/>
        <v>-1196</v>
      </c>
      <c r="N274" s="13">
        <f t="shared" si="3"/>
        <v>0.5216</v>
      </c>
      <c r="O274" s="10" t="s">
        <v>3512</v>
      </c>
      <c r="P274" s="10" t="s">
        <v>4478</v>
      </c>
    </row>
    <row r="275" ht="12.0" customHeight="1">
      <c r="A275" s="9" t="s">
        <v>4479</v>
      </c>
      <c r="B275" s="10" t="s">
        <v>4219</v>
      </c>
      <c r="C275" s="9" t="s">
        <v>459</v>
      </c>
      <c r="D275" s="11" t="str">
        <f>VLOOKUP(C275,Postinumeroalueet!$A$2:$B$4001,2)</f>
        <v>Espoo</v>
      </c>
      <c r="E275" s="11"/>
      <c r="F275" s="11">
        <f t="shared" si="1"/>
        <v>1</v>
      </c>
      <c r="G275" s="10" t="s">
        <v>3481</v>
      </c>
      <c r="H275" s="10" t="s">
        <v>3719</v>
      </c>
      <c r="I275" s="10">
        <v>960.0</v>
      </c>
      <c r="J275" s="10">
        <v>38.5</v>
      </c>
      <c r="K275" s="14">
        <v>2013.0</v>
      </c>
      <c r="L275" s="11">
        <f t="shared" si="63"/>
        <v>500.95</v>
      </c>
      <c r="M275" s="11">
        <f t="shared" si="2"/>
        <v>-459.05</v>
      </c>
      <c r="N275" s="13">
        <f t="shared" si="3"/>
        <v>0.5218229167</v>
      </c>
      <c r="O275" s="10" t="s">
        <v>3517</v>
      </c>
      <c r="P275" s="10" t="s">
        <v>4480</v>
      </c>
    </row>
    <row r="276" ht="12.0" customHeight="1">
      <c r="A276" s="9" t="s">
        <v>4481</v>
      </c>
      <c r="B276" s="10" t="s">
        <v>4219</v>
      </c>
      <c r="C276" s="9" t="s">
        <v>459</v>
      </c>
      <c r="D276" s="11" t="str">
        <f>VLOOKUP(C276,Postinumeroalueet!$A$2:$B$4001,2)</f>
        <v>Espoo</v>
      </c>
      <c r="E276" s="11"/>
      <c r="F276" s="11">
        <f t="shared" si="1"/>
        <v>1</v>
      </c>
      <c r="G276" s="10" t="s">
        <v>3481</v>
      </c>
      <c r="H276" s="10" t="s">
        <v>3719</v>
      </c>
      <c r="I276" s="10">
        <v>960.0</v>
      </c>
      <c r="J276" s="10">
        <v>38.5</v>
      </c>
      <c r="K276" s="14">
        <v>2013.0</v>
      </c>
      <c r="L276" s="11">
        <f t="shared" si="63"/>
        <v>500.95</v>
      </c>
      <c r="M276" s="11">
        <f t="shared" si="2"/>
        <v>-459.05</v>
      </c>
      <c r="N276" s="13">
        <f t="shared" si="3"/>
        <v>0.5218229167</v>
      </c>
      <c r="O276" s="10" t="s">
        <v>3517</v>
      </c>
      <c r="P276" s="10" t="s">
        <v>4482</v>
      </c>
    </row>
    <row r="277" ht="12.0" customHeight="1">
      <c r="A277" s="9" t="s">
        <v>4483</v>
      </c>
      <c r="B277" s="10" t="s">
        <v>4484</v>
      </c>
      <c r="C277" s="9" t="s">
        <v>2475</v>
      </c>
      <c r="D277" s="11" t="str">
        <f>VLOOKUP(C277,Postinumeroalueet!$A$2:$B$4001,2)</f>
        <v>Kuopio</v>
      </c>
      <c r="E277" s="11"/>
      <c r="F277" s="11">
        <f t="shared" si="1"/>
        <v>0</v>
      </c>
      <c r="G277" s="10" t="s">
        <v>3481</v>
      </c>
      <c r="H277" s="10" t="s">
        <v>4485</v>
      </c>
      <c r="I277" s="10">
        <v>732.0</v>
      </c>
      <c r="J277" s="10">
        <v>49.5</v>
      </c>
      <c r="K277" s="14">
        <v>1966.0</v>
      </c>
      <c r="L277" s="11">
        <f>IF(K277&lt;1984,105+5.6*J277,IF(K277&gt;1991,113+7.7*J277,108+6.6*J277))</f>
        <v>382.2</v>
      </c>
      <c r="M277" s="11">
        <f t="shared" si="2"/>
        <v>-349.8</v>
      </c>
      <c r="N277" s="13">
        <f t="shared" si="3"/>
        <v>0.5221311475</v>
      </c>
      <c r="O277" s="10" t="s">
        <v>4231</v>
      </c>
      <c r="P277" s="10" t="s">
        <v>4486</v>
      </c>
    </row>
    <row r="278" ht="12.0" customHeight="1">
      <c r="A278" s="9" t="s">
        <v>4487</v>
      </c>
      <c r="B278" s="10" t="s">
        <v>4488</v>
      </c>
      <c r="C278" s="9" t="s">
        <v>332</v>
      </c>
      <c r="D278" s="11" t="str">
        <f>VLOOKUP(C278,Postinumeroalueet!$A$2:$B$4001,2)</f>
        <v>Helsinki</v>
      </c>
      <c r="E278" s="11"/>
      <c r="F278" s="11">
        <f t="shared" si="1"/>
        <v>1</v>
      </c>
      <c r="G278" s="10" t="s">
        <v>3481</v>
      </c>
      <c r="H278" s="10" t="s">
        <v>4489</v>
      </c>
      <c r="I278" s="10">
        <v>1700.0</v>
      </c>
      <c r="J278" s="10">
        <v>83.0</v>
      </c>
      <c r="K278" s="14">
        <v>1995.0</v>
      </c>
      <c r="L278" s="11">
        <f t="shared" ref="L278:L279" si="64">IF(K278&lt;1961,171+10.3*J278,IF(K278&gt;1983,166+8.7*J278,159+7.9*J278))</f>
        <v>888.1</v>
      </c>
      <c r="M278" s="11">
        <f t="shared" si="2"/>
        <v>-811.9</v>
      </c>
      <c r="N278" s="13">
        <f t="shared" si="3"/>
        <v>0.5224117647</v>
      </c>
      <c r="O278" s="10" t="s">
        <v>3512</v>
      </c>
      <c r="P278" s="10" t="s">
        <v>4490</v>
      </c>
    </row>
    <row r="279" ht="12.0" customHeight="1">
      <c r="A279" s="9" t="s">
        <v>4491</v>
      </c>
      <c r="B279" s="10" t="s">
        <v>4492</v>
      </c>
      <c r="C279" s="9" t="s">
        <v>363</v>
      </c>
      <c r="D279" s="11" t="str">
        <f>VLOOKUP(C279,Postinumeroalueet!$A$2:$B$4001,2)</f>
        <v>Helsinki</v>
      </c>
      <c r="E279" s="11"/>
      <c r="F279" s="11">
        <f t="shared" si="1"/>
        <v>1</v>
      </c>
      <c r="G279" s="10" t="s">
        <v>3481</v>
      </c>
      <c r="H279" s="10" t="s">
        <v>4493</v>
      </c>
      <c r="I279" s="10">
        <v>850.0</v>
      </c>
      <c r="J279" s="10">
        <v>32.0</v>
      </c>
      <c r="K279" s="14">
        <v>2013.0</v>
      </c>
      <c r="L279" s="11">
        <f t="shared" si="64"/>
        <v>444.4</v>
      </c>
      <c r="M279" s="11">
        <f t="shared" si="2"/>
        <v>-405.6</v>
      </c>
      <c r="N279" s="13">
        <f t="shared" si="3"/>
        <v>0.5228235294</v>
      </c>
      <c r="O279" s="10" t="s">
        <v>4494</v>
      </c>
      <c r="P279" s="10" t="s">
        <v>4495</v>
      </c>
    </row>
    <row r="280">
      <c r="A280" s="9" t="s">
        <v>4496</v>
      </c>
      <c r="B280" s="10" t="s">
        <v>4497</v>
      </c>
      <c r="C280" s="9" t="s">
        <v>2472</v>
      </c>
      <c r="D280" s="11" t="str">
        <f>VLOOKUP(C280,Postinumeroalueet!$A$2:$B$4001,2)</f>
        <v>Kuopio</v>
      </c>
      <c r="E280" s="11"/>
      <c r="F280" s="11">
        <f t="shared" si="1"/>
        <v>0</v>
      </c>
      <c r="G280" s="10" t="s">
        <v>3481</v>
      </c>
      <c r="H280" s="10" t="s">
        <v>4498</v>
      </c>
      <c r="I280" s="10">
        <v>1100.0</v>
      </c>
      <c r="J280" s="10">
        <v>84.0</v>
      </c>
      <c r="K280" s="14">
        <v>1961.0</v>
      </c>
      <c r="L280" s="11">
        <f>IF(K280&lt;1984,105+5.6*J280,IF(K280&gt;1991,113+7.7*J280,108+6.6*J280))</f>
        <v>575.4</v>
      </c>
      <c r="M280" s="11">
        <f t="shared" si="2"/>
        <v>-524.6</v>
      </c>
      <c r="N280" s="13">
        <f t="shared" si="3"/>
        <v>0.5230909091</v>
      </c>
      <c r="O280" s="10" t="s">
        <v>3829</v>
      </c>
      <c r="P280" s="10" t="s">
        <v>4499</v>
      </c>
    </row>
    <row r="281">
      <c r="A281" s="9" t="s">
        <v>4500</v>
      </c>
      <c r="B281" s="10" t="s">
        <v>4501</v>
      </c>
      <c r="C281" s="9" t="s">
        <v>471</v>
      </c>
      <c r="D281" s="11" t="str">
        <f>VLOOKUP(C281,Postinumeroalueet!$A$2:$B$4001,2)</f>
        <v>Espoo</v>
      </c>
      <c r="E281" s="11"/>
      <c r="F281" s="11">
        <f t="shared" si="1"/>
        <v>1</v>
      </c>
      <c r="G281" s="10" t="s">
        <v>3481</v>
      </c>
      <c r="H281" s="10" t="s">
        <v>3516</v>
      </c>
      <c r="I281" s="10">
        <v>1182.0</v>
      </c>
      <c r="J281" s="10">
        <v>52.0</v>
      </c>
      <c r="K281" s="14">
        <v>2008.0</v>
      </c>
      <c r="L281" s="11">
        <f>IF(K281&lt;1961,171+10.3*J281,IF(K281&gt;1983,166+8.7*J281,159+7.9*J281))</f>
        <v>618.4</v>
      </c>
      <c r="M281" s="11">
        <f t="shared" si="2"/>
        <v>-563.6</v>
      </c>
      <c r="N281" s="13">
        <f t="shared" si="3"/>
        <v>0.5231810491</v>
      </c>
      <c r="O281" s="10" t="s">
        <v>3517</v>
      </c>
      <c r="P281" s="10" t="s">
        <v>4502</v>
      </c>
    </row>
    <row r="282" ht="12.0" customHeight="1">
      <c r="A282" s="9" t="s">
        <v>4503</v>
      </c>
      <c r="B282" s="10" t="s">
        <v>4504</v>
      </c>
      <c r="C282" s="9" t="s">
        <v>1334</v>
      </c>
      <c r="D282" s="11" t="str">
        <f>VLOOKUP(C282,Postinumeroalueet!$A$2:$B$4001,2)</f>
        <v>Tampere</v>
      </c>
      <c r="E282" s="11"/>
      <c r="F282" s="11">
        <f t="shared" si="1"/>
        <v>0</v>
      </c>
      <c r="G282" s="10" t="s">
        <v>3481</v>
      </c>
      <c r="H282" s="10" t="s">
        <v>4505</v>
      </c>
      <c r="I282" s="10">
        <v>800.0</v>
      </c>
      <c r="J282" s="10">
        <v>56.0</v>
      </c>
      <c r="K282" s="14">
        <v>1967.0</v>
      </c>
      <c r="L282" s="11">
        <f t="shared" ref="L282:L284" si="65">IF(K282&lt;1984,105+5.6*J282,IF(K282&gt;1991,113+7.7*J282,108+6.6*J282))</f>
        <v>418.6</v>
      </c>
      <c r="M282" s="11">
        <f t="shared" si="2"/>
        <v>-381.4</v>
      </c>
      <c r="N282" s="13">
        <f t="shared" si="3"/>
        <v>0.52325</v>
      </c>
      <c r="O282" s="15"/>
      <c r="P282" s="10" t="s">
        <v>4506</v>
      </c>
    </row>
    <row r="283" ht="12.0" customHeight="1">
      <c r="A283" s="9" t="s">
        <v>4507</v>
      </c>
      <c r="B283" s="10" t="s">
        <v>4508</v>
      </c>
      <c r="C283" s="9" t="s">
        <v>1334</v>
      </c>
      <c r="D283" s="11" t="str">
        <f>VLOOKUP(C283,Postinumeroalueet!$A$2:$B$4001,2)</f>
        <v>Tampere</v>
      </c>
      <c r="E283" s="11"/>
      <c r="F283" s="11">
        <f t="shared" si="1"/>
        <v>0</v>
      </c>
      <c r="G283" s="10" t="s">
        <v>3481</v>
      </c>
      <c r="H283" s="10" t="s">
        <v>4509</v>
      </c>
      <c r="I283" s="10">
        <v>650.0</v>
      </c>
      <c r="J283" s="10">
        <v>42.0</v>
      </c>
      <c r="K283" s="14">
        <v>1966.0</v>
      </c>
      <c r="L283" s="11">
        <f t="shared" si="65"/>
        <v>340.2</v>
      </c>
      <c r="M283" s="11">
        <f t="shared" si="2"/>
        <v>-309.8</v>
      </c>
      <c r="N283" s="13">
        <f t="shared" si="3"/>
        <v>0.5233846154</v>
      </c>
      <c r="O283" s="10" t="s">
        <v>4510</v>
      </c>
      <c r="P283" s="10" t="s">
        <v>4511</v>
      </c>
    </row>
    <row r="284" ht="12.0" customHeight="1">
      <c r="A284" s="9" t="s">
        <v>4512</v>
      </c>
      <c r="B284" s="10" t="s">
        <v>4513</v>
      </c>
      <c r="C284" s="9" t="s">
        <v>1334</v>
      </c>
      <c r="D284" s="11" t="str">
        <f>VLOOKUP(C284,Postinumeroalueet!$A$2:$B$4001,2)</f>
        <v>Tampere</v>
      </c>
      <c r="E284" s="11"/>
      <c r="F284" s="11">
        <f t="shared" si="1"/>
        <v>0</v>
      </c>
      <c r="G284" s="10" t="s">
        <v>3481</v>
      </c>
      <c r="H284" s="10" t="s">
        <v>4514</v>
      </c>
      <c r="I284" s="10">
        <v>880.0</v>
      </c>
      <c r="J284" s="10">
        <v>63.5</v>
      </c>
      <c r="K284" s="14">
        <v>1961.0</v>
      </c>
      <c r="L284" s="11">
        <f t="shared" si="65"/>
        <v>460.6</v>
      </c>
      <c r="M284" s="11">
        <f t="shared" si="2"/>
        <v>-419.4</v>
      </c>
      <c r="N284" s="13">
        <f t="shared" si="3"/>
        <v>0.5234090909</v>
      </c>
      <c r="O284" s="10" t="s">
        <v>4510</v>
      </c>
      <c r="P284" s="10" t="s">
        <v>4515</v>
      </c>
    </row>
    <row r="285">
      <c r="A285" s="9" t="s">
        <v>4516</v>
      </c>
      <c r="B285" s="10" t="s">
        <v>4517</v>
      </c>
      <c r="C285" s="9" t="s">
        <v>347</v>
      </c>
      <c r="D285" s="11" t="str">
        <f>VLOOKUP(C285,Postinumeroalueet!$A$2:$B$4001,2)</f>
        <v>Helsinki</v>
      </c>
      <c r="E285" s="11"/>
      <c r="F285" s="11">
        <f t="shared" si="1"/>
        <v>1</v>
      </c>
      <c r="G285" s="10" t="s">
        <v>3481</v>
      </c>
      <c r="H285" s="10" t="s">
        <v>3719</v>
      </c>
      <c r="I285" s="10">
        <v>1015.0</v>
      </c>
      <c r="J285" s="10">
        <v>35.0</v>
      </c>
      <c r="K285" s="14">
        <v>1940.0</v>
      </c>
      <c r="L285" s="11">
        <f t="shared" ref="L285:L287" si="66">IF(K285&lt;1961,171+10.3*J285,IF(K285&gt;1983,166+8.7*J285,159+7.9*J285))</f>
        <v>531.5</v>
      </c>
      <c r="M285" s="11">
        <f t="shared" si="2"/>
        <v>-483.5</v>
      </c>
      <c r="N285" s="13">
        <f t="shared" si="3"/>
        <v>0.5236453202</v>
      </c>
      <c r="O285" s="10" t="s">
        <v>3517</v>
      </c>
      <c r="P285" s="10" t="s">
        <v>4518</v>
      </c>
    </row>
    <row r="286" ht="12.0" customHeight="1">
      <c r="A286" s="9" t="s">
        <v>4519</v>
      </c>
      <c r="B286" s="10" t="s">
        <v>4148</v>
      </c>
      <c r="C286" s="9" t="s">
        <v>332</v>
      </c>
      <c r="D286" s="11" t="str">
        <f>VLOOKUP(C286,Postinumeroalueet!$A$2:$B$4001,2)</f>
        <v>Helsinki</v>
      </c>
      <c r="E286" s="11"/>
      <c r="F286" s="11">
        <f t="shared" si="1"/>
        <v>1</v>
      </c>
      <c r="G286" s="10" t="s">
        <v>3481</v>
      </c>
      <c r="H286" s="10" t="s">
        <v>4520</v>
      </c>
      <c r="I286" s="10">
        <v>964.0</v>
      </c>
      <c r="J286" s="10">
        <v>39.0</v>
      </c>
      <c r="K286" s="14">
        <v>2007.0</v>
      </c>
      <c r="L286" s="11">
        <f t="shared" si="66"/>
        <v>505.3</v>
      </c>
      <c r="M286" s="11">
        <f t="shared" si="2"/>
        <v>-458.7</v>
      </c>
      <c r="N286" s="13">
        <f t="shared" si="3"/>
        <v>0.5241701245</v>
      </c>
      <c r="O286" s="10" t="s">
        <v>4032</v>
      </c>
      <c r="P286" s="10" t="s">
        <v>4521</v>
      </c>
    </row>
    <row r="287" ht="12.0" customHeight="1">
      <c r="A287" s="9" t="s">
        <v>4522</v>
      </c>
      <c r="B287" s="10" t="s">
        <v>4219</v>
      </c>
      <c r="C287" s="9" t="s">
        <v>459</v>
      </c>
      <c r="D287" s="11" t="str">
        <f>VLOOKUP(C287,Postinumeroalueet!$A$2:$B$4001,2)</f>
        <v>Espoo</v>
      </c>
      <c r="E287" s="11"/>
      <c r="F287" s="11">
        <f t="shared" si="1"/>
        <v>1</v>
      </c>
      <c r="G287" s="10" t="s">
        <v>3481</v>
      </c>
      <c r="H287" s="10" t="s">
        <v>3719</v>
      </c>
      <c r="I287" s="10">
        <v>997.0</v>
      </c>
      <c r="J287" s="10">
        <v>41.0</v>
      </c>
      <c r="K287" s="14">
        <v>2013.0</v>
      </c>
      <c r="L287" s="11">
        <f t="shared" si="66"/>
        <v>522.7</v>
      </c>
      <c r="M287" s="11">
        <f t="shared" si="2"/>
        <v>-474.3</v>
      </c>
      <c r="N287" s="13">
        <f t="shared" si="3"/>
        <v>0.5242728185</v>
      </c>
      <c r="O287" s="10" t="s">
        <v>3517</v>
      </c>
      <c r="P287" s="10" t="s">
        <v>4523</v>
      </c>
    </row>
    <row r="288" ht="12.0" customHeight="1">
      <c r="A288" s="9" t="s">
        <v>4524</v>
      </c>
      <c r="B288" s="10" t="s">
        <v>4525</v>
      </c>
      <c r="C288" s="9" t="s">
        <v>602</v>
      </c>
      <c r="D288" s="11" t="str">
        <f>VLOOKUP(C288,Postinumeroalueet!$A$2:$B$4001,2)</f>
        <v>Hyvinkää</v>
      </c>
      <c r="E288" s="11"/>
      <c r="F288" s="11">
        <f t="shared" si="1"/>
        <v>0</v>
      </c>
      <c r="G288" s="10" t="s">
        <v>3481</v>
      </c>
      <c r="H288" s="10" t="s">
        <v>4290</v>
      </c>
      <c r="I288" s="10">
        <v>510.0</v>
      </c>
      <c r="J288" s="10">
        <v>29.0</v>
      </c>
      <c r="K288" s="14">
        <v>1965.0</v>
      </c>
      <c r="L288" s="11">
        <f>IF(K288&lt;1984,105+5.6*J288,IF(K288&gt;1991,113+7.7*J288,108+6.6*J288))</f>
        <v>267.4</v>
      </c>
      <c r="M288" s="11">
        <f t="shared" si="2"/>
        <v>-242.6</v>
      </c>
      <c r="N288" s="13">
        <f t="shared" si="3"/>
        <v>0.5243137255</v>
      </c>
      <c r="O288" s="10" t="s">
        <v>3498</v>
      </c>
      <c r="P288" s="10" t="s">
        <v>4526</v>
      </c>
    </row>
    <row r="289" ht="12.0" customHeight="1">
      <c r="A289" s="9" t="s">
        <v>4527</v>
      </c>
      <c r="B289" s="10" t="s">
        <v>4528</v>
      </c>
      <c r="C289" s="9" t="s">
        <v>351</v>
      </c>
      <c r="D289" s="11" t="str">
        <f>VLOOKUP(C289,Postinumeroalueet!$A$2:$B$4001,2)</f>
        <v>Helsinki</v>
      </c>
      <c r="E289" s="11"/>
      <c r="F289" s="11">
        <f t="shared" si="1"/>
        <v>1</v>
      </c>
      <c r="G289" s="10" t="s">
        <v>3481</v>
      </c>
      <c r="H289" s="10" t="s">
        <v>3719</v>
      </c>
      <c r="I289" s="10">
        <v>972.0</v>
      </c>
      <c r="J289" s="10">
        <v>39.5</v>
      </c>
      <c r="K289" s="14">
        <v>2011.0</v>
      </c>
      <c r="L289" s="11">
        <f>IF(K289&lt;1961,171+10.3*J289,IF(K289&gt;1983,166+8.7*J289,159+7.9*J289))</f>
        <v>509.65</v>
      </c>
      <c r="M289" s="11">
        <f t="shared" si="2"/>
        <v>-462.35</v>
      </c>
      <c r="N289" s="13">
        <f t="shared" si="3"/>
        <v>0.5243312757</v>
      </c>
      <c r="O289" s="10" t="s">
        <v>3517</v>
      </c>
      <c r="P289" s="10" t="s">
        <v>4529</v>
      </c>
    </row>
    <row r="290" ht="12.0" customHeight="1">
      <c r="A290" s="9" t="s">
        <v>4530</v>
      </c>
      <c r="B290" s="10" t="s">
        <v>4531</v>
      </c>
      <c r="C290" s="9" t="s">
        <v>2472</v>
      </c>
      <c r="D290" s="11" t="str">
        <f>VLOOKUP(C290,Postinumeroalueet!$A$2:$B$4001,2)</f>
        <v>Kuopio</v>
      </c>
      <c r="E290" s="11"/>
      <c r="F290" s="11">
        <f t="shared" si="1"/>
        <v>0</v>
      </c>
      <c r="G290" s="10" t="s">
        <v>3481</v>
      </c>
      <c r="H290" s="10" t="s">
        <v>3921</v>
      </c>
      <c r="I290" s="10">
        <v>515.0</v>
      </c>
      <c r="J290" s="10">
        <v>29.5</v>
      </c>
      <c r="K290" s="14">
        <v>1962.0</v>
      </c>
      <c r="L290" s="11">
        <f t="shared" ref="L290:L291" si="67">IF(K290&lt;1984,105+5.6*J290,IF(K290&gt;1991,113+7.7*J290,108+6.6*J290))</f>
        <v>270.2</v>
      </c>
      <c r="M290" s="11">
        <f t="shared" si="2"/>
        <v>-244.8</v>
      </c>
      <c r="N290" s="13">
        <f t="shared" si="3"/>
        <v>0.5246601942</v>
      </c>
      <c r="O290" s="15"/>
      <c r="P290" s="10" t="s">
        <v>4532</v>
      </c>
    </row>
    <row r="291" ht="12.0" customHeight="1">
      <c r="A291" s="9" t="s">
        <v>4533</v>
      </c>
      <c r="B291" s="10" t="s">
        <v>4484</v>
      </c>
      <c r="C291" s="9" t="s">
        <v>2475</v>
      </c>
      <c r="D291" s="11" t="str">
        <f>VLOOKUP(C291,Postinumeroalueet!$A$2:$B$4001,2)</f>
        <v>Kuopio</v>
      </c>
      <c r="E291" s="11"/>
      <c r="F291" s="11">
        <f t="shared" si="1"/>
        <v>0</v>
      </c>
      <c r="G291" s="10" t="s">
        <v>3481</v>
      </c>
      <c r="H291" s="10" t="s">
        <v>4534</v>
      </c>
      <c r="I291" s="10">
        <v>851.0</v>
      </c>
      <c r="J291" s="10">
        <v>61.0</v>
      </c>
      <c r="K291" s="14">
        <v>1966.0</v>
      </c>
      <c r="L291" s="11">
        <f t="shared" si="67"/>
        <v>446.6</v>
      </c>
      <c r="M291" s="11">
        <f t="shared" si="2"/>
        <v>-404.4</v>
      </c>
      <c r="N291" s="13">
        <f t="shared" si="3"/>
        <v>0.5247943596</v>
      </c>
      <c r="O291" s="10" t="s">
        <v>4231</v>
      </c>
      <c r="P291" s="10" t="s">
        <v>4535</v>
      </c>
    </row>
    <row r="292" ht="12.0" customHeight="1">
      <c r="A292" s="9" t="s">
        <v>4536</v>
      </c>
      <c r="B292" s="10" t="s">
        <v>4219</v>
      </c>
      <c r="C292" s="9" t="s">
        <v>459</v>
      </c>
      <c r="D292" s="11" t="str">
        <f>VLOOKUP(C292,Postinumeroalueet!$A$2:$B$4001,2)</f>
        <v>Espoo</v>
      </c>
      <c r="E292" s="11"/>
      <c r="F292" s="11">
        <f t="shared" si="1"/>
        <v>1</v>
      </c>
      <c r="G292" s="10" t="s">
        <v>3481</v>
      </c>
      <c r="H292" s="10" t="s">
        <v>3719</v>
      </c>
      <c r="I292" s="10">
        <v>995.0</v>
      </c>
      <c r="J292" s="10">
        <v>41.0</v>
      </c>
      <c r="K292" s="14">
        <v>2013.0</v>
      </c>
      <c r="L292" s="11">
        <f t="shared" ref="L292:L293" si="68">IF(K292&lt;1961,171+10.3*J292,IF(K292&gt;1983,166+8.7*J292,159+7.9*J292))</f>
        <v>522.7</v>
      </c>
      <c r="M292" s="11">
        <f t="shared" si="2"/>
        <v>-472.3</v>
      </c>
      <c r="N292" s="13">
        <f t="shared" si="3"/>
        <v>0.5253266332</v>
      </c>
      <c r="O292" s="10" t="s">
        <v>3517</v>
      </c>
      <c r="P292" s="10" t="s">
        <v>4537</v>
      </c>
    </row>
    <row r="293" ht="12.0" customHeight="1">
      <c r="A293" s="9" t="s">
        <v>4538</v>
      </c>
      <c r="B293" s="10" t="s">
        <v>4539</v>
      </c>
      <c r="C293" s="9" t="s">
        <v>349</v>
      </c>
      <c r="D293" s="11" t="str">
        <f>VLOOKUP(C293,Postinumeroalueet!$A$2:$B$4001,2)</f>
        <v>Helsinki</v>
      </c>
      <c r="E293" s="11"/>
      <c r="F293" s="11">
        <f t="shared" si="1"/>
        <v>1</v>
      </c>
      <c r="G293" s="10" t="s">
        <v>3481</v>
      </c>
      <c r="H293" s="10" t="s">
        <v>3543</v>
      </c>
      <c r="I293" s="10">
        <v>894.0</v>
      </c>
      <c r="J293" s="10">
        <v>29.0</v>
      </c>
      <c r="K293" s="14">
        <v>1959.0</v>
      </c>
      <c r="L293" s="11">
        <f t="shared" si="68"/>
        <v>469.7</v>
      </c>
      <c r="M293" s="11">
        <f t="shared" si="2"/>
        <v>-424.3</v>
      </c>
      <c r="N293" s="13">
        <f t="shared" si="3"/>
        <v>0.5253914989</v>
      </c>
      <c r="O293" s="10" t="s">
        <v>3517</v>
      </c>
      <c r="P293" s="10" t="s">
        <v>4540</v>
      </c>
    </row>
    <row r="294" ht="12.0" customHeight="1">
      <c r="A294" s="9" t="s">
        <v>4541</v>
      </c>
      <c r="B294" s="10" t="s">
        <v>4542</v>
      </c>
      <c r="C294" s="9" t="s">
        <v>3040</v>
      </c>
      <c r="D294" s="11" t="str">
        <f>VLOOKUP(C294,Postinumeroalueet!$A$2:$B$4001,2)</f>
        <v>Oulu</v>
      </c>
      <c r="E294" s="11"/>
      <c r="F294" s="11">
        <f t="shared" si="1"/>
        <v>0</v>
      </c>
      <c r="G294" s="10" t="s">
        <v>3481</v>
      </c>
      <c r="H294" s="10" t="s">
        <v>4543</v>
      </c>
      <c r="I294" s="10">
        <v>750.0</v>
      </c>
      <c r="J294" s="10">
        <v>36.5</v>
      </c>
      <c r="K294" s="14">
        <v>2014.0</v>
      </c>
      <c r="L294" s="11">
        <f t="shared" ref="L294:L295" si="69">IF(K294&lt;1984,105+5.6*J294,IF(K294&gt;1991,113+7.7*J294,108+6.6*J294))</f>
        <v>394.05</v>
      </c>
      <c r="M294" s="11">
        <f t="shared" si="2"/>
        <v>-355.95</v>
      </c>
      <c r="N294" s="13">
        <f t="shared" si="3"/>
        <v>0.5254</v>
      </c>
      <c r="O294" s="15"/>
      <c r="P294" s="10" t="s">
        <v>4544</v>
      </c>
    </row>
    <row r="295" ht="12.0" customHeight="1">
      <c r="A295" s="9" t="s">
        <v>4545</v>
      </c>
      <c r="B295" s="10" t="s">
        <v>4546</v>
      </c>
      <c r="C295" s="9" t="s">
        <v>1334</v>
      </c>
      <c r="D295" s="11" t="str">
        <f>VLOOKUP(C295,Postinumeroalueet!$A$2:$B$4001,2)</f>
        <v>Tampere</v>
      </c>
      <c r="E295" s="11"/>
      <c r="F295" s="11">
        <f t="shared" si="1"/>
        <v>0</v>
      </c>
      <c r="G295" s="10" t="s">
        <v>3481</v>
      </c>
      <c r="H295" s="10" t="s">
        <v>4547</v>
      </c>
      <c r="I295" s="10">
        <v>690.0</v>
      </c>
      <c r="J295" s="10">
        <v>46.0</v>
      </c>
      <c r="K295" s="14">
        <v>1938.0</v>
      </c>
      <c r="L295" s="11">
        <f t="shared" si="69"/>
        <v>362.6</v>
      </c>
      <c r="M295" s="11">
        <f t="shared" si="2"/>
        <v>-327.4</v>
      </c>
      <c r="N295" s="13">
        <f t="shared" si="3"/>
        <v>0.5255072464</v>
      </c>
      <c r="O295" s="10" t="s">
        <v>4548</v>
      </c>
      <c r="P295" s="10" t="s">
        <v>4549</v>
      </c>
    </row>
    <row r="296" ht="12.0" customHeight="1">
      <c r="A296" s="9" t="s">
        <v>4550</v>
      </c>
      <c r="B296" s="10" t="s">
        <v>4551</v>
      </c>
      <c r="C296" s="9" t="s">
        <v>408</v>
      </c>
      <c r="D296" s="11" t="str">
        <f>VLOOKUP(C296,Postinumeroalueet!$A$2:$B$4001,2)</f>
        <v>Helsinki</v>
      </c>
      <c r="E296" s="11"/>
      <c r="F296" s="11">
        <f t="shared" si="1"/>
        <v>1</v>
      </c>
      <c r="G296" s="10" t="s">
        <v>3481</v>
      </c>
      <c r="H296" s="10" t="s">
        <v>3620</v>
      </c>
      <c r="I296" s="10">
        <v>1640.0</v>
      </c>
      <c r="J296" s="10">
        <v>80.0</v>
      </c>
      <c r="K296" s="14">
        <v>2006.0</v>
      </c>
      <c r="L296" s="11">
        <f>IF(K296&lt;1961,171+10.3*J296,IF(K296&gt;1983,166+8.7*J296,159+7.9*J296))</f>
        <v>862</v>
      </c>
      <c r="M296" s="11">
        <f t="shared" si="2"/>
        <v>-778</v>
      </c>
      <c r="N296" s="13">
        <f t="shared" si="3"/>
        <v>0.5256097561</v>
      </c>
      <c r="O296" s="10" t="s">
        <v>3517</v>
      </c>
      <c r="P296" s="10" t="s">
        <v>4552</v>
      </c>
    </row>
    <row r="297" ht="12.0" customHeight="1">
      <c r="A297" s="9" t="s">
        <v>4553</v>
      </c>
      <c r="B297" s="10" t="s">
        <v>4554</v>
      </c>
      <c r="C297" s="9" t="s">
        <v>764</v>
      </c>
      <c r="D297" s="11" t="str">
        <f>VLOOKUP(C297,Postinumeroalueet!$A$2:$B$4001,2)</f>
        <v>Hämeenlinna</v>
      </c>
      <c r="E297" s="11"/>
      <c r="F297" s="11">
        <f t="shared" si="1"/>
        <v>0</v>
      </c>
      <c r="G297" s="10" t="s">
        <v>3481</v>
      </c>
      <c r="H297" s="10" t="s">
        <v>4555</v>
      </c>
      <c r="I297" s="10">
        <v>530.0</v>
      </c>
      <c r="J297" s="10">
        <v>31.0</v>
      </c>
      <c r="K297" s="14">
        <v>1974.0</v>
      </c>
      <c r="L297" s="11">
        <f t="shared" ref="L297:L298" si="70">IF(K297&lt;1984,105+5.6*J297,IF(K297&gt;1991,113+7.7*J297,108+6.6*J297))</f>
        <v>278.6</v>
      </c>
      <c r="M297" s="11">
        <f t="shared" si="2"/>
        <v>-251.4</v>
      </c>
      <c r="N297" s="13">
        <f t="shared" si="3"/>
        <v>0.5256603774</v>
      </c>
      <c r="O297" s="15"/>
      <c r="P297" s="10" t="s">
        <v>4556</v>
      </c>
    </row>
    <row r="298">
      <c r="A298" s="9" t="s">
        <v>4557</v>
      </c>
      <c r="B298" s="10" t="s">
        <v>4558</v>
      </c>
      <c r="C298" s="9" t="s">
        <v>2025</v>
      </c>
      <c r="D298" s="11" t="str">
        <f>VLOOKUP(C298,Postinumeroalueet!$A$2:$B$4001,2)</f>
        <v>Savonlinna</v>
      </c>
      <c r="E298" s="11"/>
      <c r="F298" s="11">
        <f t="shared" si="1"/>
        <v>0</v>
      </c>
      <c r="G298" s="10" t="s">
        <v>3492</v>
      </c>
      <c r="H298" s="10" t="s">
        <v>3507</v>
      </c>
      <c r="I298" s="10">
        <v>1350.0</v>
      </c>
      <c r="J298" s="10">
        <v>108.0</v>
      </c>
      <c r="K298" s="14">
        <v>1969.0</v>
      </c>
      <c r="L298" s="11">
        <f t="shared" si="70"/>
        <v>709.8</v>
      </c>
      <c r="M298" s="11">
        <f t="shared" si="2"/>
        <v>-640.2</v>
      </c>
      <c r="N298" s="13">
        <f t="shared" si="3"/>
        <v>0.5257777778</v>
      </c>
      <c r="O298" s="15"/>
      <c r="P298" s="10" t="s">
        <v>4559</v>
      </c>
    </row>
    <row r="299" ht="12.0" customHeight="1">
      <c r="A299" s="9" t="s">
        <v>4560</v>
      </c>
      <c r="B299" s="10" t="s">
        <v>4053</v>
      </c>
      <c r="C299" s="9" t="s">
        <v>348</v>
      </c>
      <c r="D299" s="11" t="str">
        <f>VLOOKUP(C299,Postinumeroalueet!$A$2:$B$4001,2)</f>
        <v>Helsinki</v>
      </c>
      <c r="E299" s="11"/>
      <c r="F299" s="11">
        <f t="shared" si="1"/>
        <v>1</v>
      </c>
      <c r="G299" s="10" t="s">
        <v>3529</v>
      </c>
      <c r="H299" s="10" t="s">
        <v>4054</v>
      </c>
      <c r="I299" s="10">
        <v>2053.0</v>
      </c>
      <c r="J299" s="10">
        <v>105.0</v>
      </c>
      <c r="K299" s="14">
        <v>1997.0</v>
      </c>
      <c r="L299" s="11">
        <f t="shared" ref="L299:L301" si="71">IF(K299&lt;1961,171+10.3*J299,IF(K299&gt;1983,166+8.7*J299,159+7.9*J299))</f>
        <v>1079.5</v>
      </c>
      <c r="M299" s="11">
        <f t="shared" si="2"/>
        <v>-973.5</v>
      </c>
      <c r="N299" s="13">
        <f t="shared" si="3"/>
        <v>0.5258158792</v>
      </c>
      <c r="O299" s="10" t="s">
        <v>4055</v>
      </c>
      <c r="P299" s="10" t="s">
        <v>4561</v>
      </c>
    </row>
    <row r="300">
      <c r="A300" s="9" t="s">
        <v>4562</v>
      </c>
      <c r="B300" s="10" t="s">
        <v>4148</v>
      </c>
      <c r="C300" s="9" t="s">
        <v>332</v>
      </c>
      <c r="D300" s="11" t="str">
        <f>VLOOKUP(C300,Postinumeroalueet!$A$2:$B$4001,2)</f>
        <v>Helsinki</v>
      </c>
      <c r="E300" s="11"/>
      <c r="F300" s="11">
        <f t="shared" si="1"/>
        <v>1</v>
      </c>
      <c r="G300" s="10" t="s">
        <v>3481</v>
      </c>
      <c r="H300" s="10" t="s">
        <v>4563</v>
      </c>
      <c r="I300" s="10">
        <v>1300.0</v>
      </c>
      <c r="J300" s="10">
        <v>59.5</v>
      </c>
      <c r="K300" s="14">
        <v>2007.0</v>
      </c>
      <c r="L300" s="11">
        <f t="shared" si="71"/>
        <v>683.65</v>
      </c>
      <c r="M300" s="11">
        <f t="shared" si="2"/>
        <v>-616.35</v>
      </c>
      <c r="N300" s="13">
        <f t="shared" si="3"/>
        <v>0.5258846154</v>
      </c>
      <c r="O300" s="10" t="s">
        <v>4032</v>
      </c>
      <c r="P300" s="10" t="s">
        <v>4564</v>
      </c>
    </row>
    <row r="301" ht="12.0" customHeight="1">
      <c r="A301" s="9" t="s">
        <v>4565</v>
      </c>
      <c r="B301" s="10" t="s">
        <v>4566</v>
      </c>
      <c r="C301" s="9" t="s">
        <v>407</v>
      </c>
      <c r="D301" s="11" t="str">
        <f>VLOOKUP(C301,Postinumeroalueet!$A$2:$B$4001,2)</f>
        <v>Helsinki</v>
      </c>
      <c r="E301" s="11"/>
      <c r="F301" s="11">
        <f t="shared" si="1"/>
        <v>1</v>
      </c>
      <c r="G301" s="10" t="s">
        <v>3481</v>
      </c>
      <c r="H301" s="10" t="s">
        <v>4567</v>
      </c>
      <c r="I301" s="10">
        <v>2250.0</v>
      </c>
      <c r="J301" s="10">
        <v>117.0</v>
      </c>
      <c r="K301" s="14">
        <v>2000.0</v>
      </c>
      <c r="L301" s="11">
        <f t="shared" si="71"/>
        <v>1183.9</v>
      </c>
      <c r="M301" s="11">
        <f t="shared" si="2"/>
        <v>-1066.1</v>
      </c>
      <c r="N301" s="13">
        <f t="shared" si="3"/>
        <v>0.5261777778</v>
      </c>
      <c r="O301" s="10" t="s">
        <v>3512</v>
      </c>
      <c r="P301" s="10" t="s">
        <v>4568</v>
      </c>
    </row>
    <row r="302" ht="12.0" customHeight="1">
      <c r="A302" s="9" t="s">
        <v>4569</v>
      </c>
      <c r="B302" s="10" t="s">
        <v>4570</v>
      </c>
      <c r="C302" s="9" t="s">
        <v>1364</v>
      </c>
      <c r="D302" s="11" t="str">
        <f>VLOOKUP(C302,Postinumeroalueet!$A$2:$B$4001,2)</f>
        <v>Tampere</v>
      </c>
      <c r="E302" s="11"/>
      <c r="F302" s="11">
        <f t="shared" si="1"/>
        <v>0</v>
      </c>
      <c r="G302" s="10" t="s">
        <v>4106</v>
      </c>
      <c r="H302" s="10" t="s">
        <v>4571</v>
      </c>
      <c r="I302" s="10">
        <v>1780.0</v>
      </c>
      <c r="J302" s="10">
        <v>107.0</v>
      </c>
      <c r="K302" s="14">
        <v>2013.0</v>
      </c>
      <c r="L302" s="11">
        <f t="shared" ref="L302:L303" si="72">IF(K302&lt;1984,105+5.6*J302,IF(K302&gt;1991,113+7.7*J302,108+6.6*J302))</f>
        <v>936.9</v>
      </c>
      <c r="M302" s="11">
        <f t="shared" si="2"/>
        <v>-843.1</v>
      </c>
      <c r="N302" s="13">
        <f t="shared" si="3"/>
        <v>0.5263483146</v>
      </c>
      <c r="O302" s="10" t="s">
        <v>4572</v>
      </c>
      <c r="P302" s="10" t="s">
        <v>4573</v>
      </c>
    </row>
    <row r="303" ht="12.0" customHeight="1">
      <c r="A303" s="9" t="s">
        <v>4574</v>
      </c>
      <c r="B303" s="10" t="s">
        <v>4575</v>
      </c>
      <c r="C303" s="9" t="s">
        <v>935</v>
      </c>
      <c r="D303" s="11" t="str">
        <f>VLOOKUP(C303,Postinumeroalueet!$A$2:$B$4001,2)</f>
        <v>Turku</v>
      </c>
      <c r="E303" s="11"/>
      <c r="F303" s="11">
        <f t="shared" si="1"/>
        <v>0</v>
      </c>
      <c r="G303" s="10" t="s">
        <v>3481</v>
      </c>
      <c r="H303" s="10" t="s">
        <v>4064</v>
      </c>
      <c r="I303" s="10">
        <v>550.0</v>
      </c>
      <c r="J303" s="10">
        <v>33.0</v>
      </c>
      <c r="K303" s="14">
        <v>1962.0</v>
      </c>
      <c r="L303" s="11">
        <f t="shared" si="72"/>
        <v>289.8</v>
      </c>
      <c r="M303" s="11">
        <f t="shared" si="2"/>
        <v>-260.2</v>
      </c>
      <c r="N303" s="13">
        <f t="shared" si="3"/>
        <v>0.5269090909</v>
      </c>
      <c r="O303" s="10" t="s">
        <v>3602</v>
      </c>
      <c r="P303" s="10" t="s">
        <v>4576</v>
      </c>
    </row>
    <row r="304">
      <c r="A304" s="9" t="s">
        <v>4577</v>
      </c>
      <c r="B304" s="10" t="s">
        <v>4148</v>
      </c>
      <c r="C304" s="9" t="s">
        <v>332</v>
      </c>
      <c r="D304" s="11" t="str">
        <f>VLOOKUP(C304,Postinumeroalueet!$A$2:$B$4001,2)</f>
        <v>Helsinki</v>
      </c>
      <c r="E304" s="11"/>
      <c r="F304" s="11">
        <f t="shared" si="1"/>
        <v>1</v>
      </c>
      <c r="G304" s="10" t="s">
        <v>3481</v>
      </c>
      <c r="H304" s="10" t="s">
        <v>4578</v>
      </c>
      <c r="I304" s="10">
        <v>1289.0</v>
      </c>
      <c r="J304" s="10">
        <v>59.0</v>
      </c>
      <c r="K304" s="14">
        <v>2007.0</v>
      </c>
      <c r="L304" s="11">
        <f t="shared" ref="L304:L305" si="73">IF(K304&lt;1961,171+10.3*J304,IF(K304&gt;1983,166+8.7*J304,159+7.9*J304))</f>
        <v>679.3</v>
      </c>
      <c r="M304" s="11">
        <f t="shared" si="2"/>
        <v>-609.7</v>
      </c>
      <c r="N304" s="13">
        <f t="shared" si="3"/>
        <v>0.5269976726</v>
      </c>
      <c r="O304" s="10" t="s">
        <v>4032</v>
      </c>
      <c r="P304" s="10" t="s">
        <v>4579</v>
      </c>
    </row>
    <row r="305">
      <c r="A305" s="9" t="s">
        <v>4580</v>
      </c>
      <c r="B305" s="10" t="s">
        <v>4148</v>
      </c>
      <c r="C305" s="9" t="s">
        <v>332</v>
      </c>
      <c r="D305" s="11" t="str">
        <f>VLOOKUP(C305,Postinumeroalueet!$A$2:$B$4001,2)</f>
        <v>Helsinki</v>
      </c>
      <c r="E305" s="11"/>
      <c r="F305" s="11">
        <f t="shared" si="1"/>
        <v>1</v>
      </c>
      <c r="G305" s="10" t="s">
        <v>3481</v>
      </c>
      <c r="H305" s="10" t="s">
        <v>4578</v>
      </c>
      <c r="I305" s="10">
        <v>1289.0</v>
      </c>
      <c r="J305" s="10">
        <v>59.0</v>
      </c>
      <c r="K305" s="14">
        <v>2007.0</v>
      </c>
      <c r="L305" s="11">
        <f t="shared" si="73"/>
        <v>679.3</v>
      </c>
      <c r="M305" s="11">
        <f t="shared" si="2"/>
        <v>-609.7</v>
      </c>
      <c r="N305" s="13">
        <f t="shared" si="3"/>
        <v>0.5269976726</v>
      </c>
      <c r="O305" s="10" t="s">
        <v>4032</v>
      </c>
      <c r="P305" s="10" t="s">
        <v>4581</v>
      </c>
    </row>
    <row r="306" ht="12.0" customHeight="1">
      <c r="A306" s="9" t="s">
        <v>4582</v>
      </c>
      <c r="B306" s="10" t="s">
        <v>4583</v>
      </c>
      <c r="C306" s="9" t="s">
        <v>809</v>
      </c>
      <c r="D306" s="11" t="str">
        <f>VLOOKUP(C306,Postinumeroalueet!$A$2:$B$4001,2)</f>
        <v>Lahti</v>
      </c>
      <c r="E306" s="11"/>
      <c r="F306" s="11">
        <f t="shared" si="1"/>
        <v>0</v>
      </c>
      <c r="G306" s="10" t="s">
        <v>3481</v>
      </c>
      <c r="H306" s="10" t="s">
        <v>4584</v>
      </c>
      <c r="I306" s="10">
        <v>746.0</v>
      </c>
      <c r="J306" s="10">
        <v>51.5</v>
      </c>
      <c r="K306" s="14">
        <v>1966.0</v>
      </c>
      <c r="L306" s="11">
        <f t="shared" ref="L306:L309" si="74">IF(K306&lt;1984,105+5.6*J306,IF(K306&gt;1991,113+7.7*J306,108+6.6*J306))</f>
        <v>393.4</v>
      </c>
      <c r="M306" s="11">
        <f t="shared" si="2"/>
        <v>-352.6</v>
      </c>
      <c r="N306" s="13">
        <f t="shared" si="3"/>
        <v>0.5273458445</v>
      </c>
      <c r="O306" s="10" t="s">
        <v>4585</v>
      </c>
      <c r="P306" s="10" t="s">
        <v>4586</v>
      </c>
    </row>
    <row r="307" ht="12.0" customHeight="1">
      <c r="A307" s="9" t="s">
        <v>4587</v>
      </c>
      <c r="B307" s="10" t="s">
        <v>4583</v>
      </c>
      <c r="C307" s="9" t="s">
        <v>809</v>
      </c>
      <c r="D307" s="11" t="str">
        <f>VLOOKUP(C307,Postinumeroalueet!$A$2:$B$4001,2)</f>
        <v>Lahti</v>
      </c>
      <c r="E307" s="11"/>
      <c r="F307" s="11">
        <f t="shared" si="1"/>
        <v>0</v>
      </c>
      <c r="G307" s="10" t="s">
        <v>3481</v>
      </c>
      <c r="H307" s="10" t="s">
        <v>4584</v>
      </c>
      <c r="I307" s="10">
        <v>746.0</v>
      </c>
      <c r="J307" s="10">
        <v>51.5</v>
      </c>
      <c r="K307" s="14">
        <v>1966.0</v>
      </c>
      <c r="L307" s="11">
        <f t="shared" si="74"/>
        <v>393.4</v>
      </c>
      <c r="M307" s="11">
        <f t="shared" si="2"/>
        <v>-352.6</v>
      </c>
      <c r="N307" s="13">
        <f t="shared" si="3"/>
        <v>0.5273458445</v>
      </c>
      <c r="O307" s="10" t="s">
        <v>4585</v>
      </c>
      <c r="P307" s="10" t="s">
        <v>4588</v>
      </c>
    </row>
    <row r="308" ht="12.0" customHeight="1">
      <c r="A308" s="9" t="s">
        <v>4589</v>
      </c>
      <c r="B308" s="10" t="s">
        <v>4590</v>
      </c>
      <c r="C308" s="9" t="s">
        <v>733</v>
      </c>
      <c r="D308" s="11" t="str">
        <f>VLOOKUP(C308,Postinumeroalueet!$A$2:$B$4001,2)</f>
        <v>Riihimäki</v>
      </c>
      <c r="E308" s="11"/>
      <c r="F308" s="11">
        <f t="shared" si="1"/>
        <v>0</v>
      </c>
      <c r="G308" s="10" t="s">
        <v>3481</v>
      </c>
      <c r="H308" s="10" t="s">
        <v>4591</v>
      </c>
      <c r="I308" s="10">
        <v>560.0</v>
      </c>
      <c r="J308" s="10">
        <v>34.0</v>
      </c>
      <c r="K308" s="14">
        <v>1960.0</v>
      </c>
      <c r="L308" s="11">
        <f t="shared" si="74"/>
        <v>295.4</v>
      </c>
      <c r="M308" s="11">
        <f t="shared" si="2"/>
        <v>-264.6</v>
      </c>
      <c r="N308" s="13">
        <f t="shared" si="3"/>
        <v>0.5275</v>
      </c>
      <c r="O308" s="15"/>
      <c r="P308" s="10" t="s">
        <v>4592</v>
      </c>
    </row>
    <row r="309" ht="12.0" customHeight="1">
      <c r="A309" s="9" t="s">
        <v>4593</v>
      </c>
      <c r="B309" s="10" t="s">
        <v>4594</v>
      </c>
      <c r="C309" s="9" t="s">
        <v>805</v>
      </c>
      <c r="D309" s="11" t="str">
        <f>VLOOKUP(C309,Postinumeroalueet!$A$2:$B$4001,2)</f>
        <v>Lahti</v>
      </c>
      <c r="E309" s="11"/>
      <c r="F309" s="11">
        <f t="shared" si="1"/>
        <v>0</v>
      </c>
      <c r="G309" s="10" t="s">
        <v>3481</v>
      </c>
      <c r="H309" s="10" t="s">
        <v>4595</v>
      </c>
      <c r="I309" s="10">
        <v>560.0</v>
      </c>
      <c r="J309" s="10">
        <v>34.0</v>
      </c>
      <c r="K309" s="14">
        <v>1954.0</v>
      </c>
      <c r="L309" s="11">
        <f t="shared" si="74"/>
        <v>295.4</v>
      </c>
      <c r="M309" s="11">
        <f t="shared" si="2"/>
        <v>-264.6</v>
      </c>
      <c r="N309" s="13">
        <f t="shared" si="3"/>
        <v>0.5275</v>
      </c>
      <c r="O309" s="10" t="s">
        <v>4343</v>
      </c>
      <c r="P309" s="10" t="s">
        <v>4596</v>
      </c>
    </row>
    <row r="310">
      <c r="A310" s="9" t="s">
        <v>4597</v>
      </c>
      <c r="B310" s="10" t="s">
        <v>4598</v>
      </c>
      <c r="C310" s="9" t="s">
        <v>399</v>
      </c>
      <c r="D310" s="11" t="str">
        <f>VLOOKUP(C310,Postinumeroalueet!$A$2:$B$4001,2)</f>
        <v>Helsinki</v>
      </c>
      <c r="E310" s="11"/>
      <c r="F310" s="11">
        <f t="shared" si="1"/>
        <v>1</v>
      </c>
      <c r="G310" s="10" t="s">
        <v>3481</v>
      </c>
      <c r="H310" s="10" t="s">
        <v>4080</v>
      </c>
      <c r="I310" s="10">
        <v>1375.0</v>
      </c>
      <c r="J310" s="10">
        <v>71.7</v>
      </c>
      <c r="K310" s="14">
        <v>1964.0</v>
      </c>
      <c r="L310" s="11">
        <f>IF(K310&lt;1961,171+10.3*J310,IF(K310&gt;1983,166+8.7*J310,159+7.9*J310))</f>
        <v>725.43</v>
      </c>
      <c r="M310" s="11">
        <f t="shared" si="2"/>
        <v>-649.57</v>
      </c>
      <c r="N310" s="13">
        <f t="shared" si="3"/>
        <v>0.5275854545</v>
      </c>
      <c r="O310" s="10" t="s">
        <v>3517</v>
      </c>
      <c r="P310" s="10" t="s">
        <v>4599</v>
      </c>
    </row>
    <row r="311" ht="12.0" customHeight="1">
      <c r="A311" s="9" t="s">
        <v>4600</v>
      </c>
      <c r="B311" s="10" t="s">
        <v>4601</v>
      </c>
      <c r="C311" s="9" t="s">
        <v>759</v>
      </c>
      <c r="D311" s="11" t="str">
        <f>VLOOKUP(C311,Postinumeroalueet!$A$2:$B$4001,2)</f>
        <v>Hämeenlinna</v>
      </c>
      <c r="E311" s="11"/>
      <c r="F311" s="11">
        <f t="shared" si="1"/>
        <v>0</v>
      </c>
      <c r="G311" s="10" t="s">
        <v>3481</v>
      </c>
      <c r="H311" s="10" t="s">
        <v>4602</v>
      </c>
      <c r="I311" s="10">
        <v>776.0</v>
      </c>
      <c r="J311" s="10">
        <v>38.5</v>
      </c>
      <c r="K311" s="14">
        <v>2001.0</v>
      </c>
      <c r="L311" s="11">
        <f t="shared" ref="L311:L313" si="75">IF(K311&lt;1984,105+5.6*J311,IF(K311&gt;1991,113+7.7*J311,108+6.6*J311))</f>
        <v>409.45</v>
      </c>
      <c r="M311" s="11">
        <f t="shared" si="2"/>
        <v>-366.55</v>
      </c>
      <c r="N311" s="13">
        <f t="shared" si="3"/>
        <v>0.5276417526</v>
      </c>
      <c r="O311" s="10" t="s">
        <v>4350</v>
      </c>
      <c r="P311" s="10" t="s">
        <v>4603</v>
      </c>
    </row>
    <row r="312">
      <c r="A312" s="9" t="s">
        <v>4604</v>
      </c>
      <c r="B312" s="10" t="s">
        <v>4605</v>
      </c>
      <c r="C312" s="9" t="s">
        <v>483</v>
      </c>
      <c r="D312" s="11" t="str">
        <f>VLOOKUP(C312,Postinumeroalueet!$A$2:$B$4001,2)</f>
        <v>Kirkkonummi</v>
      </c>
      <c r="E312" s="11"/>
      <c r="F312" s="11">
        <f t="shared" si="1"/>
        <v>0</v>
      </c>
      <c r="G312" s="10" t="s">
        <v>3529</v>
      </c>
      <c r="H312" s="10" t="s">
        <v>4606</v>
      </c>
      <c r="I312" s="10">
        <v>900.0</v>
      </c>
      <c r="J312" s="10">
        <v>47.0</v>
      </c>
      <c r="K312" s="14">
        <v>2007.0</v>
      </c>
      <c r="L312" s="11">
        <f t="shared" si="75"/>
        <v>474.9</v>
      </c>
      <c r="M312" s="11">
        <f t="shared" si="2"/>
        <v>-425.1</v>
      </c>
      <c r="N312" s="13">
        <f t="shared" si="3"/>
        <v>0.5276666667</v>
      </c>
      <c r="O312" s="10" t="s">
        <v>4607</v>
      </c>
      <c r="P312" s="10" t="s">
        <v>4608</v>
      </c>
    </row>
    <row r="313" ht="12.0" customHeight="1">
      <c r="A313" s="9" t="s">
        <v>4609</v>
      </c>
      <c r="B313" s="10" t="s">
        <v>4610</v>
      </c>
      <c r="C313" s="9" t="s">
        <v>1571</v>
      </c>
      <c r="D313" s="11" t="str">
        <f>VLOOKUP(C313,Postinumeroalueet!$A$2:$B$4001,2)</f>
        <v>Jyväskylä</v>
      </c>
      <c r="E313" s="11"/>
      <c r="F313" s="11">
        <f t="shared" si="1"/>
        <v>0</v>
      </c>
      <c r="G313" s="10" t="s">
        <v>3481</v>
      </c>
      <c r="H313" s="10" t="s">
        <v>4227</v>
      </c>
      <c r="I313" s="10">
        <v>650.0</v>
      </c>
      <c r="J313" s="10">
        <v>42.5</v>
      </c>
      <c r="K313" s="14">
        <v>1960.0</v>
      </c>
      <c r="L313" s="11">
        <f t="shared" si="75"/>
        <v>343</v>
      </c>
      <c r="M313" s="11">
        <f t="shared" si="2"/>
        <v>-307</v>
      </c>
      <c r="N313" s="13">
        <f t="shared" si="3"/>
        <v>0.5276923077</v>
      </c>
      <c r="O313" s="10" t="s">
        <v>4611</v>
      </c>
      <c r="P313" s="10" t="s">
        <v>4612</v>
      </c>
    </row>
    <row r="314">
      <c r="A314" s="9" t="s">
        <v>4613</v>
      </c>
      <c r="B314" s="10" t="s">
        <v>4614</v>
      </c>
      <c r="C314" s="9" t="s">
        <v>336</v>
      </c>
      <c r="D314" s="11" t="str">
        <f>VLOOKUP(C314,Postinumeroalueet!$A$2:$B$4001,2)</f>
        <v>Helsinki</v>
      </c>
      <c r="E314" s="11"/>
      <c r="F314" s="11">
        <f t="shared" si="1"/>
        <v>1</v>
      </c>
      <c r="G314" s="10" t="s">
        <v>3481</v>
      </c>
      <c r="H314" s="10" t="s">
        <v>4199</v>
      </c>
      <c r="I314" s="10">
        <v>1459.5</v>
      </c>
      <c r="J314" s="10">
        <v>69.5</v>
      </c>
      <c r="K314" s="14">
        <v>2014.0</v>
      </c>
      <c r="L314" s="11">
        <f t="shared" ref="L314:L316" si="76">IF(K314&lt;1961,171+10.3*J314,IF(K314&gt;1983,166+8.7*J314,159+7.9*J314))</f>
        <v>770.65</v>
      </c>
      <c r="M314" s="11">
        <f t="shared" si="2"/>
        <v>-688.85</v>
      </c>
      <c r="N314" s="13">
        <f t="shared" si="3"/>
        <v>0.5280232956</v>
      </c>
      <c r="O314" s="10" t="s">
        <v>4216</v>
      </c>
      <c r="P314" s="10" t="s">
        <v>4615</v>
      </c>
    </row>
    <row r="315">
      <c r="A315" s="9" t="s">
        <v>4616</v>
      </c>
      <c r="B315" s="10" t="s">
        <v>4617</v>
      </c>
      <c r="C315" s="9" t="s">
        <v>506</v>
      </c>
      <c r="D315" s="11" t="str">
        <f>VLOOKUP(C315,Postinumeroalueet!$A$2:$B$4001,2)</f>
        <v>Espoo</v>
      </c>
      <c r="E315" s="11"/>
      <c r="F315" s="11">
        <f t="shared" si="1"/>
        <v>1</v>
      </c>
      <c r="G315" s="10" t="s">
        <v>3481</v>
      </c>
      <c r="H315" s="10" t="s">
        <v>3620</v>
      </c>
      <c r="I315" s="10">
        <v>1517.0</v>
      </c>
      <c r="J315" s="10">
        <v>73.0</v>
      </c>
      <c r="K315" s="14">
        <v>2010.0</v>
      </c>
      <c r="L315" s="11">
        <f t="shared" si="76"/>
        <v>801.1</v>
      </c>
      <c r="M315" s="11">
        <f t="shared" si="2"/>
        <v>-715.9</v>
      </c>
      <c r="N315" s="13">
        <f t="shared" si="3"/>
        <v>0.5280817403</v>
      </c>
      <c r="O315" s="10" t="s">
        <v>3517</v>
      </c>
      <c r="P315" s="10" t="s">
        <v>4618</v>
      </c>
    </row>
    <row r="316">
      <c r="A316" s="9" t="s">
        <v>4619</v>
      </c>
      <c r="B316" s="10" t="s">
        <v>4148</v>
      </c>
      <c r="C316" s="9" t="s">
        <v>332</v>
      </c>
      <c r="D316" s="11" t="str">
        <f>VLOOKUP(C316,Postinumeroalueet!$A$2:$B$4001,2)</f>
        <v>Helsinki</v>
      </c>
      <c r="E316" s="11"/>
      <c r="F316" s="11">
        <f t="shared" si="1"/>
        <v>1</v>
      </c>
      <c r="G316" s="10" t="s">
        <v>3481</v>
      </c>
      <c r="H316" s="10" t="s">
        <v>4620</v>
      </c>
      <c r="I316" s="10">
        <v>1278.0</v>
      </c>
      <c r="J316" s="10">
        <v>58.5</v>
      </c>
      <c r="K316" s="14">
        <v>2007.0</v>
      </c>
      <c r="L316" s="11">
        <f t="shared" si="76"/>
        <v>674.95</v>
      </c>
      <c r="M316" s="11">
        <f t="shared" si="2"/>
        <v>-603.05</v>
      </c>
      <c r="N316" s="13">
        <f t="shared" si="3"/>
        <v>0.5281298905</v>
      </c>
      <c r="O316" s="10" t="s">
        <v>4032</v>
      </c>
      <c r="P316" s="10" t="s">
        <v>4621</v>
      </c>
    </row>
    <row r="317">
      <c r="A317" s="9" t="s">
        <v>4622</v>
      </c>
      <c r="B317" s="10" t="s">
        <v>4623</v>
      </c>
      <c r="C317" s="9" t="s">
        <v>1364</v>
      </c>
      <c r="D317" s="11" t="str">
        <f>VLOOKUP(C317,Postinumeroalueet!$A$2:$B$4001,2)</f>
        <v>Tampere</v>
      </c>
      <c r="E317" s="11"/>
      <c r="F317" s="11">
        <f t="shared" si="1"/>
        <v>0</v>
      </c>
      <c r="G317" s="10" t="s">
        <v>3481</v>
      </c>
      <c r="H317" s="10" t="s">
        <v>3761</v>
      </c>
      <c r="I317" s="10">
        <v>819.0</v>
      </c>
      <c r="J317" s="10">
        <v>58.5</v>
      </c>
      <c r="K317" s="14">
        <v>1964.0</v>
      </c>
      <c r="L317" s="11">
        <f t="shared" ref="L317:L318" si="77">IF(K317&lt;1984,105+5.6*J317,IF(K317&gt;1991,113+7.7*J317,108+6.6*J317))</f>
        <v>432.6</v>
      </c>
      <c r="M317" s="11">
        <f t="shared" si="2"/>
        <v>-386.4</v>
      </c>
      <c r="N317" s="13">
        <f t="shared" si="3"/>
        <v>0.5282051282</v>
      </c>
      <c r="O317" s="10" t="s">
        <v>4095</v>
      </c>
      <c r="P317" s="10" t="s">
        <v>4624</v>
      </c>
    </row>
    <row r="318" ht="12.0" customHeight="1">
      <c r="A318" s="9" t="s">
        <v>4625</v>
      </c>
      <c r="B318" s="10" t="s">
        <v>4626</v>
      </c>
      <c r="C318" s="9" t="s">
        <v>1364</v>
      </c>
      <c r="D318" s="11" t="str">
        <f>VLOOKUP(C318,Postinumeroalueet!$A$2:$B$4001,2)</f>
        <v>Tampere</v>
      </c>
      <c r="E318" s="11"/>
      <c r="F318" s="11">
        <f t="shared" si="1"/>
        <v>0</v>
      </c>
      <c r="G318" s="10" t="s">
        <v>3481</v>
      </c>
      <c r="H318" s="10" t="s">
        <v>4627</v>
      </c>
      <c r="I318" s="10">
        <v>819.0</v>
      </c>
      <c r="J318" s="10">
        <v>58.5</v>
      </c>
      <c r="K318" s="14">
        <v>1964.0</v>
      </c>
      <c r="L318" s="11">
        <f t="shared" si="77"/>
        <v>432.6</v>
      </c>
      <c r="M318" s="11">
        <f t="shared" si="2"/>
        <v>-386.4</v>
      </c>
      <c r="N318" s="13">
        <f t="shared" si="3"/>
        <v>0.5282051282</v>
      </c>
      <c r="O318" s="10" t="s">
        <v>4466</v>
      </c>
      <c r="P318" s="10" t="s">
        <v>4628</v>
      </c>
    </row>
    <row r="319">
      <c r="A319" s="9" t="s">
        <v>4629</v>
      </c>
      <c r="B319" s="10" t="s">
        <v>4630</v>
      </c>
      <c r="C319" s="9" t="s">
        <v>328</v>
      </c>
      <c r="D319" s="11" t="str">
        <f>VLOOKUP(C319,Postinumeroalueet!$A$2:$B$4001,2)</f>
        <v>Helsinki</v>
      </c>
      <c r="E319" s="11"/>
      <c r="F319" s="11">
        <f t="shared" si="1"/>
        <v>1</v>
      </c>
      <c r="G319" s="10" t="s">
        <v>3481</v>
      </c>
      <c r="H319" s="10" t="s">
        <v>4631</v>
      </c>
      <c r="I319" s="10">
        <v>1200.0</v>
      </c>
      <c r="J319" s="10">
        <v>45.0</v>
      </c>
      <c r="K319" s="14">
        <v>1929.0</v>
      </c>
      <c r="L319" s="11">
        <f t="shared" ref="L319:L322" si="78">IF(K319&lt;1961,171+10.3*J319,IF(K319&gt;1983,166+8.7*J319,159+7.9*J319))</f>
        <v>634.5</v>
      </c>
      <c r="M319" s="11">
        <f t="shared" si="2"/>
        <v>-565.5</v>
      </c>
      <c r="N319" s="13">
        <f t="shared" si="3"/>
        <v>0.52875</v>
      </c>
      <c r="O319" s="15"/>
      <c r="P319" s="10" t="s">
        <v>4632</v>
      </c>
    </row>
    <row r="320">
      <c r="A320" s="9" t="s">
        <v>4633</v>
      </c>
      <c r="B320" s="10" t="s">
        <v>4634</v>
      </c>
      <c r="C320" s="9" t="s">
        <v>344</v>
      </c>
      <c r="D320" s="11" t="str">
        <f>VLOOKUP(C320,Postinumeroalueet!$A$2:$B$4001,2)</f>
        <v>Helsinki</v>
      </c>
      <c r="E320" s="11"/>
      <c r="F320" s="11">
        <f t="shared" si="1"/>
        <v>1</v>
      </c>
      <c r="G320" s="10" t="s">
        <v>3481</v>
      </c>
      <c r="H320" s="10" t="s">
        <v>4080</v>
      </c>
      <c r="I320" s="10">
        <v>1182.0</v>
      </c>
      <c r="J320" s="10">
        <v>59.0</v>
      </c>
      <c r="K320" s="14">
        <v>1962.0</v>
      </c>
      <c r="L320" s="11">
        <f t="shared" si="78"/>
        <v>625.1</v>
      </c>
      <c r="M320" s="11">
        <f t="shared" si="2"/>
        <v>-556.9</v>
      </c>
      <c r="N320" s="13">
        <f t="shared" si="3"/>
        <v>0.5288494078</v>
      </c>
      <c r="O320" s="10" t="s">
        <v>3517</v>
      </c>
      <c r="P320" s="10" t="s">
        <v>4635</v>
      </c>
    </row>
    <row r="321" ht="12.0" customHeight="1">
      <c r="A321" s="9" t="s">
        <v>4636</v>
      </c>
      <c r="B321" s="10" t="s">
        <v>4637</v>
      </c>
      <c r="C321" s="9" t="s">
        <v>408</v>
      </c>
      <c r="D321" s="11" t="str">
        <f>VLOOKUP(C321,Postinumeroalueet!$A$2:$B$4001,2)</f>
        <v>Helsinki</v>
      </c>
      <c r="E321" s="11"/>
      <c r="F321" s="11">
        <f t="shared" si="1"/>
        <v>1</v>
      </c>
      <c r="G321" s="10" t="s">
        <v>3481</v>
      </c>
      <c r="H321" s="10" t="s">
        <v>3543</v>
      </c>
      <c r="I321" s="10">
        <v>840.0</v>
      </c>
      <c r="J321" s="10">
        <v>32.0</v>
      </c>
      <c r="K321" s="14">
        <v>2012.0</v>
      </c>
      <c r="L321" s="11">
        <f t="shared" si="78"/>
        <v>444.4</v>
      </c>
      <c r="M321" s="11">
        <f t="shared" si="2"/>
        <v>-395.6</v>
      </c>
      <c r="N321" s="13">
        <f t="shared" si="3"/>
        <v>0.529047619</v>
      </c>
      <c r="O321" s="10" t="s">
        <v>3517</v>
      </c>
      <c r="P321" s="10" t="s">
        <v>4638</v>
      </c>
    </row>
    <row r="322">
      <c r="A322" s="9" t="s">
        <v>4639</v>
      </c>
      <c r="B322" s="10" t="s">
        <v>4640</v>
      </c>
      <c r="C322" s="9" t="s">
        <v>324</v>
      </c>
      <c r="D322" s="11" t="str">
        <f>VLOOKUP(C322,Postinumeroalueet!$A$2:$B$4001,2)</f>
        <v>Helsinki</v>
      </c>
      <c r="E322" s="11"/>
      <c r="F322" s="11">
        <f t="shared" si="1"/>
        <v>1</v>
      </c>
      <c r="G322" s="10" t="s">
        <v>3481</v>
      </c>
      <c r="H322" s="10" t="s">
        <v>3921</v>
      </c>
      <c r="I322" s="10">
        <v>1273.0</v>
      </c>
      <c r="J322" s="10">
        <v>48.8</v>
      </c>
      <c r="K322" s="14">
        <v>1924.0</v>
      </c>
      <c r="L322" s="11">
        <f t="shared" si="78"/>
        <v>673.64</v>
      </c>
      <c r="M322" s="11">
        <f t="shared" si="2"/>
        <v>-599.36</v>
      </c>
      <c r="N322" s="13">
        <f t="shared" si="3"/>
        <v>0.5291751767</v>
      </c>
      <c r="O322" s="10" t="s">
        <v>3517</v>
      </c>
      <c r="P322" s="10" t="s">
        <v>4641</v>
      </c>
    </row>
    <row r="323" ht="12.0" customHeight="1">
      <c r="A323" s="9" t="s">
        <v>4642</v>
      </c>
      <c r="B323" s="10" t="s">
        <v>4643</v>
      </c>
      <c r="C323" s="9" t="s">
        <v>836</v>
      </c>
      <c r="D323" s="11" t="str">
        <f>VLOOKUP(C323,Postinumeroalueet!$A$2:$B$4001,2)</f>
        <v>Lahti</v>
      </c>
      <c r="E323" s="11"/>
      <c r="F323" s="11">
        <f t="shared" si="1"/>
        <v>0</v>
      </c>
      <c r="G323" s="10" t="s">
        <v>3529</v>
      </c>
      <c r="H323" s="10" t="s">
        <v>4644</v>
      </c>
      <c r="I323" s="10">
        <v>1950.0</v>
      </c>
      <c r="J323" s="10">
        <v>140.0</v>
      </c>
      <c r="K323" s="14">
        <v>1990.0</v>
      </c>
      <c r="L323" s="11">
        <f t="shared" ref="L323:L324" si="79">IF(K323&lt;1984,105+5.6*J323,IF(K323&gt;1991,113+7.7*J323,108+6.6*J323))</f>
        <v>1032</v>
      </c>
      <c r="M323" s="11">
        <f t="shared" si="2"/>
        <v>-918</v>
      </c>
      <c r="N323" s="13">
        <f t="shared" si="3"/>
        <v>0.5292307692</v>
      </c>
      <c r="O323" s="10" t="s">
        <v>3735</v>
      </c>
      <c r="P323" s="10" t="s">
        <v>4645</v>
      </c>
    </row>
    <row r="324">
      <c r="A324" s="9" t="s">
        <v>4646</v>
      </c>
      <c r="B324" s="10" t="s">
        <v>4647</v>
      </c>
      <c r="C324" s="9" t="s">
        <v>566</v>
      </c>
      <c r="D324" s="11" t="str">
        <f>VLOOKUP(C324,Postinumeroalueet!$A$2:$B$4001,2)</f>
        <v>Järvenpää</v>
      </c>
      <c r="E324" s="11"/>
      <c r="F324" s="11">
        <f t="shared" si="1"/>
        <v>0</v>
      </c>
      <c r="G324" s="10" t="s">
        <v>3481</v>
      </c>
      <c r="H324" s="10" t="s">
        <v>4648</v>
      </c>
      <c r="I324" s="10">
        <v>650.0</v>
      </c>
      <c r="J324" s="10">
        <v>30.0</v>
      </c>
      <c r="K324" s="14">
        <v>2011.0</v>
      </c>
      <c r="L324" s="11">
        <f t="shared" si="79"/>
        <v>344</v>
      </c>
      <c r="M324" s="11">
        <f t="shared" si="2"/>
        <v>-306</v>
      </c>
      <c r="N324" s="13">
        <f t="shared" si="3"/>
        <v>0.5292307692</v>
      </c>
      <c r="O324" s="10" t="s">
        <v>3498</v>
      </c>
      <c r="P324" s="10" t="s">
        <v>4649</v>
      </c>
    </row>
    <row r="325">
      <c r="A325" s="9" t="s">
        <v>4650</v>
      </c>
      <c r="B325" s="10" t="s">
        <v>4651</v>
      </c>
      <c r="C325" s="9" t="s">
        <v>478</v>
      </c>
      <c r="D325" s="11" t="str">
        <f>VLOOKUP(C325,Postinumeroalueet!$A$2:$B$4001,2)</f>
        <v>Espoo</v>
      </c>
      <c r="E325" s="11"/>
      <c r="F325" s="11">
        <f t="shared" si="1"/>
        <v>1</v>
      </c>
      <c r="G325" s="10" t="s">
        <v>3492</v>
      </c>
      <c r="H325" s="10" t="s">
        <v>4652</v>
      </c>
      <c r="I325" s="10">
        <v>3300.0</v>
      </c>
      <c r="J325" s="10">
        <v>201.0</v>
      </c>
      <c r="K325" s="14">
        <v>1983.0</v>
      </c>
      <c r="L325" s="11">
        <f t="shared" ref="L325:L327" si="80">IF(K325&lt;1961,171+10.3*J325,IF(K325&gt;1983,166+8.7*J325,159+7.9*J325))</f>
        <v>1746.9</v>
      </c>
      <c r="M325" s="11">
        <f t="shared" si="2"/>
        <v>-1553.1</v>
      </c>
      <c r="N325" s="13">
        <f t="shared" si="3"/>
        <v>0.5293636364</v>
      </c>
      <c r="O325" s="10" t="s">
        <v>3890</v>
      </c>
      <c r="P325" s="10" t="s">
        <v>4653</v>
      </c>
    </row>
    <row r="326">
      <c r="A326" s="9" t="s">
        <v>4654</v>
      </c>
      <c r="B326" s="10" t="s">
        <v>4655</v>
      </c>
      <c r="C326" s="9" t="s">
        <v>363</v>
      </c>
      <c r="D326" s="11" t="str">
        <f>VLOOKUP(C326,Postinumeroalueet!$A$2:$B$4001,2)</f>
        <v>Helsinki</v>
      </c>
      <c r="E326" s="11"/>
      <c r="F326" s="11">
        <f t="shared" si="1"/>
        <v>1</v>
      </c>
      <c r="G326" s="10" t="s">
        <v>3481</v>
      </c>
      <c r="H326" s="10" t="s">
        <v>4656</v>
      </c>
      <c r="I326" s="10">
        <v>1390.0</v>
      </c>
      <c r="J326" s="10">
        <v>65.5</v>
      </c>
      <c r="K326" s="14">
        <v>2013.0</v>
      </c>
      <c r="L326" s="11">
        <f t="shared" si="80"/>
        <v>735.85</v>
      </c>
      <c r="M326" s="11">
        <f t="shared" si="2"/>
        <v>-654.15</v>
      </c>
      <c r="N326" s="13">
        <f t="shared" si="3"/>
        <v>0.5293884892</v>
      </c>
      <c r="O326" s="15"/>
      <c r="P326" s="10" t="s">
        <v>4657</v>
      </c>
    </row>
    <row r="327" ht="12.0" customHeight="1">
      <c r="A327" s="9" t="s">
        <v>4658</v>
      </c>
      <c r="B327" s="10" t="s">
        <v>4219</v>
      </c>
      <c r="C327" s="9" t="s">
        <v>459</v>
      </c>
      <c r="D327" s="11" t="str">
        <f>VLOOKUP(C327,Postinumeroalueet!$A$2:$B$4001,2)</f>
        <v>Espoo</v>
      </c>
      <c r="E327" s="11"/>
      <c r="F327" s="11">
        <f t="shared" si="1"/>
        <v>1</v>
      </c>
      <c r="G327" s="10" t="s">
        <v>3481</v>
      </c>
      <c r="H327" s="10" t="s">
        <v>3719</v>
      </c>
      <c r="I327" s="10">
        <v>995.0</v>
      </c>
      <c r="J327" s="10">
        <v>41.5</v>
      </c>
      <c r="K327" s="14">
        <v>2013.0</v>
      </c>
      <c r="L327" s="11">
        <f t="shared" si="80"/>
        <v>527.05</v>
      </c>
      <c r="M327" s="11">
        <f t="shared" si="2"/>
        <v>-467.95</v>
      </c>
      <c r="N327" s="13">
        <f t="shared" si="3"/>
        <v>0.5296984925</v>
      </c>
      <c r="O327" s="10" t="s">
        <v>3517</v>
      </c>
      <c r="P327" s="10" t="s">
        <v>4659</v>
      </c>
    </row>
    <row r="328" ht="12.0" customHeight="1">
      <c r="A328" s="9" t="s">
        <v>4660</v>
      </c>
      <c r="B328" s="10" t="s">
        <v>4583</v>
      </c>
      <c r="C328" s="9" t="s">
        <v>809</v>
      </c>
      <c r="D328" s="11" t="str">
        <f>VLOOKUP(C328,Postinumeroalueet!$A$2:$B$4001,2)</f>
        <v>Lahti</v>
      </c>
      <c r="E328" s="11"/>
      <c r="F328" s="11">
        <f t="shared" si="1"/>
        <v>0</v>
      </c>
      <c r="G328" s="10" t="s">
        <v>3481</v>
      </c>
      <c r="H328" s="10" t="s">
        <v>4584</v>
      </c>
      <c r="I328" s="10">
        <v>742.0</v>
      </c>
      <c r="J328" s="10">
        <v>51.5</v>
      </c>
      <c r="K328" s="14">
        <v>1966.0</v>
      </c>
      <c r="L328" s="11">
        <f t="shared" ref="L328:L331" si="81">IF(K328&lt;1984,105+5.6*J328,IF(K328&gt;1991,113+7.7*J328,108+6.6*J328))</f>
        <v>393.4</v>
      </c>
      <c r="M328" s="11">
        <f t="shared" si="2"/>
        <v>-348.6</v>
      </c>
      <c r="N328" s="13">
        <f t="shared" si="3"/>
        <v>0.5301886792</v>
      </c>
      <c r="O328" s="10" t="s">
        <v>4585</v>
      </c>
      <c r="P328" s="10" t="s">
        <v>4661</v>
      </c>
    </row>
    <row r="329" ht="12.0" customHeight="1">
      <c r="A329" s="9" t="s">
        <v>4662</v>
      </c>
      <c r="B329" s="10" t="s">
        <v>4663</v>
      </c>
      <c r="C329" s="9" t="s">
        <v>1358</v>
      </c>
      <c r="D329" s="11" t="str">
        <f>VLOOKUP(C329,Postinumeroalueet!$A$2:$B$4001,2)</f>
        <v>Tampere</v>
      </c>
      <c r="E329" s="11"/>
      <c r="F329" s="11">
        <f t="shared" si="1"/>
        <v>0</v>
      </c>
      <c r="G329" s="10" t="s">
        <v>3481</v>
      </c>
      <c r="H329" s="10" t="s">
        <v>4664</v>
      </c>
      <c r="I329" s="10">
        <v>800.0</v>
      </c>
      <c r="J329" s="10">
        <v>57.0</v>
      </c>
      <c r="K329" s="14">
        <v>1958.0</v>
      </c>
      <c r="L329" s="11">
        <f t="shared" si="81"/>
        <v>424.2</v>
      </c>
      <c r="M329" s="11">
        <f t="shared" si="2"/>
        <v>-375.8</v>
      </c>
      <c r="N329" s="13">
        <f t="shared" si="3"/>
        <v>0.53025</v>
      </c>
      <c r="O329" s="15"/>
      <c r="P329" s="10" t="s">
        <v>4665</v>
      </c>
    </row>
    <row r="330">
      <c r="A330" s="9" t="s">
        <v>4666</v>
      </c>
      <c r="B330" s="10" t="s">
        <v>4667</v>
      </c>
      <c r="C330" s="9" t="s">
        <v>1364</v>
      </c>
      <c r="D330" s="11" t="str">
        <f>VLOOKUP(C330,Postinumeroalueet!$A$2:$B$4001,2)</f>
        <v>Tampere</v>
      </c>
      <c r="E330" s="11"/>
      <c r="F330" s="11">
        <f t="shared" si="1"/>
        <v>0</v>
      </c>
      <c r="G330" s="10" t="s">
        <v>3481</v>
      </c>
      <c r="H330" s="10" t="s">
        <v>3516</v>
      </c>
      <c r="I330" s="10">
        <v>805.0</v>
      </c>
      <c r="J330" s="10">
        <v>57.5</v>
      </c>
      <c r="K330" s="14">
        <v>1964.0</v>
      </c>
      <c r="L330" s="11">
        <f t="shared" si="81"/>
        <v>427</v>
      </c>
      <c r="M330" s="11">
        <f t="shared" si="2"/>
        <v>-378</v>
      </c>
      <c r="N330" s="13">
        <f t="shared" si="3"/>
        <v>0.5304347826</v>
      </c>
      <c r="O330" s="10" t="s">
        <v>4095</v>
      </c>
      <c r="P330" s="10" t="s">
        <v>4668</v>
      </c>
    </row>
    <row r="331" ht="12.0" customHeight="1">
      <c r="A331" s="9" t="s">
        <v>4669</v>
      </c>
      <c r="B331" s="10" t="s">
        <v>4670</v>
      </c>
      <c r="C331" s="9" t="s">
        <v>1364</v>
      </c>
      <c r="D331" s="11" t="str">
        <f>VLOOKUP(C331,Postinumeroalueet!$A$2:$B$4001,2)</f>
        <v>Tampere</v>
      </c>
      <c r="E331" s="11"/>
      <c r="F331" s="11">
        <f t="shared" si="1"/>
        <v>0</v>
      </c>
      <c r="G331" s="10" t="s">
        <v>3481</v>
      </c>
      <c r="H331" s="10" t="s">
        <v>3516</v>
      </c>
      <c r="I331" s="10">
        <v>805.0</v>
      </c>
      <c r="J331" s="10">
        <v>57.5</v>
      </c>
      <c r="K331" s="14">
        <v>1964.0</v>
      </c>
      <c r="L331" s="11">
        <f t="shared" si="81"/>
        <v>427</v>
      </c>
      <c r="M331" s="11">
        <f t="shared" si="2"/>
        <v>-378</v>
      </c>
      <c r="N331" s="13">
        <f t="shared" si="3"/>
        <v>0.5304347826</v>
      </c>
      <c r="O331" s="10" t="s">
        <v>4466</v>
      </c>
      <c r="P331" s="10" t="s">
        <v>4671</v>
      </c>
    </row>
    <row r="332" ht="12.0" customHeight="1">
      <c r="A332" s="9" t="s">
        <v>4672</v>
      </c>
      <c r="B332" s="10" t="s">
        <v>4673</v>
      </c>
      <c r="C332" s="9" t="s">
        <v>344</v>
      </c>
      <c r="D332" s="11" t="str">
        <f>VLOOKUP(C332,Postinumeroalueet!$A$2:$B$4001,2)</f>
        <v>Helsinki</v>
      </c>
      <c r="E332" s="11"/>
      <c r="F332" s="11">
        <f t="shared" si="1"/>
        <v>1</v>
      </c>
      <c r="G332" s="10" t="s">
        <v>3481</v>
      </c>
      <c r="H332" s="10" t="s">
        <v>3543</v>
      </c>
      <c r="I332" s="10">
        <v>895.0</v>
      </c>
      <c r="J332" s="10">
        <v>35.5</v>
      </c>
      <c r="K332" s="14">
        <v>1990.0</v>
      </c>
      <c r="L332" s="11">
        <f t="shared" ref="L332:L334" si="82">IF(K332&lt;1961,171+10.3*J332,IF(K332&gt;1983,166+8.7*J332,159+7.9*J332))</f>
        <v>474.85</v>
      </c>
      <c r="M332" s="11">
        <f t="shared" si="2"/>
        <v>-420.15</v>
      </c>
      <c r="N332" s="13">
        <f t="shared" si="3"/>
        <v>0.5305586592</v>
      </c>
      <c r="O332" s="10" t="s">
        <v>3517</v>
      </c>
      <c r="P332" s="10" t="s">
        <v>4674</v>
      </c>
    </row>
    <row r="333" ht="12.0" customHeight="1">
      <c r="A333" s="9" t="s">
        <v>4675</v>
      </c>
      <c r="B333" s="10" t="s">
        <v>4676</v>
      </c>
      <c r="C333" s="9" t="s">
        <v>332</v>
      </c>
      <c r="D333" s="11" t="str">
        <f>VLOOKUP(C333,Postinumeroalueet!$A$2:$B$4001,2)</f>
        <v>Helsinki</v>
      </c>
      <c r="E333" s="11"/>
      <c r="F333" s="11">
        <f t="shared" si="1"/>
        <v>1</v>
      </c>
      <c r="G333" s="10" t="s">
        <v>3481</v>
      </c>
      <c r="H333" s="10" t="s">
        <v>4444</v>
      </c>
      <c r="I333" s="10">
        <v>1820.0</v>
      </c>
      <c r="J333" s="10">
        <v>92.0</v>
      </c>
      <c r="K333" s="14">
        <v>2013.0</v>
      </c>
      <c r="L333" s="11">
        <f t="shared" si="82"/>
        <v>966.4</v>
      </c>
      <c r="M333" s="11">
        <f t="shared" si="2"/>
        <v>-853.6</v>
      </c>
      <c r="N333" s="13">
        <f t="shared" si="3"/>
        <v>0.530989011</v>
      </c>
      <c r="O333" s="15"/>
      <c r="P333" s="10" t="s">
        <v>4677</v>
      </c>
    </row>
    <row r="334">
      <c r="A334" s="9" t="s">
        <v>4678</v>
      </c>
      <c r="B334" s="10" t="s">
        <v>4679</v>
      </c>
      <c r="C334" s="9" t="s">
        <v>359</v>
      </c>
      <c r="D334" s="11" t="str">
        <f>VLOOKUP(C334,Postinumeroalueet!$A$2:$B$4001,2)</f>
        <v>Helsinki</v>
      </c>
      <c r="E334" s="11"/>
      <c r="F334" s="11">
        <f t="shared" si="1"/>
        <v>1</v>
      </c>
      <c r="G334" s="10" t="s">
        <v>3481</v>
      </c>
      <c r="H334" s="10" t="s">
        <v>3761</v>
      </c>
      <c r="I334" s="10">
        <v>1350.0</v>
      </c>
      <c r="J334" s="10">
        <v>53.0</v>
      </c>
      <c r="K334" s="14">
        <v>1929.0</v>
      </c>
      <c r="L334" s="11">
        <f t="shared" si="82"/>
        <v>716.9</v>
      </c>
      <c r="M334" s="11">
        <f t="shared" si="2"/>
        <v>-633.1</v>
      </c>
      <c r="N334" s="13">
        <f t="shared" si="3"/>
        <v>0.531037037</v>
      </c>
      <c r="O334" s="15"/>
      <c r="P334" s="10" t="s">
        <v>4680</v>
      </c>
    </row>
    <row r="335">
      <c r="A335" s="9" t="s">
        <v>4681</v>
      </c>
      <c r="B335" s="10" t="s">
        <v>4682</v>
      </c>
      <c r="C335" s="9" t="s">
        <v>411</v>
      </c>
      <c r="D335" s="11" t="str">
        <f>VLOOKUP(C335,Postinumeroalueet!$A$2:$B$4001,2)</f>
        <v>Sipoo</v>
      </c>
      <c r="E335" s="11"/>
      <c r="F335" s="11">
        <f t="shared" si="1"/>
        <v>0</v>
      </c>
      <c r="G335" s="10" t="s">
        <v>3481</v>
      </c>
      <c r="H335" s="10" t="s">
        <v>4683</v>
      </c>
      <c r="I335" s="10">
        <v>1300.0</v>
      </c>
      <c r="J335" s="10">
        <v>75.0</v>
      </c>
      <c r="K335" s="14">
        <v>2011.0</v>
      </c>
      <c r="L335" s="11">
        <f>IF(K335&lt;1984,105+5.6*J335,IF(K335&gt;1991,113+7.7*J335,108+6.6*J335))</f>
        <v>690.5</v>
      </c>
      <c r="M335" s="11">
        <f t="shared" si="2"/>
        <v>-609.5</v>
      </c>
      <c r="N335" s="13">
        <f t="shared" si="3"/>
        <v>0.5311538462</v>
      </c>
      <c r="O335" s="15"/>
      <c r="P335" s="10" t="s">
        <v>4684</v>
      </c>
    </row>
    <row r="336">
      <c r="A336" s="9" t="s">
        <v>4685</v>
      </c>
      <c r="B336" s="10" t="s">
        <v>4388</v>
      </c>
      <c r="C336" s="9" t="s">
        <v>339</v>
      </c>
      <c r="D336" s="11" t="str">
        <f>VLOOKUP(C336,Postinumeroalueet!$A$2:$B$4001,2)</f>
        <v>Helsinki</v>
      </c>
      <c r="E336" s="11"/>
      <c r="F336" s="11">
        <f t="shared" si="1"/>
        <v>1</v>
      </c>
      <c r="G336" s="10" t="s">
        <v>3481</v>
      </c>
      <c r="H336" s="10" t="s">
        <v>3921</v>
      </c>
      <c r="I336" s="10">
        <v>1029.0</v>
      </c>
      <c r="J336" s="10">
        <v>36.5</v>
      </c>
      <c r="K336" s="14">
        <v>1938.0</v>
      </c>
      <c r="L336" s="11">
        <f>IF(K336&lt;1961,171+10.3*J336,IF(K336&gt;1983,166+8.7*J336,159+7.9*J336))</f>
        <v>546.95</v>
      </c>
      <c r="M336" s="11">
        <f t="shared" si="2"/>
        <v>-482.05</v>
      </c>
      <c r="N336" s="13">
        <f t="shared" si="3"/>
        <v>0.5315354713</v>
      </c>
      <c r="O336" s="10" t="s">
        <v>3517</v>
      </c>
      <c r="P336" s="10" t="s">
        <v>4686</v>
      </c>
    </row>
    <row r="337">
      <c r="A337" s="9" t="s">
        <v>4687</v>
      </c>
      <c r="B337" s="10" t="s">
        <v>4688</v>
      </c>
      <c r="C337" s="9" t="s">
        <v>1364</v>
      </c>
      <c r="D337" s="11" t="str">
        <f>VLOOKUP(C337,Postinumeroalueet!$A$2:$B$4001,2)</f>
        <v>Tampere</v>
      </c>
      <c r="E337" s="11"/>
      <c r="F337" s="11">
        <f t="shared" si="1"/>
        <v>0</v>
      </c>
      <c r="G337" s="10" t="s">
        <v>3481</v>
      </c>
      <c r="H337" s="10" t="s">
        <v>3516</v>
      </c>
      <c r="I337" s="10">
        <v>798.0</v>
      </c>
      <c r="J337" s="10">
        <v>57.0</v>
      </c>
      <c r="K337" s="14">
        <v>1964.0</v>
      </c>
      <c r="L337" s="11">
        <f t="shared" ref="L337:L338" si="83">IF(K337&lt;1984,105+5.6*J337,IF(K337&gt;1991,113+7.7*J337,108+6.6*J337))</f>
        <v>424.2</v>
      </c>
      <c r="M337" s="11">
        <f t="shared" si="2"/>
        <v>-373.8</v>
      </c>
      <c r="N337" s="13">
        <f t="shared" si="3"/>
        <v>0.5315789474</v>
      </c>
      <c r="O337" s="10" t="s">
        <v>4095</v>
      </c>
      <c r="P337" s="10" t="s">
        <v>4689</v>
      </c>
    </row>
    <row r="338" ht="12.0" customHeight="1">
      <c r="A338" s="9" t="s">
        <v>4690</v>
      </c>
      <c r="B338" s="10" t="s">
        <v>4626</v>
      </c>
      <c r="C338" s="9" t="s">
        <v>1364</v>
      </c>
      <c r="D338" s="11" t="str">
        <f>VLOOKUP(C338,Postinumeroalueet!$A$2:$B$4001,2)</f>
        <v>Tampere</v>
      </c>
      <c r="E338" s="11"/>
      <c r="F338" s="11">
        <f t="shared" si="1"/>
        <v>0</v>
      </c>
      <c r="G338" s="10" t="s">
        <v>3481</v>
      </c>
      <c r="H338" s="10" t="s">
        <v>3606</v>
      </c>
      <c r="I338" s="10">
        <v>798.0</v>
      </c>
      <c r="J338" s="10">
        <v>57.0</v>
      </c>
      <c r="K338" s="14">
        <v>1964.0</v>
      </c>
      <c r="L338" s="11">
        <f t="shared" si="83"/>
        <v>424.2</v>
      </c>
      <c r="M338" s="11">
        <f t="shared" si="2"/>
        <v>-373.8</v>
      </c>
      <c r="N338" s="13">
        <f t="shared" si="3"/>
        <v>0.5315789474</v>
      </c>
      <c r="O338" s="10" t="s">
        <v>4466</v>
      </c>
      <c r="P338" s="10" t="s">
        <v>4691</v>
      </c>
    </row>
    <row r="339" ht="12.0" customHeight="1">
      <c r="A339" s="9" t="s">
        <v>4692</v>
      </c>
      <c r="B339" s="10" t="s">
        <v>4492</v>
      </c>
      <c r="C339" s="9" t="s">
        <v>363</v>
      </c>
      <c r="D339" s="11" t="str">
        <f>VLOOKUP(C339,Postinumeroalueet!$A$2:$B$4001,2)</f>
        <v>Helsinki</v>
      </c>
      <c r="E339" s="11"/>
      <c r="F339" s="11">
        <f t="shared" si="1"/>
        <v>1</v>
      </c>
      <c r="G339" s="10" t="s">
        <v>3481</v>
      </c>
      <c r="H339" s="10" t="s">
        <v>4693</v>
      </c>
      <c r="I339" s="10">
        <v>860.0</v>
      </c>
      <c r="J339" s="10">
        <v>33.5</v>
      </c>
      <c r="K339" s="14">
        <v>2012.0</v>
      </c>
      <c r="L339" s="11">
        <f t="shared" ref="L339:L340" si="84">IF(K339&lt;1961,171+10.3*J339,IF(K339&gt;1983,166+8.7*J339,159+7.9*J339))</f>
        <v>457.45</v>
      </c>
      <c r="M339" s="11">
        <f t="shared" si="2"/>
        <v>-402.55</v>
      </c>
      <c r="N339" s="13">
        <f t="shared" si="3"/>
        <v>0.5319186047</v>
      </c>
      <c r="O339" s="10" t="s">
        <v>4494</v>
      </c>
      <c r="P339" s="10" t="s">
        <v>4694</v>
      </c>
    </row>
    <row r="340">
      <c r="A340" s="9" t="s">
        <v>4695</v>
      </c>
      <c r="B340" s="10" t="s">
        <v>4696</v>
      </c>
      <c r="C340" s="9" t="s">
        <v>330</v>
      </c>
      <c r="D340" s="11" t="str">
        <f>VLOOKUP(C340,Postinumeroalueet!$A$2:$B$4001,2)</f>
        <v>Helsinki</v>
      </c>
      <c r="E340" s="11"/>
      <c r="F340" s="11">
        <f t="shared" si="1"/>
        <v>1</v>
      </c>
      <c r="G340" s="10" t="s">
        <v>3481</v>
      </c>
      <c r="H340" s="10" t="s">
        <v>4697</v>
      </c>
      <c r="I340" s="10">
        <v>1190.0</v>
      </c>
      <c r="J340" s="10">
        <v>60.0</v>
      </c>
      <c r="K340" s="14">
        <v>1979.0</v>
      </c>
      <c r="L340" s="11">
        <f t="shared" si="84"/>
        <v>633</v>
      </c>
      <c r="M340" s="11">
        <f t="shared" si="2"/>
        <v>-557</v>
      </c>
      <c r="N340" s="13">
        <f t="shared" si="3"/>
        <v>0.5319327731</v>
      </c>
      <c r="O340" s="15"/>
      <c r="P340" s="10" t="s">
        <v>4698</v>
      </c>
    </row>
    <row r="341" ht="12.0" customHeight="1">
      <c r="A341" s="9" t="s">
        <v>4699</v>
      </c>
      <c r="B341" s="10" t="s">
        <v>4700</v>
      </c>
      <c r="C341" s="9" t="s">
        <v>935</v>
      </c>
      <c r="D341" s="11" t="str">
        <f>VLOOKUP(C341,Postinumeroalueet!$A$2:$B$4001,2)</f>
        <v>Turku</v>
      </c>
      <c r="E341" s="11"/>
      <c r="F341" s="11">
        <f t="shared" si="1"/>
        <v>0</v>
      </c>
      <c r="G341" s="10" t="s">
        <v>3481</v>
      </c>
      <c r="H341" s="10" t="s">
        <v>3929</v>
      </c>
      <c r="I341" s="10">
        <v>650.0</v>
      </c>
      <c r="J341" s="10">
        <v>43.0</v>
      </c>
      <c r="K341" s="14">
        <v>1957.0</v>
      </c>
      <c r="L341" s="11">
        <f t="shared" ref="L341:L344" si="85">IF(K341&lt;1984,105+5.6*J341,IF(K341&gt;1991,113+7.7*J341,108+6.6*J341))</f>
        <v>345.8</v>
      </c>
      <c r="M341" s="11">
        <f t="shared" si="2"/>
        <v>-304.2</v>
      </c>
      <c r="N341" s="13">
        <f t="shared" si="3"/>
        <v>0.532</v>
      </c>
      <c r="O341" s="10" t="s">
        <v>3498</v>
      </c>
      <c r="P341" s="10" t="s">
        <v>4701</v>
      </c>
    </row>
    <row r="342" ht="12.0" customHeight="1">
      <c r="A342" s="9" t="s">
        <v>4702</v>
      </c>
      <c r="B342" s="10" t="s">
        <v>4703</v>
      </c>
      <c r="C342" s="9" t="s">
        <v>566</v>
      </c>
      <c r="D342" s="11" t="str">
        <f>VLOOKUP(C342,Postinumeroalueet!$A$2:$B$4001,2)</f>
        <v>Järvenpää</v>
      </c>
      <c r="E342" s="11"/>
      <c r="F342" s="11">
        <f t="shared" si="1"/>
        <v>0</v>
      </c>
      <c r="G342" s="10" t="s">
        <v>3481</v>
      </c>
      <c r="H342" s="10" t="s">
        <v>4704</v>
      </c>
      <c r="I342" s="10">
        <v>550.0</v>
      </c>
      <c r="J342" s="10">
        <v>33.5</v>
      </c>
      <c r="K342" s="14">
        <v>1968.0</v>
      </c>
      <c r="L342" s="11">
        <f t="shared" si="85"/>
        <v>292.6</v>
      </c>
      <c r="M342" s="11">
        <f t="shared" si="2"/>
        <v>-257.4</v>
      </c>
      <c r="N342" s="13">
        <f t="shared" si="3"/>
        <v>0.532</v>
      </c>
      <c r="O342" s="10" t="s">
        <v>4705</v>
      </c>
      <c r="P342" s="10" t="s">
        <v>4706</v>
      </c>
    </row>
    <row r="343" ht="12.0" customHeight="1">
      <c r="A343" s="9" t="s">
        <v>4707</v>
      </c>
      <c r="B343" s="10" t="s">
        <v>4583</v>
      </c>
      <c r="C343" s="9" t="s">
        <v>809</v>
      </c>
      <c r="D343" s="11" t="str">
        <f>VLOOKUP(C343,Postinumeroalueet!$A$2:$B$4001,2)</f>
        <v>Lahti</v>
      </c>
      <c r="E343" s="11"/>
      <c r="F343" s="11">
        <f t="shared" si="1"/>
        <v>0</v>
      </c>
      <c r="G343" s="10" t="s">
        <v>3481</v>
      </c>
      <c r="H343" s="10" t="s">
        <v>4584</v>
      </c>
      <c r="I343" s="10">
        <v>771.0</v>
      </c>
      <c r="J343" s="10">
        <v>54.5</v>
      </c>
      <c r="K343" s="14">
        <v>1966.0</v>
      </c>
      <c r="L343" s="11">
        <f t="shared" si="85"/>
        <v>410.2</v>
      </c>
      <c r="M343" s="11">
        <f t="shared" si="2"/>
        <v>-360.8</v>
      </c>
      <c r="N343" s="13">
        <f t="shared" si="3"/>
        <v>0.5320363165</v>
      </c>
      <c r="O343" s="10" t="s">
        <v>4585</v>
      </c>
      <c r="P343" s="10" t="s">
        <v>4708</v>
      </c>
    </row>
    <row r="344" ht="12.0" customHeight="1">
      <c r="A344" s="9" t="s">
        <v>4709</v>
      </c>
      <c r="B344" s="10" t="s">
        <v>4583</v>
      </c>
      <c r="C344" s="9" t="s">
        <v>809</v>
      </c>
      <c r="D344" s="11" t="str">
        <f>VLOOKUP(C344,Postinumeroalueet!$A$2:$B$4001,2)</f>
        <v>Lahti</v>
      </c>
      <c r="E344" s="11"/>
      <c r="F344" s="11">
        <f t="shared" si="1"/>
        <v>0</v>
      </c>
      <c r="G344" s="10" t="s">
        <v>3481</v>
      </c>
      <c r="H344" s="10" t="s">
        <v>4584</v>
      </c>
      <c r="I344" s="10">
        <v>771.0</v>
      </c>
      <c r="J344" s="10">
        <v>54.5</v>
      </c>
      <c r="K344" s="14">
        <v>1966.0</v>
      </c>
      <c r="L344" s="11">
        <f t="shared" si="85"/>
        <v>410.2</v>
      </c>
      <c r="M344" s="11">
        <f t="shared" si="2"/>
        <v>-360.8</v>
      </c>
      <c r="N344" s="13">
        <f t="shared" si="3"/>
        <v>0.5320363165</v>
      </c>
      <c r="O344" s="10" t="s">
        <v>4585</v>
      </c>
      <c r="P344" s="10" t="s">
        <v>4710</v>
      </c>
    </row>
    <row r="345" ht="12.0" customHeight="1">
      <c r="A345" s="9" t="s">
        <v>4711</v>
      </c>
      <c r="B345" s="10" t="s">
        <v>4712</v>
      </c>
      <c r="C345" s="9" t="s">
        <v>351</v>
      </c>
      <c r="D345" s="11" t="str">
        <f>VLOOKUP(C345,Postinumeroalueet!$A$2:$B$4001,2)</f>
        <v>Helsinki</v>
      </c>
      <c r="E345" s="11"/>
      <c r="F345" s="11">
        <f t="shared" si="1"/>
        <v>1</v>
      </c>
      <c r="G345" s="10" t="s">
        <v>3481</v>
      </c>
      <c r="H345" s="10" t="s">
        <v>4713</v>
      </c>
      <c r="I345" s="10">
        <v>1800.0</v>
      </c>
      <c r="J345" s="10">
        <v>91.0</v>
      </c>
      <c r="K345" s="14">
        <v>1988.0</v>
      </c>
      <c r="L345" s="11">
        <f>IF(K345&lt;1961,171+10.3*J345,IF(K345&gt;1983,166+8.7*J345,159+7.9*J345))</f>
        <v>957.7</v>
      </c>
      <c r="M345" s="11">
        <f t="shared" si="2"/>
        <v>-842.3</v>
      </c>
      <c r="N345" s="13">
        <f t="shared" si="3"/>
        <v>0.5320555556</v>
      </c>
      <c r="O345" s="15"/>
      <c r="P345" s="10" t="s">
        <v>4714</v>
      </c>
    </row>
    <row r="346" ht="12.0" customHeight="1">
      <c r="A346" s="9" t="s">
        <v>4715</v>
      </c>
      <c r="B346" s="10" t="s">
        <v>4716</v>
      </c>
      <c r="C346" s="9" t="s">
        <v>1337</v>
      </c>
      <c r="D346" s="11" t="str">
        <f>VLOOKUP(C346,Postinumeroalueet!$A$2:$B$4001,2)</f>
        <v>Tampere</v>
      </c>
      <c r="E346" s="11"/>
      <c r="F346" s="11">
        <f t="shared" si="1"/>
        <v>0</v>
      </c>
      <c r="G346" s="10" t="s">
        <v>3481</v>
      </c>
      <c r="H346" s="10" t="s">
        <v>4717</v>
      </c>
      <c r="I346" s="10">
        <v>660.0</v>
      </c>
      <c r="J346" s="10">
        <v>44.0</v>
      </c>
      <c r="K346" s="14">
        <v>1973.0</v>
      </c>
      <c r="L346" s="11">
        <f>IF(K346&lt;1984,105+5.6*J346,IF(K346&gt;1991,113+7.7*J346,108+6.6*J346))</f>
        <v>351.4</v>
      </c>
      <c r="M346" s="11">
        <f t="shared" si="2"/>
        <v>-308.6</v>
      </c>
      <c r="N346" s="13">
        <f t="shared" si="3"/>
        <v>0.5324242424</v>
      </c>
      <c r="O346" s="10" t="s">
        <v>4718</v>
      </c>
      <c r="P346" s="10" t="s">
        <v>4719</v>
      </c>
    </row>
    <row r="347" ht="12.0" customHeight="1">
      <c r="A347" s="9" t="s">
        <v>4720</v>
      </c>
      <c r="B347" s="10" t="s">
        <v>4721</v>
      </c>
      <c r="C347" s="9" t="s">
        <v>339</v>
      </c>
      <c r="D347" s="11" t="str">
        <f>VLOOKUP(C347,Postinumeroalueet!$A$2:$B$4001,2)</f>
        <v>Helsinki</v>
      </c>
      <c r="E347" s="11"/>
      <c r="F347" s="11">
        <f t="shared" si="1"/>
        <v>1</v>
      </c>
      <c r="G347" s="10" t="s">
        <v>3481</v>
      </c>
      <c r="H347" s="10" t="s">
        <v>4722</v>
      </c>
      <c r="I347" s="10">
        <v>650.0</v>
      </c>
      <c r="J347" s="10">
        <v>17.0</v>
      </c>
      <c r="K347" s="14">
        <v>1938.0</v>
      </c>
      <c r="L347" s="11">
        <f t="shared" ref="L347:L348" si="86">IF(K347&lt;1961,171+10.3*J347,IF(K347&gt;1983,166+8.7*J347,159+7.9*J347))</f>
        <v>346.1</v>
      </c>
      <c r="M347" s="11">
        <f t="shared" si="2"/>
        <v>-303.9</v>
      </c>
      <c r="N347" s="13">
        <f t="shared" si="3"/>
        <v>0.5324615385</v>
      </c>
      <c r="O347" s="10" t="s">
        <v>4060</v>
      </c>
      <c r="P347" s="10" t="s">
        <v>4723</v>
      </c>
    </row>
    <row r="348">
      <c r="A348" s="9" t="s">
        <v>4724</v>
      </c>
      <c r="B348" s="10" t="s">
        <v>4725</v>
      </c>
      <c r="C348" s="9" t="s">
        <v>344</v>
      </c>
      <c r="D348" s="11" t="str">
        <f>VLOOKUP(C348,Postinumeroalueet!$A$2:$B$4001,2)</f>
        <v>Helsinki</v>
      </c>
      <c r="E348" s="11"/>
      <c r="F348" s="11">
        <f t="shared" si="1"/>
        <v>1</v>
      </c>
      <c r="G348" s="10" t="s">
        <v>3481</v>
      </c>
      <c r="H348" s="10" t="s">
        <v>3719</v>
      </c>
      <c r="I348" s="10">
        <v>1104.0</v>
      </c>
      <c r="J348" s="10">
        <v>48.5</v>
      </c>
      <c r="K348" s="14">
        <v>1993.0</v>
      </c>
      <c r="L348" s="11">
        <f t="shared" si="86"/>
        <v>587.95</v>
      </c>
      <c r="M348" s="11">
        <f t="shared" si="2"/>
        <v>-516.05</v>
      </c>
      <c r="N348" s="13">
        <f t="shared" si="3"/>
        <v>0.5325634058</v>
      </c>
      <c r="O348" s="10" t="s">
        <v>3517</v>
      </c>
      <c r="P348" s="10" t="s">
        <v>4726</v>
      </c>
    </row>
    <row r="349" ht="12.0" customHeight="1">
      <c r="A349" s="9" t="s">
        <v>4727</v>
      </c>
      <c r="B349" s="10" t="s">
        <v>4728</v>
      </c>
      <c r="C349" s="9" t="s">
        <v>1587</v>
      </c>
      <c r="D349" s="11" t="str">
        <f>VLOOKUP(C349,Postinumeroalueet!$A$2:$B$4001,2)</f>
        <v>Jyväskylä</v>
      </c>
      <c r="E349" s="11"/>
      <c r="F349" s="11">
        <f t="shared" si="1"/>
        <v>0</v>
      </c>
      <c r="G349" s="10" t="s">
        <v>3481</v>
      </c>
      <c r="H349" s="10" t="s">
        <v>3719</v>
      </c>
      <c r="I349" s="10">
        <v>691.0</v>
      </c>
      <c r="J349" s="10">
        <v>47.0</v>
      </c>
      <c r="K349" s="14">
        <v>1939.0</v>
      </c>
      <c r="L349" s="11">
        <f t="shared" ref="L349:L350" si="87">IF(K349&lt;1984,105+5.6*J349,IF(K349&gt;1991,113+7.7*J349,108+6.6*J349))</f>
        <v>368.2</v>
      </c>
      <c r="M349" s="11">
        <f t="shared" si="2"/>
        <v>-322.8</v>
      </c>
      <c r="N349" s="13">
        <f t="shared" si="3"/>
        <v>0.5328509407</v>
      </c>
      <c r="O349" s="10" t="s">
        <v>4729</v>
      </c>
      <c r="P349" s="10" t="s">
        <v>4730</v>
      </c>
    </row>
    <row r="350" ht="12.0" customHeight="1">
      <c r="A350" s="9" t="s">
        <v>4731</v>
      </c>
      <c r="B350" s="10" t="s">
        <v>4732</v>
      </c>
      <c r="C350" s="9" t="s">
        <v>1358</v>
      </c>
      <c r="D350" s="11" t="str">
        <f>VLOOKUP(C350,Postinumeroalueet!$A$2:$B$4001,2)</f>
        <v>Tampere</v>
      </c>
      <c r="E350" s="11"/>
      <c r="F350" s="11">
        <f t="shared" si="1"/>
        <v>0</v>
      </c>
      <c r="G350" s="10" t="s">
        <v>3481</v>
      </c>
      <c r="H350" s="10" t="s">
        <v>4733</v>
      </c>
      <c r="I350" s="10">
        <v>650.0</v>
      </c>
      <c r="J350" s="10">
        <v>43.1</v>
      </c>
      <c r="K350" s="14">
        <v>1955.0</v>
      </c>
      <c r="L350" s="11">
        <f t="shared" si="87"/>
        <v>346.36</v>
      </c>
      <c r="M350" s="11">
        <f t="shared" si="2"/>
        <v>-303.64</v>
      </c>
      <c r="N350" s="13">
        <f t="shared" si="3"/>
        <v>0.5328615385</v>
      </c>
      <c r="O350" s="10" t="s">
        <v>4734</v>
      </c>
      <c r="P350" s="10" t="s">
        <v>4735</v>
      </c>
    </row>
    <row r="351">
      <c r="A351" s="9" t="s">
        <v>4736</v>
      </c>
      <c r="B351" s="10" t="s">
        <v>4737</v>
      </c>
      <c r="C351" s="9" t="s">
        <v>502</v>
      </c>
      <c r="D351" s="11" t="str">
        <f>VLOOKUP(C351,Postinumeroalueet!$A$2:$B$4001,2)</f>
        <v>Espoo</v>
      </c>
      <c r="E351" s="11"/>
      <c r="F351" s="11">
        <f t="shared" si="1"/>
        <v>1</v>
      </c>
      <c r="G351" s="10" t="s">
        <v>3481</v>
      </c>
      <c r="H351" s="10" t="s">
        <v>4584</v>
      </c>
      <c r="I351" s="10">
        <v>1144.0</v>
      </c>
      <c r="J351" s="10">
        <v>51.0</v>
      </c>
      <c r="K351" s="14">
        <v>2011.0</v>
      </c>
      <c r="L351" s="11">
        <f>IF(K351&lt;1961,171+10.3*J351,IF(K351&gt;1983,166+8.7*J351,159+7.9*J351))</f>
        <v>609.7</v>
      </c>
      <c r="M351" s="11">
        <f t="shared" si="2"/>
        <v>-534.3</v>
      </c>
      <c r="N351" s="13">
        <f t="shared" si="3"/>
        <v>0.5329545455</v>
      </c>
      <c r="O351" s="10" t="s">
        <v>4050</v>
      </c>
      <c r="P351" s="10" t="s">
        <v>4738</v>
      </c>
    </row>
    <row r="352">
      <c r="A352" s="9" t="s">
        <v>4739</v>
      </c>
      <c r="B352" s="10" t="s">
        <v>4740</v>
      </c>
      <c r="C352" s="9" t="s">
        <v>935</v>
      </c>
      <c r="D352" s="11" t="str">
        <f>VLOOKUP(C352,Postinumeroalueet!$A$2:$B$4001,2)</f>
        <v>Turku</v>
      </c>
      <c r="E352" s="11"/>
      <c r="F352" s="11">
        <f t="shared" si="1"/>
        <v>0</v>
      </c>
      <c r="G352" s="10" t="s">
        <v>3481</v>
      </c>
      <c r="H352" s="10" t="s">
        <v>4741</v>
      </c>
      <c r="I352" s="10">
        <v>890.0</v>
      </c>
      <c r="J352" s="10">
        <v>66.0</v>
      </c>
      <c r="K352" s="14">
        <v>1979.0</v>
      </c>
      <c r="L352" s="11">
        <f t="shared" ref="L352:L357" si="88">IF(K352&lt;1984,105+5.6*J352,IF(K352&gt;1991,113+7.7*J352,108+6.6*J352))</f>
        <v>474.6</v>
      </c>
      <c r="M352" s="11">
        <f t="shared" si="2"/>
        <v>-415.4</v>
      </c>
      <c r="N352" s="13">
        <f t="shared" si="3"/>
        <v>0.533258427</v>
      </c>
      <c r="O352" s="10" t="s">
        <v>3498</v>
      </c>
      <c r="P352" s="10" t="s">
        <v>4742</v>
      </c>
    </row>
    <row r="353" ht="12.0" customHeight="1">
      <c r="A353" s="9" t="s">
        <v>4743</v>
      </c>
      <c r="B353" s="10" t="s">
        <v>4744</v>
      </c>
      <c r="C353" s="9" t="s">
        <v>947</v>
      </c>
      <c r="D353" s="11" t="str">
        <f>VLOOKUP(C353,Postinumeroalueet!$A$2:$B$4001,2)</f>
        <v>Turku</v>
      </c>
      <c r="E353" s="11"/>
      <c r="F353" s="11">
        <f t="shared" si="1"/>
        <v>0</v>
      </c>
      <c r="G353" s="10" t="s">
        <v>3481</v>
      </c>
      <c r="H353" s="10" t="s">
        <v>3761</v>
      </c>
      <c r="I353" s="10">
        <v>774.0</v>
      </c>
      <c r="J353" s="10">
        <v>55.0</v>
      </c>
      <c r="K353" s="14">
        <v>1952.0</v>
      </c>
      <c r="L353" s="11">
        <f t="shared" si="88"/>
        <v>413</v>
      </c>
      <c r="M353" s="11">
        <f t="shared" si="2"/>
        <v>-361</v>
      </c>
      <c r="N353" s="13">
        <f t="shared" si="3"/>
        <v>0.5335917313</v>
      </c>
      <c r="O353" s="10" t="s">
        <v>4745</v>
      </c>
      <c r="P353" s="10" t="s">
        <v>4746</v>
      </c>
    </row>
    <row r="354">
      <c r="A354" s="9" t="s">
        <v>4747</v>
      </c>
      <c r="B354" s="10" t="s">
        <v>4748</v>
      </c>
      <c r="C354" s="9" t="s">
        <v>1360</v>
      </c>
      <c r="D354" s="11" t="str">
        <f>VLOOKUP(C354,Postinumeroalueet!$A$2:$B$4001,2)</f>
        <v>Tampere</v>
      </c>
      <c r="E354" s="11"/>
      <c r="F354" s="11">
        <f t="shared" si="1"/>
        <v>0</v>
      </c>
      <c r="G354" s="10" t="s">
        <v>3529</v>
      </c>
      <c r="H354" s="10" t="s">
        <v>4749</v>
      </c>
      <c r="I354" s="10">
        <v>480.0</v>
      </c>
      <c r="J354" s="10">
        <v>27.0</v>
      </c>
      <c r="K354" s="14">
        <v>1972.0</v>
      </c>
      <c r="L354" s="11">
        <f t="shared" si="88"/>
        <v>256.2</v>
      </c>
      <c r="M354" s="11">
        <f t="shared" si="2"/>
        <v>-223.8</v>
      </c>
      <c r="N354" s="13">
        <f t="shared" si="3"/>
        <v>0.53375</v>
      </c>
      <c r="O354" s="15"/>
      <c r="P354" s="10" t="s">
        <v>4750</v>
      </c>
    </row>
    <row r="355" ht="12.0" customHeight="1">
      <c r="A355" s="9" t="s">
        <v>4751</v>
      </c>
      <c r="B355" s="10" t="s">
        <v>4752</v>
      </c>
      <c r="C355" s="9" t="s">
        <v>1571</v>
      </c>
      <c r="D355" s="11" t="str">
        <f>VLOOKUP(C355,Postinumeroalueet!$A$2:$B$4001,2)</f>
        <v>Jyväskylä</v>
      </c>
      <c r="E355" s="11"/>
      <c r="F355" s="11">
        <f t="shared" si="1"/>
        <v>0</v>
      </c>
      <c r="G355" s="10" t="s">
        <v>3481</v>
      </c>
      <c r="H355" s="10" t="s">
        <v>4753</v>
      </c>
      <c r="I355" s="10">
        <v>832.0</v>
      </c>
      <c r="J355" s="10">
        <v>43.0</v>
      </c>
      <c r="K355" s="14">
        <v>2014.0</v>
      </c>
      <c r="L355" s="11">
        <f t="shared" si="88"/>
        <v>444.1</v>
      </c>
      <c r="M355" s="11">
        <f t="shared" si="2"/>
        <v>-387.9</v>
      </c>
      <c r="N355" s="13">
        <f t="shared" si="3"/>
        <v>0.5337740385</v>
      </c>
      <c r="O355" s="10" t="s">
        <v>4007</v>
      </c>
      <c r="P355" s="10" t="s">
        <v>4754</v>
      </c>
    </row>
    <row r="356" ht="12.0" customHeight="1">
      <c r="A356" s="9" t="s">
        <v>4755</v>
      </c>
      <c r="B356" s="10" t="s">
        <v>4752</v>
      </c>
      <c r="C356" s="9" t="s">
        <v>1571</v>
      </c>
      <c r="D356" s="11" t="str">
        <f>VLOOKUP(C356,Postinumeroalueet!$A$2:$B$4001,2)</f>
        <v>Jyväskylä</v>
      </c>
      <c r="E356" s="11"/>
      <c r="F356" s="11">
        <f t="shared" si="1"/>
        <v>0</v>
      </c>
      <c r="G356" s="10" t="s">
        <v>3481</v>
      </c>
      <c r="H356" s="10" t="s">
        <v>4753</v>
      </c>
      <c r="I356" s="10">
        <v>832.0</v>
      </c>
      <c r="J356" s="10">
        <v>43.0</v>
      </c>
      <c r="K356" s="14">
        <v>2014.0</v>
      </c>
      <c r="L356" s="11">
        <f t="shared" si="88"/>
        <v>444.1</v>
      </c>
      <c r="M356" s="11">
        <f t="shared" si="2"/>
        <v>-387.9</v>
      </c>
      <c r="N356" s="13">
        <f t="shared" si="3"/>
        <v>0.5337740385</v>
      </c>
      <c r="O356" s="10" t="s">
        <v>4007</v>
      </c>
      <c r="P356" s="10" t="s">
        <v>4756</v>
      </c>
    </row>
    <row r="357" ht="12.0" customHeight="1">
      <c r="A357" s="9" t="s">
        <v>4757</v>
      </c>
      <c r="B357" s="10" t="s">
        <v>4752</v>
      </c>
      <c r="C357" s="9" t="s">
        <v>1571</v>
      </c>
      <c r="D357" s="11" t="str">
        <f>VLOOKUP(C357,Postinumeroalueet!$A$2:$B$4001,2)</f>
        <v>Jyväskylä</v>
      </c>
      <c r="E357" s="11"/>
      <c r="F357" s="11">
        <f t="shared" si="1"/>
        <v>0</v>
      </c>
      <c r="G357" s="10" t="s">
        <v>3481</v>
      </c>
      <c r="H357" s="10" t="s">
        <v>4753</v>
      </c>
      <c r="I357" s="10">
        <v>832.0</v>
      </c>
      <c r="J357" s="10">
        <v>43.0</v>
      </c>
      <c r="K357" s="14">
        <v>2014.0</v>
      </c>
      <c r="L357" s="11">
        <f t="shared" si="88"/>
        <v>444.1</v>
      </c>
      <c r="M357" s="11">
        <f t="shared" si="2"/>
        <v>-387.9</v>
      </c>
      <c r="N357" s="13">
        <f t="shared" si="3"/>
        <v>0.5337740385</v>
      </c>
      <c r="O357" s="10" t="s">
        <v>4007</v>
      </c>
      <c r="P357" s="10" t="s">
        <v>4758</v>
      </c>
    </row>
    <row r="358">
      <c r="A358" s="9" t="s">
        <v>4759</v>
      </c>
      <c r="B358" s="10" t="s">
        <v>4760</v>
      </c>
      <c r="C358" s="9" t="s">
        <v>363</v>
      </c>
      <c r="D358" s="11" t="str">
        <f>VLOOKUP(C358,Postinumeroalueet!$A$2:$B$4001,2)</f>
        <v>Helsinki</v>
      </c>
      <c r="E358" s="11"/>
      <c r="F358" s="11">
        <f t="shared" si="1"/>
        <v>1</v>
      </c>
      <c r="G358" s="10" t="s">
        <v>3481</v>
      </c>
      <c r="H358" s="10" t="s">
        <v>3516</v>
      </c>
      <c r="I358" s="10">
        <v>1190.0</v>
      </c>
      <c r="J358" s="10">
        <v>54.0</v>
      </c>
      <c r="K358" s="14">
        <v>2013.0</v>
      </c>
      <c r="L358" s="11">
        <f t="shared" ref="L358:L362" si="89">IF(K358&lt;1961,171+10.3*J358,IF(K358&gt;1983,166+8.7*J358,159+7.9*J358))</f>
        <v>635.8</v>
      </c>
      <c r="M358" s="11">
        <f t="shared" si="2"/>
        <v>-554.2</v>
      </c>
      <c r="N358" s="13">
        <f t="shared" si="3"/>
        <v>0.5342857143</v>
      </c>
      <c r="O358" s="10" t="s">
        <v>4761</v>
      </c>
      <c r="P358" s="10" t="s">
        <v>4762</v>
      </c>
    </row>
    <row r="359">
      <c r="A359" s="9" t="s">
        <v>4763</v>
      </c>
      <c r="B359" s="10" t="s">
        <v>4492</v>
      </c>
      <c r="C359" s="9" t="s">
        <v>363</v>
      </c>
      <c r="D359" s="11" t="str">
        <f>VLOOKUP(C359,Postinumeroalueet!$A$2:$B$4001,2)</f>
        <v>Helsinki</v>
      </c>
      <c r="E359" s="11"/>
      <c r="F359" s="11">
        <f t="shared" si="1"/>
        <v>1</v>
      </c>
      <c r="G359" s="10" t="s">
        <v>3481</v>
      </c>
      <c r="H359" s="10" t="s">
        <v>4534</v>
      </c>
      <c r="I359" s="10">
        <v>1190.0</v>
      </c>
      <c r="J359" s="10">
        <v>54.0</v>
      </c>
      <c r="K359" s="14">
        <v>2012.0</v>
      </c>
      <c r="L359" s="11">
        <f t="shared" si="89"/>
        <v>635.8</v>
      </c>
      <c r="M359" s="11">
        <f t="shared" si="2"/>
        <v>-554.2</v>
      </c>
      <c r="N359" s="13">
        <f t="shared" si="3"/>
        <v>0.5342857143</v>
      </c>
      <c r="O359" s="10" t="s">
        <v>4494</v>
      </c>
      <c r="P359" s="10" t="s">
        <v>4764</v>
      </c>
    </row>
    <row r="360">
      <c r="A360" s="9" t="s">
        <v>4765</v>
      </c>
      <c r="B360" s="10" t="s">
        <v>4492</v>
      </c>
      <c r="C360" s="9" t="s">
        <v>363</v>
      </c>
      <c r="D360" s="11" t="str">
        <f>VLOOKUP(C360,Postinumeroalueet!$A$2:$B$4001,2)</f>
        <v>Helsinki</v>
      </c>
      <c r="E360" s="11"/>
      <c r="F360" s="11">
        <f t="shared" si="1"/>
        <v>1</v>
      </c>
      <c r="G360" s="10" t="s">
        <v>3481</v>
      </c>
      <c r="H360" s="10" t="s">
        <v>4534</v>
      </c>
      <c r="I360" s="10">
        <v>1190.0</v>
      </c>
      <c r="J360" s="10">
        <v>54.0</v>
      </c>
      <c r="K360" s="14">
        <v>2012.0</v>
      </c>
      <c r="L360" s="11">
        <f t="shared" si="89"/>
        <v>635.8</v>
      </c>
      <c r="M360" s="11">
        <f t="shared" si="2"/>
        <v>-554.2</v>
      </c>
      <c r="N360" s="13">
        <f t="shared" si="3"/>
        <v>0.5342857143</v>
      </c>
      <c r="O360" s="10" t="s">
        <v>4494</v>
      </c>
      <c r="P360" s="10" t="s">
        <v>4766</v>
      </c>
    </row>
    <row r="361">
      <c r="A361" s="9" t="s">
        <v>4767</v>
      </c>
      <c r="B361" s="10" t="s">
        <v>4492</v>
      </c>
      <c r="C361" s="9" t="s">
        <v>363</v>
      </c>
      <c r="D361" s="11" t="str">
        <f>VLOOKUP(C361,Postinumeroalueet!$A$2:$B$4001,2)</f>
        <v>Helsinki</v>
      </c>
      <c r="E361" s="11"/>
      <c r="F361" s="11">
        <f t="shared" si="1"/>
        <v>1</v>
      </c>
      <c r="G361" s="10" t="s">
        <v>3481</v>
      </c>
      <c r="H361" s="10" t="s">
        <v>4534</v>
      </c>
      <c r="I361" s="10">
        <v>1190.0</v>
      </c>
      <c r="J361" s="10">
        <v>54.0</v>
      </c>
      <c r="K361" s="14">
        <v>2012.0</v>
      </c>
      <c r="L361" s="11">
        <f t="shared" si="89"/>
        <v>635.8</v>
      </c>
      <c r="M361" s="11">
        <f t="shared" si="2"/>
        <v>-554.2</v>
      </c>
      <c r="N361" s="13">
        <f t="shared" si="3"/>
        <v>0.5342857143</v>
      </c>
      <c r="O361" s="10" t="s">
        <v>4494</v>
      </c>
      <c r="P361" s="10" t="s">
        <v>4768</v>
      </c>
    </row>
    <row r="362" ht="12.0" customHeight="1">
      <c r="A362" s="9" t="s">
        <v>4769</v>
      </c>
      <c r="B362" s="10" t="s">
        <v>4030</v>
      </c>
      <c r="C362" s="9" t="s">
        <v>359</v>
      </c>
      <c r="D362" s="11" t="str">
        <f>VLOOKUP(C362,Postinumeroalueet!$A$2:$B$4001,2)</f>
        <v>Helsinki</v>
      </c>
      <c r="E362" s="11"/>
      <c r="F362" s="11">
        <f t="shared" si="1"/>
        <v>1</v>
      </c>
      <c r="G362" s="10" t="s">
        <v>3481</v>
      </c>
      <c r="H362" s="10" t="s">
        <v>4770</v>
      </c>
      <c r="I362" s="10">
        <v>880.0</v>
      </c>
      <c r="J362" s="10">
        <v>35.0</v>
      </c>
      <c r="K362" s="14">
        <v>2011.0</v>
      </c>
      <c r="L362" s="11">
        <f t="shared" si="89"/>
        <v>470.5</v>
      </c>
      <c r="M362" s="11">
        <f t="shared" si="2"/>
        <v>-409.5</v>
      </c>
      <c r="N362" s="13">
        <f t="shared" si="3"/>
        <v>0.5346590909</v>
      </c>
      <c r="O362" s="10" t="s">
        <v>4032</v>
      </c>
      <c r="P362" s="10" t="s">
        <v>4771</v>
      </c>
    </row>
    <row r="363" ht="12.0" customHeight="1">
      <c r="A363" s="9" t="s">
        <v>4772</v>
      </c>
      <c r="B363" s="10" t="s">
        <v>4583</v>
      </c>
      <c r="C363" s="9" t="s">
        <v>809</v>
      </c>
      <c r="D363" s="11" t="str">
        <f>VLOOKUP(C363,Postinumeroalueet!$A$2:$B$4001,2)</f>
        <v>Lahti</v>
      </c>
      <c r="E363" s="11"/>
      <c r="F363" s="11">
        <f t="shared" si="1"/>
        <v>0</v>
      </c>
      <c r="G363" s="10" t="s">
        <v>3481</v>
      </c>
      <c r="H363" s="10" t="s">
        <v>4584</v>
      </c>
      <c r="I363" s="10">
        <v>767.0</v>
      </c>
      <c r="J363" s="10">
        <v>54.5</v>
      </c>
      <c r="K363" s="14">
        <v>1966.0</v>
      </c>
      <c r="L363" s="11">
        <f t="shared" ref="L363:L368" si="90">IF(K363&lt;1984,105+5.6*J363,IF(K363&gt;1991,113+7.7*J363,108+6.6*J363))</f>
        <v>410.2</v>
      </c>
      <c r="M363" s="11">
        <f t="shared" si="2"/>
        <v>-356.8</v>
      </c>
      <c r="N363" s="13">
        <f t="shared" si="3"/>
        <v>0.5348109518</v>
      </c>
      <c r="O363" s="10" t="s">
        <v>4585</v>
      </c>
      <c r="P363" s="10" t="s">
        <v>4773</v>
      </c>
    </row>
    <row r="364" ht="12.0" customHeight="1">
      <c r="A364" s="9" t="s">
        <v>4774</v>
      </c>
      <c r="B364" s="10" t="s">
        <v>4484</v>
      </c>
      <c r="C364" s="9" t="s">
        <v>2475</v>
      </c>
      <c r="D364" s="11" t="str">
        <f>VLOOKUP(C364,Postinumeroalueet!$A$2:$B$4001,2)</f>
        <v>Kuopio</v>
      </c>
      <c r="E364" s="11"/>
      <c r="F364" s="11">
        <f t="shared" si="1"/>
        <v>0</v>
      </c>
      <c r="G364" s="10" t="s">
        <v>3481</v>
      </c>
      <c r="H364" s="10" t="s">
        <v>4534</v>
      </c>
      <c r="I364" s="10">
        <v>835.0</v>
      </c>
      <c r="J364" s="10">
        <v>61.0</v>
      </c>
      <c r="K364" s="14">
        <v>1966.0</v>
      </c>
      <c r="L364" s="11">
        <f t="shared" si="90"/>
        <v>446.6</v>
      </c>
      <c r="M364" s="11">
        <f t="shared" si="2"/>
        <v>-388.4</v>
      </c>
      <c r="N364" s="13">
        <f t="shared" si="3"/>
        <v>0.5348502994</v>
      </c>
      <c r="O364" s="10" t="s">
        <v>4231</v>
      </c>
      <c r="P364" s="10" t="s">
        <v>4775</v>
      </c>
    </row>
    <row r="365" ht="12.0" customHeight="1">
      <c r="A365" s="9" t="s">
        <v>4776</v>
      </c>
      <c r="B365" s="10" t="s">
        <v>4484</v>
      </c>
      <c r="C365" s="9" t="s">
        <v>2475</v>
      </c>
      <c r="D365" s="11" t="str">
        <f>VLOOKUP(C365,Postinumeroalueet!$A$2:$B$4001,2)</f>
        <v>Kuopio</v>
      </c>
      <c r="E365" s="11"/>
      <c r="F365" s="11">
        <f t="shared" si="1"/>
        <v>0</v>
      </c>
      <c r="G365" s="10" t="s">
        <v>3481</v>
      </c>
      <c r="H365" s="10" t="s">
        <v>4534</v>
      </c>
      <c r="I365" s="10">
        <v>835.0</v>
      </c>
      <c r="J365" s="10">
        <v>61.0</v>
      </c>
      <c r="K365" s="14">
        <v>1966.0</v>
      </c>
      <c r="L365" s="11">
        <f t="shared" si="90"/>
        <v>446.6</v>
      </c>
      <c r="M365" s="11">
        <f t="shared" si="2"/>
        <v>-388.4</v>
      </c>
      <c r="N365" s="13">
        <f t="shared" si="3"/>
        <v>0.5348502994</v>
      </c>
      <c r="O365" s="10" t="s">
        <v>4231</v>
      </c>
      <c r="P365" s="10" t="s">
        <v>4777</v>
      </c>
    </row>
    <row r="366" ht="12.0" customHeight="1">
      <c r="A366" s="9" t="s">
        <v>4778</v>
      </c>
      <c r="B366" s="10" t="s">
        <v>4484</v>
      </c>
      <c r="C366" s="9" t="s">
        <v>2475</v>
      </c>
      <c r="D366" s="11" t="str">
        <f>VLOOKUP(C366,Postinumeroalueet!$A$2:$B$4001,2)</f>
        <v>Kuopio</v>
      </c>
      <c r="E366" s="11"/>
      <c r="F366" s="11">
        <f t="shared" si="1"/>
        <v>0</v>
      </c>
      <c r="G366" s="10" t="s">
        <v>3481</v>
      </c>
      <c r="H366" s="10" t="s">
        <v>4534</v>
      </c>
      <c r="I366" s="10">
        <v>835.0</v>
      </c>
      <c r="J366" s="10">
        <v>61.0</v>
      </c>
      <c r="K366" s="14">
        <v>1966.0</v>
      </c>
      <c r="L366" s="11">
        <f t="shared" si="90"/>
        <v>446.6</v>
      </c>
      <c r="M366" s="11">
        <f t="shared" si="2"/>
        <v>-388.4</v>
      </c>
      <c r="N366" s="13">
        <f t="shared" si="3"/>
        <v>0.5348502994</v>
      </c>
      <c r="O366" s="10" t="s">
        <v>4231</v>
      </c>
      <c r="P366" s="10" t="s">
        <v>4779</v>
      </c>
    </row>
    <row r="367">
      <c r="A367" s="9" t="s">
        <v>4780</v>
      </c>
      <c r="B367" s="10" t="s">
        <v>4626</v>
      </c>
      <c r="C367" s="9" t="s">
        <v>1364</v>
      </c>
      <c r="D367" s="11" t="str">
        <f>VLOOKUP(C367,Postinumeroalueet!$A$2:$B$4001,2)</f>
        <v>Tampere</v>
      </c>
      <c r="E367" s="11"/>
      <c r="F367" s="11">
        <f t="shared" si="1"/>
        <v>0</v>
      </c>
      <c r="G367" s="10" t="s">
        <v>3481</v>
      </c>
      <c r="H367" s="10" t="s">
        <v>3606</v>
      </c>
      <c r="I367" s="10">
        <v>798.0</v>
      </c>
      <c r="J367" s="10">
        <v>57.5</v>
      </c>
      <c r="K367" s="14">
        <v>1964.0</v>
      </c>
      <c r="L367" s="11">
        <f t="shared" si="90"/>
        <v>427</v>
      </c>
      <c r="M367" s="11">
        <f t="shared" si="2"/>
        <v>-371</v>
      </c>
      <c r="N367" s="13">
        <f t="shared" si="3"/>
        <v>0.5350877193</v>
      </c>
      <c r="O367" s="10" t="s">
        <v>4466</v>
      </c>
      <c r="P367" s="10" t="s">
        <v>4781</v>
      </c>
    </row>
    <row r="368" ht="12.0" customHeight="1">
      <c r="A368" s="9" t="s">
        <v>4782</v>
      </c>
      <c r="B368" s="10" t="s">
        <v>4783</v>
      </c>
      <c r="C368" s="9" t="s">
        <v>809</v>
      </c>
      <c r="D368" s="11" t="str">
        <f>VLOOKUP(C368,Postinumeroalueet!$A$2:$B$4001,2)</f>
        <v>Lahti</v>
      </c>
      <c r="E368" s="11"/>
      <c r="F368" s="11">
        <f t="shared" si="1"/>
        <v>0</v>
      </c>
      <c r="G368" s="10" t="s">
        <v>3481</v>
      </c>
      <c r="H368" s="10" t="s">
        <v>4584</v>
      </c>
      <c r="I368" s="10">
        <v>735.0</v>
      </c>
      <c r="J368" s="10">
        <v>51.5</v>
      </c>
      <c r="K368" s="14">
        <v>1965.0</v>
      </c>
      <c r="L368" s="11">
        <f t="shared" si="90"/>
        <v>393.4</v>
      </c>
      <c r="M368" s="11">
        <f t="shared" si="2"/>
        <v>-341.6</v>
      </c>
      <c r="N368" s="13">
        <f t="shared" si="3"/>
        <v>0.5352380952</v>
      </c>
      <c r="O368" s="10" t="s">
        <v>4585</v>
      </c>
      <c r="P368" s="10" t="s">
        <v>4784</v>
      </c>
    </row>
    <row r="369">
      <c r="A369" s="9" t="s">
        <v>4785</v>
      </c>
      <c r="B369" s="10" t="s">
        <v>4786</v>
      </c>
      <c r="C369" s="9" t="s">
        <v>336</v>
      </c>
      <c r="D369" s="11" t="str">
        <f>VLOOKUP(C369,Postinumeroalueet!$A$2:$B$4001,2)</f>
        <v>Helsinki</v>
      </c>
      <c r="E369" s="11"/>
      <c r="F369" s="11">
        <f t="shared" si="1"/>
        <v>1</v>
      </c>
      <c r="G369" s="10" t="s">
        <v>3481</v>
      </c>
      <c r="H369" s="10" t="s">
        <v>4199</v>
      </c>
      <c r="I369" s="10">
        <v>1496.5</v>
      </c>
      <c r="J369" s="10">
        <v>73.0</v>
      </c>
      <c r="K369" s="14">
        <v>2014.0</v>
      </c>
      <c r="L369" s="11">
        <f t="shared" ref="L369:L370" si="91">IF(K369&lt;1961,171+10.3*J369,IF(K369&gt;1983,166+8.7*J369,159+7.9*J369))</f>
        <v>801.1</v>
      </c>
      <c r="M369" s="11">
        <f t="shared" si="2"/>
        <v>-695.4</v>
      </c>
      <c r="N369" s="13">
        <f t="shared" si="3"/>
        <v>0.5353157367</v>
      </c>
      <c r="O369" s="10" t="s">
        <v>4216</v>
      </c>
      <c r="P369" s="10" t="s">
        <v>4787</v>
      </c>
    </row>
    <row r="370">
      <c r="A370" s="9" t="s">
        <v>4788</v>
      </c>
      <c r="B370" s="10" t="s">
        <v>4789</v>
      </c>
      <c r="C370" s="9" t="s">
        <v>336</v>
      </c>
      <c r="D370" s="11" t="str">
        <f>VLOOKUP(C370,Postinumeroalueet!$A$2:$B$4001,2)</f>
        <v>Helsinki</v>
      </c>
      <c r="E370" s="11"/>
      <c r="F370" s="11">
        <f t="shared" si="1"/>
        <v>1</v>
      </c>
      <c r="G370" s="10" t="s">
        <v>3481</v>
      </c>
      <c r="H370" s="10" t="s">
        <v>4790</v>
      </c>
      <c r="I370" s="10">
        <v>1496.5</v>
      </c>
      <c r="J370" s="10">
        <v>73.0</v>
      </c>
      <c r="K370" s="14">
        <v>2014.0</v>
      </c>
      <c r="L370" s="11">
        <f t="shared" si="91"/>
        <v>801.1</v>
      </c>
      <c r="M370" s="11">
        <f t="shared" si="2"/>
        <v>-695.4</v>
      </c>
      <c r="N370" s="13">
        <f t="shared" si="3"/>
        <v>0.5353157367</v>
      </c>
      <c r="O370" s="10" t="s">
        <v>4216</v>
      </c>
      <c r="P370" s="10" t="s">
        <v>4791</v>
      </c>
    </row>
    <row r="371" ht="12.0" customHeight="1">
      <c r="A371" s="9" t="s">
        <v>4792</v>
      </c>
      <c r="B371" s="10" t="s">
        <v>4793</v>
      </c>
      <c r="C371" s="9" t="s">
        <v>1358</v>
      </c>
      <c r="D371" s="11" t="str">
        <f>VLOOKUP(C371,Postinumeroalueet!$A$2:$B$4001,2)</f>
        <v>Tampere</v>
      </c>
      <c r="E371" s="11"/>
      <c r="F371" s="11">
        <f t="shared" si="1"/>
        <v>0</v>
      </c>
      <c r="G371" s="10" t="s">
        <v>3481</v>
      </c>
      <c r="H371" s="10" t="s">
        <v>4794</v>
      </c>
      <c r="I371" s="10">
        <v>625.0</v>
      </c>
      <c r="J371" s="10">
        <v>41.0</v>
      </c>
      <c r="K371" s="14">
        <v>1936.0</v>
      </c>
      <c r="L371" s="11">
        <f>IF(K371&lt;1984,105+5.6*J371,IF(K371&gt;1991,113+7.7*J371,108+6.6*J371))</f>
        <v>334.6</v>
      </c>
      <c r="M371" s="11">
        <f t="shared" si="2"/>
        <v>-290.4</v>
      </c>
      <c r="N371" s="13">
        <f t="shared" si="3"/>
        <v>0.53536</v>
      </c>
      <c r="O371" s="10" t="s">
        <v>3498</v>
      </c>
      <c r="P371" s="10" t="s">
        <v>4795</v>
      </c>
    </row>
    <row r="372">
      <c r="A372" s="9" t="s">
        <v>4796</v>
      </c>
      <c r="B372" s="10" t="s">
        <v>4030</v>
      </c>
      <c r="C372" s="9" t="s">
        <v>359</v>
      </c>
      <c r="D372" s="11" t="str">
        <f>VLOOKUP(C372,Postinumeroalueet!$A$2:$B$4001,2)</f>
        <v>Helsinki</v>
      </c>
      <c r="E372" s="11"/>
      <c r="F372" s="11">
        <f t="shared" si="1"/>
        <v>1</v>
      </c>
      <c r="G372" s="10" t="s">
        <v>3481</v>
      </c>
      <c r="H372" s="10" t="s">
        <v>4797</v>
      </c>
      <c r="I372" s="10">
        <v>1220.0</v>
      </c>
      <c r="J372" s="10">
        <v>56.0</v>
      </c>
      <c r="K372" s="14">
        <v>2011.0</v>
      </c>
      <c r="L372" s="11">
        <f t="shared" ref="L372:L374" si="92">IF(K372&lt;1961,171+10.3*J372,IF(K372&gt;1983,166+8.7*J372,159+7.9*J372))</f>
        <v>653.2</v>
      </c>
      <c r="M372" s="11">
        <f t="shared" si="2"/>
        <v>-566.8</v>
      </c>
      <c r="N372" s="13">
        <f t="shared" si="3"/>
        <v>0.5354098361</v>
      </c>
      <c r="O372" s="10" t="s">
        <v>4032</v>
      </c>
      <c r="P372" s="10" t="s">
        <v>4798</v>
      </c>
    </row>
    <row r="373">
      <c r="A373" s="9" t="s">
        <v>4799</v>
      </c>
      <c r="B373" s="10" t="s">
        <v>4737</v>
      </c>
      <c r="C373" s="9" t="s">
        <v>502</v>
      </c>
      <c r="D373" s="11" t="str">
        <f>VLOOKUP(C373,Postinumeroalueet!$A$2:$B$4001,2)</f>
        <v>Espoo</v>
      </c>
      <c r="E373" s="11"/>
      <c r="F373" s="11">
        <f t="shared" si="1"/>
        <v>1</v>
      </c>
      <c r="G373" s="10" t="s">
        <v>3481</v>
      </c>
      <c r="H373" s="10" t="s">
        <v>4584</v>
      </c>
      <c r="I373" s="10">
        <v>1122.0</v>
      </c>
      <c r="J373" s="10">
        <v>50.0</v>
      </c>
      <c r="K373" s="14">
        <v>2011.0</v>
      </c>
      <c r="L373" s="11">
        <f t="shared" si="92"/>
        <v>601</v>
      </c>
      <c r="M373" s="11">
        <f t="shared" si="2"/>
        <v>-521</v>
      </c>
      <c r="N373" s="13">
        <f t="shared" si="3"/>
        <v>0.5356506239</v>
      </c>
      <c r="O373" s="10" t="s">
        <v>4050</v>
      </c>
      <c r="P373" s="10" t="s">
        <v>4800</v>
      </c>
    </row>
    <row r="374" ht="12.0" customHeight="1">
      <c r="A374" s="9" t="s">
        <v>4801</v>
      </c>
      <c r="B374" s="10" t="s">
        <v>4802</v>
      </c>
      <c r="C374" s="9" t="s">
        <v>359</v>
      </c>
      <c r="D374" s="11" t="str">
        <f>VLOOKUP(C374,Postinumeroalueet!$A$2:$B$4001,2)</f>
        <v>Helsinki</v>
      </c>
      <c r="E374" s="11"/>
      <c r="F374" s="11">
        <f t="shared" si="1"/>
        <v>1</v>
      </c>
      <c r="G374" s="10" t="s">
        <v>3481</v>
      </c>
      <c r="H374" s="10" t="s">
        <v>3868</v>
      </c>
      <c r="I374" s="10">
        <v>975.0</v>
      </c>
      <c r="J374" s="10">
        <v>46.0</v>
      </c>
      <c r="K374" s="14">
        <v>1961.0</v>
      </c>
      <c r="L374" s="11">
        <f t="shared" si="92"/>
        <v>522.4</v>
      </c>
      <c r="M374" s="11">
        <f t="shared" si="2"/>
        <v>-452.6</v>
      </c>
      <c r="N374" s="13">
        <f t="shared" si="3"/>
        <v>0.5357948718</v>
      </c>
      <c r="O374" s="15"/>
      <c r="P374" s="10" t="s">
        <v>4803</v>
      </c>
    </row>
    <row r="375" ht="12.0" customHeight="1">
      <c r="A375" s="9" t="s">
        <v>4804</v>
      </c>
      <c r="B375" s="10" t="s">
        <v>4805</v>
      </c>
      <c r="C375" s="9" t="s">
        <v>2475</v>
      </c>
      <c r="D375" s="11" t="str">
        <f>VLOOKUP(C375,Postinumeroalueet!$A$2:$B$4001,2)</f>
        <v>Kuopio</v>
      </c>
      <c r="E375" s="11"/>
      <c r="F375" s="11">
        <f t="shared" si="1"/>
        <v>0</v>
      </c>
      <c r="G375" s="10" t="s">
        <v>3481</v>
      </c>
      <c r="H375" s="10" t="s">
        <v>3671</v>
      </c>
      <c r="I375" s="10">
        <v>948.0</v>
      </c>
      <c r="J375" s="10">
        <v>72.0</v>
      </c>
      <c r="K375" s="14">
        <v>1968.0</v>
      </c>
      <c r="L375" s="11">
        <f>IF(K375&lt;1984,105+5.6*J375,IF(K375&gt;1991,113+7.7*J375,108+6.6*J375))</f>
        <v>508.2</v>
      </c>
      <c r="M375" s="11">
        <f t="shared" si="2"/>
        <v>-439.8</v>
      </c>
      <c r="N375" s="13">
        <f t="shared" si="3"/>
        <v>0.5360759494</v>
      </c>
      <c r="O375" s="10" t="s">
        <v>4231</v>
      </c>
      <c r="P375" s="10" t="s">
        <v>4806</v>
      </c>
    </row>
    <row r="376">
      <c r="A376" s="9" t="s">
        <v>4807</v>
      </c>
      <c r="B376" s="10" t="s">
        <v>4808</v>
      </c>
      <c r="C376" s="9" t="s">
        <v>359</v>
      </c>
      <c r="D376" s="11" t="str">
        <f>VLOOKUP(C376,Postinumeroalueet!$A$2:$B$4001,2)</f>
        <v>Helsinki</v>
      </c>
      <c r="E376" s="11"/>
      <c r="F376" s="11">
        <f t="shared" si="1"/>
        <v>1</v>
      </c>
      <c r="G376" s="10" t="s">
        <v>3481</v>
      </c>
      <c r="H376" s="10" t="s">
        <v>4485</v>
      </c>
      <c r="I376" s="10">
        <v>1031.0</v>
      </c>
      <c r="J376" s="10">
        <v>44.5</v>
      </c>
      <c r="K376" s="14">
        <v>2002.0</v>
      </c>
      <c r="L376" s="11">
        <f>IF(K376&lt;1961,171+10.3*J376,IF(K376&gt;1983,166+8.7*J376,159+7.9*J376))</f>
        <v>553.15</v>
      </c>
      <c r="M376" s="11">
        <f t="shared" si="2"/>
        <v>-477.85</v>
      </c>
      <c r="N376" s="13">
        <f t="shared" si="3"/>
        <v>0.5365179437</v>
      </c>
      <c r="O376" s="10" t="s">
        <v>4055</v>
      </c>
      <c r="P376" s="10" t="s">
        <v>4809</v>
      </c>
    </row>
    <row r="377" ht="12.0" customHeight="1">
      <c r="A377" s="9" t="s">
        <v>4810</v>
      </c>
      <c r="B377" s="10" t="s">
        <v>4811</v>
      </c>
      <c r="C377" s="9" t="s">
        <v>1373</v>
      </c>
      <c r="D377" s="11" t="str">
        <f>VLOOKUP(C377,Postinumeroalueet!$A$2:$B$4001,2)</f>
        <v>Tampere</v>
      </c>
      <c r="E377" s="11"/>
      <c r="F377" s="11">
        <f t="shared" si="1"/>
        <v>0</v>
      </c>
      <c r="G377" s="10" t="s">
        <v>3481</v>
      </c>
      <c r="H377" s="10" t="s">
        <v>4812</v>
      </c>
      <c r="I377" s="10">
        <v>540.0</v>
      </c>
      <c r="J377" s="10">
        <v>33.0</v>
      </c>
      <c r="K377" s="14">
        <v>1970.0</v>
      </c>
      <c r="L377" s="11">
        <f>IF(K377&lt;1984,105+5.6*J377,IF(K377&gt;1991,113+7.7*J377,108+6.6*J377))</f>
        <v>289.8</v>
      </c>
      <c r="M377" s="11">
        <f t="shared" si="2"/>
        <v>-250.2</v>
      </c>
      <c r="N377" s="13">
        <f t="shared" si="3"/>
        <v>0.5366666667</v>
      </c>
      <c r="O377" s="10" t="s">
        <v>4510</v>
      </c>
      <c r="P377" s="10" t="s">
        <v>4813</v>
      </c>
    </row>
    <row r="378">
      <c r="A378" s="9" t="s">
        <v>4814</v>
      </c>
      <c r="B378" s="10" t="s">
        <v>4030</v>
      </c>
      <c r="C378" s="9" t="s">
        <v>359</v>
      </c>
      <c r="D378" s="11" t="str">
        <f>VLOOKUP(C378,Postinumeroalueet!$A$2:$B$4001,2)</f>
        <v>Helsinki</v>
      </c>
      <c r="E378" s="11"/>
      <c r="F378" s="11">
        <f t="shared" si="1"/>
        <v>1</v>
      </c>
      <c r="G378" s="10" t="s">
        <v>3481</v>
      </c>
      <c r="H378" s="10" t="s">
        <v>4797</v>
      </c>
      <c r="I378" s="10">
        <v>1217.0</v>
      </c>
      <c r="J378" s="10">
        <v>56.0</v>
      </c>
      <c r="K378" s="14">
        <v>2011.0</v>
      </c>
      <c r="L378" s="11">
        <f t="shared" ref="L378:L381" si="93">IF(K378&lt;1961,171+10.3*J378,IF(K378&gt;1983,166+8.7*J378,159+7.9*J378))</f>
        <v>653.2</v>
      </c>
      <c r="M378" s="11">
        <f t="shared" si="2"/>
        <v>-563.8</v>
      </c>
      <c r="N378" s="13">
        <f t="shared" si="3"/>
        <v>0.5367296631</v>
      </c>
      <c r="O378" s="10" t="s">
        <v>4032</v>
      </c>
      <c r="P378" s="10" t="s">
        <v>4815</v>
      </c>
    </row>
    <row r="379">
      <c r="A379" s="9" t="s">
        <v>4816</v>
      </c>
      <c r="B379" s="10" t="s">
        <v>4817</v>
      </c>
      <c r="C379" s="9" t="s">
        <v>478</v>
      </c>
      <c r="D379" s="11" t="str">
        <f>VLOOKUP(C379,Postinumeroalueet!$A$2:$B$4001,2)</f>
        <v>Espoo</v>
      </c>
      <c r="E379" s="11"/>
      <c r="F379" s="11">
        <f t="shared" si="1"/>
        <v>1</v>
      </c>
      <c r="G379" s="10" t="s">
        <v>3481</v>
      </c>
      <c r="H379" s="10" t="s">
        <v>4818</v>
      </c>
      <c r="I379" s="10">
        <v>990.0</v>
      </c>
      <c r="J379" s="10">
        <v>42.0</v>
      </c>
      <c r="K379" s="14">
        <v>2000.0</v>
      </c>
      <c r="L379" s="11">
        <f t="shared" si="93"/>
        <v>531.4</v>
      </c>
      <c r="M379" s="11">
        <f t="shared" si="2"/>
        <v>-458.6</v>
      </c>
      <c r="N379" s="13">
        <f t="shared" si="3"/>
        <v>0.5367676768</v>
      </c>
      <c r="O379" s="10" t="s">
        <v>3498</v>
      </c>
      <c r="P379" s="10" t="s">
        <v>4819</v>
      </c>
    </row>
    <row r="380">
      <c r="A380" s="9" t="s">
        <v>4820</v>
      </c>
      <c r="B380" s="10" t="s">
        <v>4617</v>
      </c>
      <c r="C380" s="9" t="s">
        <v>506</v>
      </c>
      <c r="D380" s="11" t="str">
        <f>VLOOKUP(C380,Postinumeroalueet!$A$2:$B$4001,2)</f>
        <v>Espoo</v>
      </c>
      <c r="E380" s="11"/>
      <c r="F380" s="11">
        <f t="shared" si="1"/>
        <v>1</v>
      </c>
      <c r="G380" s="10" t="s">
        <v>3481</v>
      </c>
      <c r="H380" s="10" t="s">
        <v>3743</v>
      </c>
      <c r="I380" s="10">
        <v>1087.0</v>
      </c>
      <c r="J380" s="10">
        <v>48.0</v>
      </c>
      <c r="K380" s="14">
        <v>2010.0</v>
      </c>
      <c r="L380" s="11">
        <f t="shared" si="93"/>
        <v>583.6</v>
      </c>
      <c r="M380" s="11">
        <f t="shared" si="2"/>
        <v>-503.4</v>
      </c>
      <c r="N380" s="13">
        <f t="shared" si="3"/>
        <v>0.5368905244</v>
      </c>
      <c r="O380" s="10" t="s">
        <v>3517</v>
      </c>
      <c r="P380" s="10" t="s">
        <v>4821</v>
      </c>
    </row>
    <row r="381" ht="12.0" customHeight="1">
      <c r="A381" s="9" t="s">
        <v>4822</v>
      </c>
      <c r="B381" s="10" t="s">
        <v>4823</v>
      </c>
      <c r="C381" s="9" t="s">
        <v>363</v>
      </c>
      <c r="D381" s="11" t="str">
        <f>VLOOKUP(C381,Postinumeroalueet!$A$2:$B$4001,2)</f>
        <v>Helsinki</v>
      </c>
      <c r="E381" s="11"/>
      <c r="F381" s="11">
        <f t="shared" si="1"/>
        <v>1</v>
      </c>
      <c r="G381" s="10" t="s">
        <v>3481</v>
      </c>
      <c r="H381" s="10" t="s">
        <v>3620</v>
      </c>
      <c r="I381" s="10">
        <v>2140.0</v>
      </c>
      <c r="J381" s="10">
        <v>113.0</v>
      </c>
      <c r="K381" s="14">
        <v>2013.0</v>
      </c>
      <c r="L381" s="11">
        <f t="shared" si="93"/>
        <v>1149.1</v>
      </c>
      <c r="M381" s="11">
        <f t="shared" si="2"/>
        <v>-990.9</v>
      </c>
      <c r="N381" s="13">
        <f t="shared" si="3"/>
        <v>0.5369626168</v>
      </c>
      <c r="O381" s="10" t="s">
        <v>4761</v>
      </c>
      <c r="P381" s="10" t="s">
        <v>4824</v>
      </c>
    </row>
    <row r="382" ht="12.0" customHeight="1">
      <c r="A382" s="9" t="s">
        <v>4825</v>
      </c>
      <c r="B382" s="10" t="s">
        <v>4826</v>
      </c>
      <c r="C382" s="9" t="s">
        <v>1936</v>
      </c>
      <c r="D382" s="11" t="str">
        <f>VLOOKUP(C382,Postinumeroalueet!$A$2:$B$4001,2)</f>
        <v>Lappeenranta</v>
      </c>
      <c r="E382" s="11"/>
      <c r="F382" s="11">
        <f t="shared" si="1"/>
        <v>0</v>
      </c>
      <c r="G382" s="10" t="s">
        <v>3481</v>
      </c>
      <c r="H382" s="10" t="s">
        <v>4827</v>
      </c>
      <c r="I382" s="10">
        <v>820.0</v>
      </c>
      <c r="J382" s="10">
        <v>60.0</v>
      </c>
      <c r="K382" s="14">
        <v>1939.0</v>
      </c>
      <c r="L382" s="11">
        <f t="shared" ref="L382:L384" si="94">IF(K382&lt;1984,105+5.6*J382,IF(K382&gt;1991,113+7.7*J382,108+6.6*J382))</f>
        <v>441</v>
      </c>
      <c r="M382" s="11">
        <f t="shared" si="2"/>
        <v>-379</v>
      </c>
      <c r="N382" s="13">
        <f t="shared" si="3"/>
        <v>0.537804878</v>
      </c>
      <c r="O382" s="10" t="s">
        <v>4828</v>
      </c>
      <c r="P382" s="10" t="s">
        <v>4829</v>
      </c>
    </row>
    <row r="383">
      <c r="A383" s="9" t="s">
        <v>4830</v>
      </c>
      <c r="B383" s="10" t="s">
        <v>4831</v>
      </c>
      <c r="C383" s="9" t="s">
        <v>935</v>
      </c>
      <c r="D383" s="11" t="str">
        <f>VLOOKUP(C383,Postinumeroalueet!$A$2:$B$4001,2)</f>
        <v>Turku</v>
      </c>
      <c r="E383" s="11"/>
      <c r="F383" s="11">
        <f t="shared" si="1"/>
        <v>0</v>
      </c>
      <c r="G383" s="10" t="s">
        <v>3481</v>
      </c>
      <c r="H383" s="10" t="s">
        <v>4832</v>
      </c>
      <c r="I383" s="10">
        <v>1200.0</v>
      </c>
      <c r="J383" s="10">
        <v>96.5</v>
      </c>
      <c r="K383" s="14">
        <v>1977.0</v>
      </c>
      <c r="L383" s="11">
        <f t="shared" si="94"/>
        <v>645.4</v>
      </c>
      <c r="M383" s="11">
        <f t="shared" si="2"/>
        <v>-554.6</v>
      </c>
      <c r="N383" s="13">
        <f t="shared" si="3"/>
        <v>0.5378333333</v>
      </c>
      <c r="O383" s="10" t="s">
        <v>3498</v>
      </c>
      <c r="P383" s="10" t="s">
        <v>4833</v>
      </c>
    </row>
    <row r="384" ht="12.0" customHeight="1">
      <c r="A384" s="9" t="s">
        <v>4834</v>
      </c>
      <c r="B384" s="10" t="s">
        <v>4835</v>
      </c>
      <c r="C384" s="9" t="s">
        <v>3018</v>
      </c>
      <c r="D384" s="11" t="str">
        <f>VLOOKUP(C384,Postinumeroalueet!$A$2:$B$4001,2)</f>
        <v>Oulu</v>
      </c>
      <c r="E384" s="11"/>
      <c r="F384" s="11">
        <f t="shared" si="1"/>
        <v>0</v>
      </c>
      <c r="G384" s="10" t="s">
        <v>3481</v>
      </c>
      <c r="H384" s="10" t="s">
        <v>3761</v>
      </c>
      <c r="I384" s="10">
        <v>950.0</v>
      </c>
      <c r="J384" s="10">
        <v>72.5</v>
      </c>
      <c r="K384" s="14">
        <v>1906.0</v>
      </c>
      <c r="L384" s="11">
        <f t="shared" si="94"/>
        <v>511</v>
      </c>
      <c r="M384" s="11">
        <f t="shared" si="2"/>
        <v>-439</v>
      </c>
      <c r="N384" s="13">
        <f t="shared" si="3"/>
        <v>0.5378947368</v>
      </c>
      <c r="O384" s="15"/>
      <c r="P384" s="10" t="s">
        <v>4836</v>
      </c>
    </row>
    <row r="385">
      <c r="A385" s="9" t="s">
        <v>4837</v>
      </c>
      <c r="B385" s="10" t="s">
        <v>4838</v>
      </c>
      <c r="C385" s="9" t="s">
        <v>365</v>
      </c>
      <c r="D385" s="11" t="str">
        <f>VLOOKUP(C385,Postinumeroalueet!$A$2:$B$4001,2)</f>
        <v>Helsinki</v>
      </c>
      <c r="E385" s="11"/>
      <c r="F385" s="11">
        <f t="shared" si="1"/>
        <v>1</v>
      </c>
      <c r="G385" s="10" t="s">
        <v>3481</v>
      </c>
      <c r="H385" s="10" t="s">
        <v>4485</v>
      </c>
      <c r="I385" s="10">
        <v>1060.0</v>
      </c>
      <c r="J385" s="10">
        <v>46.5</v>
      </c>
      <c r="K385" s="14">
        <v>2009.0</v>
      </c>
      <c r="L385" s="11">
        <f t="shared" ref="L385:L386" si="95">IF(K385&lt;1961,171+10.3*J385,IF(K385&gt;1983,166+8.7*J385,159+7.9*J385))</f>
        <v>570.55</v>
      </c>
      <c r="M385" s="11">
        <f t="shared" si="2"/>
        <v>-489.45</v>
      </c>
      <c r="N385" s="13">
        <f t="shared" si="3"/>
        <v>0.538254717</v>
      </c>
      <c r="O385" s="10" t="s">
        <v>4055</v>
      </c>
      <c r="P385" s="10" t="s">
        <v>4839</v>
      </c>
    </row>
    <row r="386" ht="12.0" customHeight="1">
      <c r="A386" s="9" t="s">
        <v>4840</v>
      </c>
      <c r="B386" s="10" t="s">
        <v>4083</v>
      </c>
      <c r="C386" s="9" t="s">
        <v>339</v>
      </c>
      <c r="D386" s="11" t="str">
        <f>VLOOKUP(C386,Postinumeroalueet!$A$2:$B$4001,2)</f>
        <v>Helsinki</v>
      </c>
      <c r="E386" s="11"/>
      <c r="F386" s="11">
        <f t="shared" si="1"/>
        <v>1</v>
      </c>
      <c r="G386" s="10" t="s">
        <v>3481</v>
      </c>
      <c r="H386" s="10" t="s">
        <v>3543</v>
      </c>
      <c r="I386" s="10">
        <v>834.0</v>
      </c>
      <c r="J386" s="10">
        <v>27.0</v>
      </c>
      <c r="K386" s="14">
        <v>1957.0</v>
      </c>
      <c r="L386" s="11">
        <f t="shared" si="95"/>
        <v>449.1</v>
      </c>
      <c r="M386" s="11">
        <f t="shared" si="2"/>
        <v>-384.9</v>
      </c>
      <c r="N386" s="13">
        <f t="shared" si="3"/>
        <v>0.5384892086</v>
      </c>
      <c r="O386" s="10" t="s">
        <v>3517</v>
      </c>
      <c r="P386" s="10" t="s">
        <v>4841</v>
      </c>
    </row>
    <row r="387" ht="12.0" customHeight="1">
      <c r="A387" s="9" t="s">
        <v>4842</v>
      </c>
      <c r="B387" s="10" t="s">
        <v>4594</v>
      </c>
      <c r="C387" s="9" t="s">
        <v>805</v>
      </c>
      <c r="D387" s="11" t="str">
        <f>VLOOKUP(C387,Postinumeroalueet!$A$2:$B$4001,2)</f>
        <v>Lahti</v>
      </c>
      <c r="E387" s="11"/>
      <c r="F387" s="11">
        <f t="shared" si="1"/>
        <v>0</v>
      </c>
      <c r="G387" s="10" t="s">
        <v>3481</v>
      </c>
      <c r="H387" s="10" t="s">
        <v>4843</v>
      </c>
      <c r="I387" s="10">
        <v>590.0</v>
      </c>
      <c r="J387" s="10">
        <v>38.0</v>
      </c>
      <c r="K387" s="14">
        <v>1954.0</v>
      </c>
      <c r="L387" s="11">
        <f t="shared" ref="L387:L394" si="96">IF(K387&lt;1984,105+5.6*J387,IF(K387&gt;1991,113+7.7*J387,108+6.6*J387))</f>
        <v>317.8</v>
      </c>
      <c r="M387" s="11">
        <f t="shared" si="2"/>
        <v>-272.2</v>
      </c>
      <c r="N387" s="13">
        <f t="shared" si="3"/>
        <v>0.5386440678</v>
      </c>
      <c r="O387" s="10" t="s">
        <v>4343</v>
      </c>
      <c r="P387" s="10" t="s">
        <v>4844</v>
      </c>
    </row>
    <row r="388" ht="12.0" customHeight="1">
      <c r="A388" s="9" t="s">
        <v>4845</v>
      </c>
      <c r="B388" s="10" t="s">
        <v>4048</v>
      </c>
      <c r="C388" s="9" t="s">
        <v>1339</v>
      </c>
      <c r="D388" s="11" t="str">
        <f>VLOOKUP(C388,Postinumeroalueet!$A$2:$B$4001,2)</f>
        <v>Tampere</v>
      </c>
      <c r="E388" s="11"/>
      <c r="F388" s="11">
        <f t="shared" si="1"/>
        <v>0</v>
      </c>
      <c r="G388" s="10" t="s">
        <v>3481</v>
      </c>
      <c r="H388" s="10" t="s">
        <v>4534</v>
      </c>
      <c r="I388" s="10">
        <v>782.16</v>
      </c>
      <c r="J388" s="10">
        <v>56.5</v>
      </c>
      <c r="K388" s="14">
        <v>1968.0</v>
      </c>
      <c r="L388" s="11">
        <f t="shared" si="96"/>
        <v>421.4</v>
      </c>
      <c r="M388" s="11">
        <f t="shared" si="2"/>
        <v>-360.76</v>
      </c>
      <c r="N388" s="13">
        <f t="shared" si="3"/>
        <v>0.5387644472</v>
      </c>
      <c r="O388" s="10" t="s">
        <v>4050</v>
      </c>
      <c r="P388" s="10" t="s">
        <v>4846</v>
      </c>
    </row>
    <row r="389" ht="12.0" customHeight="1">
      <c r="A389" s="9" t="s">
        <v>4847</v>
      </c>
      <c r="B389" s="10" t="s">
        <v>4783</v>
      </c>
      <c r="C389" s="9" t="s">
        <v>809</v>
      </c>
      <c r="D389" s="11" t="str">
        <f>VLOOKUP(C389,Postinumeroalueet!$A$2:$B$4001,2)</f>
        <v>Lahti</v>
      </c>
      <c r="E389" s="11"/>
      <c r="F389" s="11">
        <f t="shared" si="1"/>
        <v>0</v>
      </c>
      <c r="G389" s="10" t="s">
        <v>3481</v>
      </c>
      <c r="H389" s="10" t="s">
        <v>4584</v>
      </c>
      <c r="I389" s="10">
        <v>730.0</v>
      </c>
      <c r="J389" s="10">
        <v>51.5</v>
      </c>
      <c r="K389" s="14">
        <v>1965.0</v>
      </c>
      <c r="L389" s="11">
        <f t="shared" si="96"/>
        <v>393.4</v>
      </c>
      <c r="M389" s="11">
        <f t="shared" si="2"/>
        <v>-336.6</v>
      </c>
      <c r="N389" s="13">
        <f t="shared" si="3"/>
        <v>0.5389041096</v>
      </c>
      <c r="O389" s="10" t="s">
        <v>4585</v>
      </c>
      <c r="P389" s="10" t="s">
        <v>4848</v>
      </c>
    </row>
    <row r="390" ht="12.0" customHeight="1">
      <c r="A390" s="9" t="s">
        <v>4849</v>
      </c>
      <c r="B390" s="10" t="s">
        <v>4850</v>
      </c>
      <c r="C390" s="9" t="s">
        <v>809</v>
      </c>
      <c r="D390" s="11" t="str">
        <f>VLOOKUP(C390,Postinumeroalueet!$A$2:$B$4001,2)</f>
        <v>Lahti</v>
      </c>
      <c r="E390" s="11"/>
      <c r="F390" s="11">
        <f t="shared" si="1"/>
        <v>0</v>
      </c>
      <c r="G390" s="10" t="s">
        <v>3481</v>
      </c>
      <c r="H390" s="10" t="s">
        <v>4584</v>
      </c>
      <c r="I390" s="10">
        <v>730.0</v>
      </c>
      <c r="J390" s="10">
        <v>51.5</v>
      </c>
      <c r="K390" s="14">
        <v>1965.0</v>
      </c>
      <c r="L390" s="11">
        <f t="shared" si="96"/>
        <v>393.4</v>
      </c>
      <c r="M390" s="11">
        <f t="shared" si="2"/>
        <v>-336.6</v>
      </c>
      <c r="N390" s="13">
        <f t="shared" si="3"/>
        <v>0.5389041096</v>
      </c>
      <c r="O390" s="10" t="s">
        <v>4585</v>
      </c>
      <c r="P390" s="10" t="s">
        <v>4851</v>
      </c>
    </row>
    <row r="391" ht="12.0" customHeight="1">
      <c r="A391" s="9" t="s">
        <v>4852</v>
      </c>
      <c r="B391" s="10" t="s">
        <v>4752</v>
      </c>
      <c r="C391" s="9" t="s">
        <v>1571</v>
      </c>
      <c r="D391" s="11" t="str">
        <f>VLOOKUP(C391,Postinumeroalueet!$A$2:$B$4001,2)</f>
        <v>Jyväskylä</v>
      </c>
      <c r="E391" s="11"/>
      <c r="F391" s="11">
        <f t="shared" si="1"/>
        <v>0</v>
      </c>
      <c r="G391" s="10" t="s">
        <v>3481</v>
      </c>
      <c r="H391" s="10" t="s">
        <v>4753</v>
      </c>
      <c r="I391" s="10">
        <v>824.0</v>
      </c>
      <c r="J391" s="10">
        <v>43.0</v>
      </c>
      <c r="K391" s="14">
        <v>2014.0</v>
      </c>
      <c r="L391" s="11">
        <f t="shared" si="96"/>
        <v>444.1</v>
      </c>
      <c r="M391" s="11">
        <f t="shared" si="2"/>
        <v>-379.9</v>
      </c>
      <c r="N391" s="13">
        <f t="shared" si="3"/>
        <v>0.5389563107</v>
      </c>
      <c r="O391" s="10" t="s">
        <v>4007</v>
      </c>
      <c r="P391" s="10" t="s">
        <v>4853</v>
      </c>
    </row>
    <row r="392" ht="12.0" customHeight="1">
      <c r="A392" s="9" t="s">
        <v>4854</v>
      </c>
      <c r="B392" s="10" t="s">
        <v>4752</v>
      </c>
      <c r="C392" s="9" t="s">
        <v>1571</v>
      </c>
      <c r="D392" s="11" t="str">
        <f>VLOOKUP(C392,Postinumeroalueet!$A$2:$B$4001,2)</f>
        <v>Jyväskylä</v>
      </c>
      <c r="E392" s="11"/>
      <c r="F392" s="11">
        <f t="shared" si="1"/>
        <v>0</v>
      </c>
      <c r="G392" s="10" t="s">
        <v>3481</v>
      </c>
      <c r="H392" s="10" t="s">
        <v>4753</v>
      </c>
      <c r="I392" s="10">
        <v>824.0</v>
      </c>
      <c r="J392" s="10">
        <v>43.0</v>
      </c>
      <c r="K392" s="14">
        <v>2014.0</v>
      </c>
      <c r="L392" s="11">
        <f t="shared" si="96"/>
        <v>444.1</v>
      </c>
      <c r="M392" s="11">
        <f t="shared" si="2"/>
        <v>-379.9</v>
      </c>
      <c r="N392" s="13">
        <f t="shared" si="3"/>
        <v>0.5389563107</v>
      </c>
      <c r="O392" s="10" t="s">
        <v>4007</v>
      </c>
      <c r="P392" s="10" t="s">
        <v>4855</v>
      </c>
    </row>
    <row r="393" ht="12.0" customHeight="1">
      <c r="A393" s="9" t="s">
        <v>4856</v>
      </c>
      <c r="B393" s="10" t="s">
        <v>4752</v>
      </c>
      <c r="C393" s="9" t="s">
        <v>1571</v>
      </c>
      <c r="D393" s="11" t="str">
        <f>VLOOKUP(C393,Postinumeroalueet!$A$2:$B$4001,2)</f>
        <v>Jyväskylä</v>
      </c>
      <c r="E393" s="11"/>
      <c r="F393" s="11">
        <f t="shared" si="1"/>
        <v>0</v>
      </c>
      <c r="G393" s="10" t="s">
        <v>3481</v>
      </c>
      <c r="H393" s="10" t="s">
        <v>4753</v>
      </c>
      <c r="I393" s="10">
        <v>824.0</v>
      </c>
      <c r="J393" s="10">
        <v>43.0</v>
      </c>
      <c r="K393" s="14">
        <v>2014.0</v>
      </c>
      <c r="L393" s="11">
        <f t="shared" si="96"/>
        <v>444.1</v>
      </c>
      <c r="M393" s="11">
        <f t="shared" si="2"/>
        <v>-379.9</v>
      </c>
      <c r="N393" s="13">
        <f t="shared" si="3"/>
        <v>0.5389563107</v>
      </c>
      <c r="O393" s="10" t="s">
        <v>4007</v>
      </c>
      <c r="P393" s="10" t="s">
        <v>4857</v>
      </c>
    </row>
    <row r="394" ht="12.0" customHeight="1">
      <c r="A394" s="9" t="s">
        <v>4858</v>
      </c>
      <c r="B394" s="10" t="s">
        <v>4752</v>
      </c>
      <c r="C394" s="9" t="s">
        <v>1571</v>
      </c>
      <c r="D394" s="11" t="str">
        <f>VLOOKUP(C394,Postinumeroalueet!$A$2:$B$4001,2)</f>
        <v>Jyväskylä</v>
      </c>
      <c r="E394" s="11"/>
      <c r="F394" s="11">
        <f t="shared" si="1"/>
        <v>0</v>
      </c>
      <c r="G394" s="10" t="s">
        <v>3481</v>
      </c>
      <c r="H394" s="10" t="s">
        <v>4753</v>
      </c>
      <c r="I394" s="10">
        <v>824.0</v>
      </c>
      <c r="J394" s="10">
        <v>43.0</v>
      </c>
      <c r="K394" s="14">
        <v>2014.0</v>
      </c>
      <c r="L394" s="11">
        <f t="shared" si="96"/>
        <v>444.1</v>
      </c>
      <c r="M394" s="11">
        <f t="shared" si="2"/>
        <v>-379.9</v>
      </c>
      <c r="N394" s="13">
        <f t="shared" si="3"/>
        <v>0.5389563107</v>
      </c>
      <c r="O394" s="10" t="s">
        <v>4007</v>
      </c>
      <c r="P394" s="10" t="s">
        <v>4859</v>
      </c>
    </row>
    <row r="395" ht="12.0" customHeight="1">
      <c r="A395" s="9" t="s">
        <v>4860</v>
      </c>
      <c r="B395" s="10" t="s">
        <v>4861</v>
      </c>
      <c r="C395" s="9" t="s">
        <v>364</v>
      </c>
      <c r="D395" s="11" t="str">
        <f>VLOOKUP(C395,Postinumeroalueet!$A$2:$B$4001,2)</f>
        <v>Helsinki</v>
      </c>
      <c r="E395" s="11"/>
      <c r="F395" s="11">
        <f t="shared" si="1"/>
        <v>1</v>
      </c>
      <c r="G395" s="10" t="s">
        <v>3481</v>
      </c>
      <c r="H395" s="10" t="s">
        <v>4862</v>
      </c>
      <c r="I395" s="10">
        <v>1454.0</v>
      </c>
      <c r="J395" s="10">
        <v>71.0</v>
      </c>
      <c r="K395" s="14">
        <v>2010.0</v>
      </c>
      <c r="L395" s="11">
        <f>IF(K395&lt;1961,171+10.3*J395,IF(K395&gt;1983,166+8.7*J395,159+7.9*J395))</f>
        <v>783.7</v>
      </c>
      <c r="M395" s="11">
        <f t="shared" si="2"/>
        <v>-670.3</v>
      </c>
      <c r="N395" s="13">
        <f t="shared" si="3"/>
        <v>0.5389958735</v>
      </c>
      <c r="O395" s="10" t="s">
        <v>3685</v>
      </c>
      <c r="P395" s="10" t="s">
        <v>4863</v>
      </c>
    </row>
    <row r="396" ht="12.0" customHeight="1">
      <c r="A396" s="9" t="s">
        <v>4864</v>
      </c>
      <c r="B396" s="10" t="s">
        <v>3749</v>
      </c>
      <c r="C396" s="9" t="s">
        <v>1338</v>
      </c>
      <c r="D396" s="11" t="str">
        <f>VLOOKUP(C396,Postinumeroalueet!$A$2:$B$4001,2)</f>
        <v>Tampere</v>
      </c>
      <c r="E396" s="11"/>
      <c r="F396" s="11">
        <f t="shared" si="1"/>
        <v>0</v>
      </c>
      <c r="G396" s="10" t="s">
        <v>3481</v>
      </c>
      <c r="H396" s="10" t="s">
        <v>4865</v>
      </c>
      <c r="I396" s="10">
        <v>683.0</v>
      </c>
      <c r="J396" s="10">
        <v>47.0</v>
      </c>
      <c r="K396" s="14">
        <v>1954.0</v>
      </c>
      <c r="L396" s="11">
        <f t="shared" ref="L396:L397" si="97">IF(K396&lt;1984,105+5.6*J396,IF(K396&gt;1991,113+7.7*J396,108+6.6*J396))</f>
        <v>368.2</v>
      </c>
      <c r="M396" s="11">
        <f t="shared" si="2"/>
        <v>-314.8</v>
      </c>
      <c r="N396" s="13">
        <f t="shared" si="3"/>
        <v>0.5390922401</v>
      </c>
      <c r="O396" s="10" t="s">
        <v>3672</v>
      </c>
      <c r="P396" s="10" t="s">
        <v>4866</v>
      </c>
    </row>
    <row r="397" ht="12.0" customHeight="1">
      <c r="A397" s="9" t="s">
        <v>4867</v>
      </c>
      <c r="B397" s="10" t="s">
        <v>4868</v>
      </c>
      <c r="C397" s="9" t="s">
        <v>935</v>
      </c>
      <c r="D397" s="11" t="str">
        <f>VLOOKUP(C397,Postinumeroalueet!$A$2:$B$4001,2)</f>
        <v>Turku</v>
      </c>
      <c r="E397" s="11"/>
      <c r="F397" s="11">
        <f t="shared" si="1"/>
        <v>0</v>
      </c>
      <c r="G397" s="10" t="s">
        <v>3481</v>
      </c>
      <c r="H397" s="10" t="s">
        <v>4869</v>
      </c>
      <c r="I397" s="10">
        <v>475.0</v>
      </c>
      <c r="J397" s="10">
        <v>27.0</v>
      </c>
      <c r="K397" s="14">
        <v>1960.0</v>
      </c>
      <c r="L397" s="11">
        <f t="shared" si="97"/>
        <v>256.2</v>
      </c>
      <c r="M397" s="11">
        <f t="shared" si="2"/>
        <v>-218.8</v>
      </c>
      <c r="N397" s="13">
        <f t="shared" si="3"/>
        <v>0.5393684211</v>
      </c>
      <c r="O397" s="10" t="s">
        <v>4870</v>
      </c>
      <c r="P397" s="10" t="s">
        <v>4871</v>
      </c>
    </row>
    <row r="398" ht="12.0" customHeight="1">
      <c r="A398" s="9" t="s">
        <v>4872</v>
      </c>
      <c r="B398" s="10" t="s">
        <v>4873</v>
      </c>
      <c r="C398" s="9" t="s">
        <v>408</v>
      </c>
      <c r="D398" s="11" t="str">
        <f>VLOOKUP(C398,Postinumeroalueet!$A$2:$B$4001,2)</f>
        <v>Helsinki</v>
      </c>
      <c r="E398" s="11"/>
      <c r="F398" s="11">
        <f t="shared" si="1"/>
        <v>1</v>
      </c>
      <c r="G398" s="10" t="s">
        <v>3481</v>
      </c>
      <c r="H398" s="10" t="s">
        <v>3719</v>
      </c>
      <c r="I398" s="10">
        <v>961.0</v>
      </c>
      <c r="J398" s="10">
        <v>40.5</v>
      </c>
      <c r="K398" s="14">
        <v>2007.0</v>
      </c>
      <c r="L398" s="11">
        <f t="shared" ref="L398:L399" si="98">IF(K398&lt;1961,171+10.3*J398,IF(K398&gt;1983,166+8.7*J398,159+7.9*J398))</f>
        <v>518.35</v>
      </c>
      <c r="M398" s="11">
        <f t="shared" si="2"/>
        <v>-442.65</v>
      </c>
      <c r="N398" s="13">
        <f t="shared" si="3"/>
        <v>0.5393860562</v>
      </c>
      <c r="O398" s="10" t="s">
        <v>3517</v>
      </c>
      <c r="P398" s="10" t="s">
        <v>4874</v>
      </c>
    </row>
    <row r="399">
      <c r="A399" s="9" t="s">
        <v>4875</v>
      </c>
      <c r="B399" s="10" t="s">
        <v>4876</v>
      </c>
      <c r="C399" s="9" t="s">
        <v>344</v>
      </c>
      <c r="D399" s="11" t="str">
        <f>VLOOKUP(C399,Postinumeroalueet!$A$2:$B$4001,2)</f>
        <v>Helsinki</v>
      </c>
      <c r="E399" s="11"/>
      <c r="F399" s="11">
        <f t="shared" si="1"/>
        <v>1</v>
      </c>
      <c r="G399" s="10" t="s">
        <v>3481</v>
      </c>
      <c r="H399" s="10" t="s">
        <v>3761</v>
      </c>
      <c r="I399" s="10">
        <v>1227.0</v>
      </c>
      <c r="J399" s="10">
        <v>57.0</v>
      </c>
      <c r="K399" s="14">
        <v>1993.0</v>
      </c>
      <c r="L399" s="11">
        <f t="shared" si="98"/>
        <v>661.9</v>
      </c>
      <c r="M399" s="11">
        <f t="shared" si="2"/>
        <v>-565.1</v>
      </c>
      <c r="N399" s="13">
        <f t="shared" si="3"/>
        <v>0.5394458028</v>
      </c>
      <c r="O399" s="10" t="s">
        <v>3517</v>
      </c>
      <c r="P399" s="10" t="s">
        <v>4877</v>
      </c>
    </row>
    <row r="400" ht="12.0" customHeight="1">
      <c r="A400" s="9" t="s">
        <v>4878</v>
      </c>
      <c r="B400" s="10" t="s">
        <v>4728</v>
      </c>
      <c r="C400" s="9" t="s">
        <v>1587</v>
      </c>
      <c r="D400" s="11" t="str">
        <f>VLOOKUP(C400,Postinumeroalueet!$A$2:$B$4001,2)</f>
        <v>Jyväskylä</v>
      </c>
      <c r="E400" s="11"/>
      <c r="F400" s="11">
        <f t="shared" si="1"/>
        <v>0</v>
      </c>
      <c r="G400" s="10" t="s">
        <v>3481</v>
      </c>
      <c r="H400" s="10" t="s">
        <v>4080</v>
      </c>
      <c r="I400" s="10">
        <v>859.0</v>
      </c>
      <c r="J400" s="10">
        <v>64.0</v>
      </c>
      <c r="K400" s="14">
        <v>1939.0</v>
      </c>
      <c r="L400" s="11">
        <f>IF(K400&lt;1984,105+5.6*J400,IF(K400&gt;1991,113+7.7*J400,108+6.6*J400))</f>
        <v>463.4</v>
      </c>
      <c r="M400" s="11">
        <f t="shared" si="2"/>
        <v>-395.6</v>
      </c>
      <c r="N400" s="13">
        <f t="shared" si="3"/>
        <v>0.5394644936</v>
      </c>
      <c r="O400" s="10" t="s">
        <v>4729</v>
      </c>
      <c r="P400" s="10" t="s">
        <v>4879</v>
      </c>
    </row>
    <row r="401">
      <c r="A401" s="9" t="s">
        <v>4880</v>
      </c>
      <c r="B401" s="10" t="s">
        <v>4881</v>
      </c>
      <c r="C401" s="9" t="s">
        <v>336</v>
      </c>
      <c r="D401" s="11" t="str">
        <f>VLOOKUP(C401,Postinumeroalueet!$A$2:$B$4001,2)</f>
        <v>Helsinki</v>
      </c>
      <c r="E401" s="11"/>
      <c r="F401" s="11">
        <f t="shared" si="1"/>
        <v>1</v>
      </c>
      <c r="G401" s="10" t="s">
        <v>3481</v>
      </c>
      <c r="H401" s="10" t="s">
        <v>4199</v>
      </c>
      <c r="I401" s="10">
        <v>1323.0</v>
      </c>
      <c r="J401" s="10">
        <v>63.0</v>
      </c>
      <c r="K401" s="14">
        <v>2014.0</v>
      </c>
      <c r="L401" s="11">
        <f>IF(K401&lt;1961,171+10.3*J401,IF(K401&gt;1983,166+8.7*J401,159+7.9*J401))</f>
        <v>714.1</v>
      </c>
      <c r="M401" s="11">
        <f t="shared" si="2"/>
        <v>-608.9</v>
      </c>
      <c r="N401" s="13">
        <f t="shared" si="3"/>
        <v>0.5397581255</v>
      </c>
      <c r="O401" s="10" t="s">
        <v>4216</v>
      </c>
      <c r="P401" s="10" t="s">
        <v>4882</v>
      </c>
    </row>
    <row r="402" ht="12.0" customHeight="1">
      <c r="A402" s="9" t="s">
        <v>4883</v>
      </c>
      <c r="B402" s="10" t="s">
        <v>4884</v>
      </c>
      <c r="C402" s="9" t="s">
        <v>570</v>
      </c>
      <c r="D402" s="11" t="str">
        <f>VLOOKUP(C402,Postinumeroalueet!$A$2:$B$4001,2)</f>
        <v>Järvenpää</v>
      </c>
      <c r="E402" s="11"/>
      <c r="F402" s="11">
        <f t="shared" si="1"/>
        <v>0</v>
      </c>
      <c r="G402" s="10" t="s">
        <v>3529</v>
      </c>
      <c r="H402" s="10" t="s">
        <v>4885</v>
      </c>
      <c r="I402" s="10">
        <v>750.0</v>
      </c>
      <c r="J402" s="10">
        <v>45.0</v>
      </c>
      <c r="K402" s="14">
        <v>1985.0</v>
      </c>
      <c r="L402" s="11">
        <f t="shared" ref="L402:L403" si="99">IF(K402&lt;1984,105+5.6*J402,IF(K402&gt;1991,113+7.7*J402,108+6.6*J402))</f>
        <v>405</v>
      </c>
      <c r="M402" s="11">
        <f t="shared" si="2"/>
        <v>-345</v>
      </c>
      <c r="N402" s="13">
        <f t="shared" si="3"/>
        <v>0.54</v>
      </c>
      <c r="O402" s="10" t="s">
        <v>3498</v>
      </c>
      <c r="P402" s="10" t="s">
        <v>4886</v>
      </c>
    </row>
    <row r="403" ht="12.0" customHeight="1">
      <c r="A403" s="9" t="s">
        <v>4887</v>
      </c>
      <c r="B403" s="10" t="s">
        <v>4888</v>
      </c>
      <c r="C403" s="9" t="s">
        <v>602</v>
      </c>
      <c r="D403" s="11" t="str">
        <f>VLOOKUP(C403,Postinumeroalueet!$A$2:$B$4001,2)</f>
        <v>Hyvinkää</v>
      </c>
      <c r="E403" s="11"/>
      <c r="F403" s="11">
        <f t="shared" si="1"/>
        <v>0</v>
      </c>
      <c r="G403" s="10" t="s">
        <v>3481</v>
      </c>
      <c r="H403" s="10" t="s">
        <v>4889</v>
      </c>
      <c r="I403" s="10">
        <v>630.0</v>
      </c>
      <c r="J403" s="10">
        <v>42.0</v>
      </c>
      <c r="K403" s="14">
        <v>1963.0</v>
      </c>
      <c r="L403" s="11">
        <f t="shared" si="99"/>
        <v>340.2</v>
      </c>
      <c r="M403" s="11">
        <f t="shared" si="2"/>
        <v>-289.8</v>
      </c>
      <c r="N403" s="13">
        <f t="shared" si="3"/>
        <v>0.54</v>
      </c>
      <c r="O403" s="10" t="s">
        <v>4890</v>
      </c>
      <c r="P403" s="10" t="s">
        <v>4891</v>
      </c>
    </row>
    <row r="404">
      <c r="A404" s="9" t="s">
        <v>4892</v>
      </c>
      <c r="B404" s="10" t="s">
        <v>4893</v>
      </c>
      <c r="C404" s="9" t="s">
        <v>332</v>
      </c>
      <c r="D404" s="11" t="str">
        <f>VLOOKUP(C404,Postinumeroalueet!$A$2:$B$4001,2)</f>
        <v>Helsinki</v>
      </c>
      <c r="E404" s="11"/>
      <c r="F404" s="11">
        <f t="shared" si="1"/>
        <v>1</v>
      </c>
      <c r="G404" s="10" t="s">
        <v>3481</v>
      </c>
      <c r="H404" s="10" t="s">
        <v>3921</v>
      </c>
      <c r="I404" s="10">
        <v>1070.0</v>
      </c>
      <c r="J404" s="10">
        <v>39.5</v>
      </c>
      <c r="K404" s="14">
        <v>1936.0</v>
      </c>
      <c r="L404" s="11">
        <f t="shared" ref="L404:L406" si="100">IF(K404&lt;1961,171+10.3*J404,IF(K404&gt;1983,166+8.7*J404,159+7.9*J404))</f>
        <v>577.85</v>
      </c>
      <c r="M404" s="11">
        <f t="shared" si="2"/>
        <v>-492.15</v>
      </c>
      <c r="N404" s="13">
        <f t="shared" si="3"/>
        <v>0.540046729</v>
      </c>
      <c r="O404" s="10" t="s">
        <v>3517</v>
      </c>
      <c r="P404" s="10" t="s">
        <v>4894</v>
      </c>
    </row>
    <row r="405" ht="12.0" customHeight="1">
      <c r="A405" s="9" t="s">
        <v>4895</v>
      </c>
      <c r="B405" s="10" t="s">
        <v>4637</v>
      </c>
      <c r="C405" s="9" t="s">
        <v>408</v>
      </c>
      <c r="D405" s="11" t="str">
        <f>VLOOKUP(C405,Postinumeroalueet!$A$2:$B$4001,2)</f>
        <v>Helsinki</v>
      </c>
      <c r="E405" s="11"/>
      <c r="F405" s="11">
        <f t="shared" si="1"/>
        <v>1</v>
      </c>
      <c r="G405" s="10" t="s">
        <v>3481</v>
      </c>
      <c r="H405" s="10" t="s">
        <v>3543</v>
      </c>
      <c r="I405" s="10">
        <v>871.0</v>
      </c>
      <c r="J405" s="10">
        <v>35.0</v>
      </c>
      <c r="K405" s="14">
        <v>2012.0</v>
      </c>
      <c r="L405" s="11">
        <f t="shared" si="100"/>
        <v>470.5</v>
      </c>
      <c r="M405" s="11">
        <f t="shared" si="2"/>
        <v>-400.5</v>
      </c>
      <c r="N405" s="13">
        <f t="shared" si="3"/>
        <v>0.5401836969</v>
      </c>
      <c r="O405" s="10" t="s">
        <v>3517</v>
      </c>
      <c r="P405" s="10" t="s">
        <v>4896</v>
      </c>
    </row>
    <row r="406" ht="12.0" customHeight="1">
      <c r="A406" s="9" t="s">
        <v>4897</v>
      </c>
      <c r="B406" s="10" t="s">
        <v>4898</v>
      </c>
      <c r="C406" s="9" t="s">
        <v>471</v>
      </c>
      <c r="D406" s="11" t="str">
        <f>VLOOKUP(C406,Postinumeroalueet!$A$2:$B$4001,2)</f>
        <v>Espoo</v>
      </c>
      <c r="E406" s="11"/>
      <c r="F406" s="11">
        <f t="shared" si="1"/>
        <v>1</v>
      </c>
      <c r="G406" s="10" t="s">
        <v>3529</v>
      </c>
      <c r="H406" s="10" t="s">
        <v>3620</v>
      </c>
      <c r="I406" s="10">
        <v>1990.0</v>
      </c>
      <c r="J406" s="10">
        <v>104.5</v>
      </c>
      <c r="K406" s="14">
        <v>1994.0</v>
      </c>
      <c r="L406" s="11">
        <f t="shared" si="100"/>
        <v>1075.15</v>
      </c>
      <c r="M406" s="11">
        <f t="shared" si="2"/>
        <v>-914.85</v>
      </c>
      <c r="N406" s="13">
        <f t="shared" si="3"/>
        <v>0.5402763819</v>
      </c>
      <c r="O406" s="10" t="s">
        <v>4139</v>
      </c>
      <c r="P406" s="10" t="s">
        <v>4899</v>
      </c>
    </row>
    <row r="407">
      <c r="A407" s="9" t="s">
        <v>4900</v>
      </c>
      <c r="B407" s="10" t="s">
        <v>4901</v>
      </c>
      <c r="C407" s="9" t="s">
        <v>1151</v>
      </c>
      <c r="D407" s="11" t="str">
        <f>VLOOKUP(C407,Postinumeroalueet!$A$2:$B$4001,2)</f>
        <v>Rauma</v>
      </c>
      <c r="E407" s="11"/>
      <c r="F407" s="11">
        <f t="shared" si="1"/>
        <v>0</v>
      </c>
      <c r="G407" s="10" t="s">
        <v>3529</v>
      </c>
      <c r="H407" s="10" t="s">
        <v>4902</v>
      </c>
      <c r="I407" s="10">
        <v>1500.0</v>
      </c>
      <c r="J407" s="10">
        <v>126.0</v>
      </c>
      <c r="K407" s="14">
        <v>1970.0</v>
      </c>
      <c r="L407" s="11">
        <f t="shared" ref="L407:L409" si="101">IF(K407&lt;1984,105+5.6*J407,IF(K407&gt;1991,113+7.7*J407,108+6.6*J407))</f>
        <v>810.6</v>
      </c>
      <c r="M407" s="11">
        <f t="shared" si="2"/>
        <v>-689.4</v>
      </c>
      <c r="N407" s="13">
        <f t="shared" si="3"/>
        <v>0.5404</v>
      </c>
      <c r="O407" s="10" t="s">
        <v>4903</v>
      </c>
      <c r="P407" s="10" t="s">
        <v>4904</v>
      </c>
    </row>
    <row r="408" ht="12.0" customHeight="1">
      <c r="A408" s="9" t="s">
        <v>4905</v>
      </c>
      <c r="B408" s="10" t="s">
        <v>4906</v>
      </c>
      <c r="C408" s="9" t="s">
        <v>1338</v>
      </c>
      <c r="D408" s="11" t="str">
        <f>VLOOKUP(C408,Postinumeroalueet!$A$2:$B$4001,2)</f>
        <v>Tampere</v>
      </c>
      <c r="E408" s="11"/>
      <c r="F408" s="11">
        <f t="shared" si="1"/>
        <v>0</v>
      </c>
      <c r="G408" s="10" t="s">
        <v>3481</v>
      </c>
      <c r="H408" s="10" t="s">
        <v>4907</v>
      </c>
      <c r="I408" s="10">
        <v>681.0</v>
      </c>
      <c r="J408" s="10">
        <v>47.0</v>
      </c>
      <c r="K408" s="14">
        <v>1952.0</v>
      </c>
      <c r="L408" s="11">
        <f t="shared" si="101"/>
        <v>368.2</v>
      </c>
      <c r="M408" s="11">
        <f t="shared" si="2"/>
        <v>-312.8</v>
      </c>
      <c r="N408" s="13">
        <f t="shared" si="3"/>
        <v>0.5406754772</v>
      </c>
      <c r="O408" s="10" t="s">
        <v>3672</v>
      </c>
      <c r="P408" s="10" t="s">
        <v>4908</v>
      </c>
    </row>
    <row r="409" ht="12.0" customHeight="1">
      <c r="A409" s="9" t="s">
        <v>4909</v>
      </c>
      <c r="B409" s="10" t="s">
        <v>4910</v>
      </c>
      <c r="C409" s="9" t="s">
        <v>548</v>
      </c>
      <c r="D409" s="11" t="str">
        <f>VLOOKUP(C409,Postinumeroalueet!$A$2:$B$4001,2)</f>
        <v>Kerava</v>
      </c>
      <c r="E409" s="11"/>
      <c r="F409" s="11">
        <f t="shared" si="1"/>
        <v>0</v>
      </c>
      <c r="G409" s="10" t="s">
        <v>3481</v>
      </c>
      <c r="H409" s="10" t="s">
        <v>4911</v>
      </c>
      <c r="I409" s="10">
        <v>750.0</v>
      </c>
      <c r="J409" s="10">
        <v>38.0</v>
      </c>
      <c r="K409" s="14">
        <v>2013.0</v>
      </c>
      <c r="L409" s="11">
        <f t="shared" si="101"/>
        <v>405.6</v>
      </c>
      <c r="M409" s="11">
        <f t="shared" si="2"/>
        <v>-344.4</v>
      </c>
      <c r="N409" s="13">
        <f t="shared" si="3"/>
        <v>0.5408</v>
      </c>
      <c r="O409" s="10" t="s">
        <v>4912</v>
      </c>
      <c r="P409" s="10" t="s">
        <v>4913</v>
      </c>
    </row>
    <row r="410">
      <c r="A410" s="9" t="s">
        <v>4914</v>
      </c>
      <c r="B410" s="10" t="s">
        <v>4501</v>
      </c>
      <c r="C410" s="9" t="s">
        <v>471</v>
      </c>
      <c r="D410" s="11" t="str">
        <f>VLOOKUP(C410,Postinumeroalueet!$A$2:$B$4001,2)</f>
        <v>Espoo</v>
      </c>
      <c r="E410" s="11"/>
      <c r="F410" s="11">
        <f t="shared" si="1"/>
        <v>1</v>
      </c>
      <c r="G410" s="10" t="s">
        <v>3481</v>
      </c>
      <c r="H410" s="10" t="s">
        <v>3516</v>
      </c>
      <c r="I410" s="10">
        <v>1248.0</v>
      </c>
      <c r="J410" s="10">
        <v>58.5</v>
      </c>
      <c r="K410" s="14">
        <v>2008.0</v>
      </c>
      <c r="L410" s="11">
        <f>IF(K410&lt;1961,171+10.3*J410,IF(K410&gt;1983,166+8.7*J410,159+7.9*J410))</f>
        <v>674.95</v>
      </c>
      <c r="M410" s="11">
        <f t="shared" si="2"/>
        <v>-573.05</v>
      </c>
      <c r="N410" s="13">
        <f t="shared" si="3"/>
        <v>0.5408253205</v>
      </c>
      <c r="O410" s="10" t="s">
        <v>3517</v>
      </c>
      <c r="P410" s="10" t="s">
        <v>4915</v>
      </c>
    </row>
    <row r="411" ht="12.0" customHeight="1">
      <c r="A411" s="9" t="s">
        <v>4916</v>
      </c>
      <c r="B411" s="10" t="s">
        <v>4744</v>
      </c>
      <c r="C411" s="9" t="s">
        <v>947</v>
      </c>
      <c r="D411" s="11" t="str">
        <f>VLOOKUP(C411,Postinumeroalueet!$A$2:$B$4001,2)</f>
        <v>Turku</v>
      </c>
      <c r="E411" s="11"/>
      <c r="F411" s="11">
        <f t="shared" si="1"/>
        <v>0</v>
      </c>
      <c r="G411" s="10" t="s">
        <v>3481</v>
      </c>
      <c r="H411" s="10" t="s">
        <v>3761</v>
      </c>
      <c r="I411" s="10">
        <v>748.0</v>
      </c>
      <c r="J411" s="10">
        <v>53.5</v>
      </c>
      <c r="K411" s="14">
        <v>1952.0</v>
      </c>
      <c r="L411" s="11">
        <f t="shared" ref="L411:L415" si="102">IF(K411&lt;1984,105+5.6*J411,IF(K411&gt;1991,113+7.7*J411,108+6.6*J411))</f>
        <v>404.6</v>
      </c>
      <c r="M411" s="11">
        <f t="shared" si="2"/>
        <v>-343.4</v>
      </c>
      <c r="N411" s="13">
        <f t="shared" si="3"/>
        <v>0.5409090909</v>
      </c>
      <c r="O411" s="10" t="s">
        <v>4745</v>
      </c>
      <c r="P411" s="10" t="s">
        <v>4917</v>
      </c>
    </row>
    <row r="412">
      <c r="A412" s="9" t="s">
        <v>4918</v>
      </c>
      <c r="B412" s="10" t="s">
        <v>4919</v>
      </c>
      <c r="C412" s="9" t="s">
        <v>2472</v>
      </c>
      <c r="D412" s="11" t="str">
        <f>VLOOKUP(C412,Postinumeroalueet!$A$2:$B$4001,2)</f>
        <v>Kuopio</v>
      </c>
      <c r="E412" s="11"/>
      <c r="F412" s="11">
        <f t="shared" si="1"/>
        <v>0</v>
      </c>
      <c r="G412" s="10" t="s">
        <v>3481</v>
      </c>
      <c r="H412" s="10" t="s">
        <v>4920</v>
      </c>
      <c r="I412" s="10">
        <v>1027.0</v>
      </c>
      <c r="J412" s="10">
        <v>80.5</v>
      </c>
      <c r="K412" s="14">
        <v>1956.0</v>
      </c>
      <c r="L412" s="11">
        <f t="shared" si="102"/>
        <v>555.8</v>
      </c>
      <c r="M412" s="11">
        <f t="shared" si="2"/>
        <v>-471.2</v>
      </c>
      <c r="N412" s="13">
        <f t="shared" si="3"/>
        <v>0.541187926</v>
      </c>
      <c r="O412" s="10" t="s">
        <v>4231</v>
      </c>
      <c r="P412" s="10" t="s">
        <v>4921</v>
      </c>
    </row>
    <row r="413" ht="12.0" customHeight="1">
      <c r="A413" s="9" t="s">
        <v>4922</v>
      </c>
      <c r="B413" s="10" t="s">
        <v>4923</v>
      </c>
      <c r="C413" s="9" t="s">
        <v>935</v>
      </c>
      <c r="D413" s="11" t="str">
        <f>VLOOKUP(C413,Postinumeroalueet!$A$2:$B$4001,2)</f>
        <v>Turku</v>
      </c>
      <c r="E413" s="11"/>
      <c r="F413" s="11">
        <f t="shared" si="1"/>
        <v>0</v>
      </c>
      <c r="G413" s="10" t="s">
        <v>3481</v>
      </c>
      <c r="H413" s="10" t="s">
        <v>4924</v>
      </c>
      <c r="I413" s="10">
        <v>670.0</v>
      </c>
      <c r="J413" s="10">
        <v>46.0</v>
      </c>
      <c r="K413" s="14">
        <v>1957.0</v>
      </c>
      <c r="L413" s="11">
        <f t="shared" si="102"/>
        <v>362.6</v>
      </c>
      <c r="M413" s="11">
        <f t="shared" si="2"/>
        <v>-307.4</v>
      </c>
      <c r="N413" s="13">
        <f t="shared" si="3"/>
        <v>0.5411940299</v>
      </c>
      <c r="O413" s="15"/>
      <c r="P413" s="10" t="s">
        <v>4925</v>
      </c>
    </row>
    <row r="414" ht="12.0" customHeight="1">
      <c r="A414" s="9" t="s">
        <v>4926</v>
      </c>
      <c r="B414" s="10" t="s">
        <v>4927</v>
      </c>
      <c r="C414" s="9" t="s">
        <v>1355</v>
      </c>
      <c r="D414" s="11" t="str">
        <f>VLOOKUP(C414,Postinumeroalueet!$A$2:$B$4001,2)</f>
        <v>Tampere</v>
      </c>
      <c r="E414" s="11"/>
      <c r="F414" s="11">
        <f t="shared" si="1"/>
        <v>0</v>
      </c>
      <c r="G414" s="10" t="s">
        <v>3481</v>
      </c>
      <c r="H414" s="10" t="s">
        <v>4928</v>
      </c>
      <c r="I414" s="10">
        <v>650.0</v>
      </c>
      <c r="J414" s="10">
        <v>44.1</v>
      </c>
      <c r="K414" s="14">
        <v>1952.0</v>
      </c>
      <c r="L414" s="11">
        <f t="shared" si="102"/>
        <v>351.96</v>
      </c>
      <c r="M414" s="11">
        <f t="shared" si="2"/>
        <v>-298.04</v>
      </c>
      <c r="N414" s="13">
        <f t="shared" si="3"/>
        <v>0.5414769231</v>
      </c>
      <c r="O414" s="15"/>
      <c r="P414" s="10" t="s">
        <v>4929</v>
      </c>
    </row>
    <row r="415">
      <c r="A415" s="9" t="s">
        <v>4930</v>
      </c>
      <c r="B415" s="10" t="s">
        <v>4931</v>
      </c>
      <c r="C415" s="9" t="s">
        <v>810</v>
      </c>
      <c r="D415" s="11" t="str">
        <f>VLOOKUP(C415,Postinumeroalueet!$A$2:$B$4001,2)</f>
        <v>Lahti</v>
      </c>
      <c r="E415" s="11"/>
      <c r="F415" s="11">
        <f t="shared" si="1"/>
        <v>0</v>
      </c>
      <c r="G415" s="10" t="s">
        <v>3481</v>
      </c>
      <c r="H415" s="10" t="s">
        <v>4932</v>
      </c>
      <c r="I415" s="10">
        <v>1295.0</v>
      </c>
      <c r="J415" s="10">
        <v>106.5</v>
      </c>
      <c r="K415" s="14">
        <v>1982.0</v>
      </c>
      <c r="L415" s="11">
        <f t="shared" si="102"/>
        <v>701.4</v>
      </c>
      <c r="M415" s="11">
        <f t="shared" si="2"/>
        <v>-593.6</v>
      </c>
      <c r="N415" s="13">
        <f t="shared" si="3"/>
        <v>0.5416216216</v>
      </c>
      <c r="O415" s="15"/>
      <c r="P415" s="10" t="s">
        <v>4933</v>
      </c>
    </row>
    <row r="416">
      <c r="A416" s="9" t="s">
        <v>4934</v>
      </c>
      <c r="B416" s="10" t="s">
        <v>4935</v>
      </c>
      <c r="C416" s="9" t="s">
        <v>368</v>
      </c>
      <c r="D416" s="11" t="str">
        <f>VLOOKUP(C416,Postinumeroalueet!$A$2:$B$4001,2)</f>
        <v>Helsinki</v>
      </c>
      <c r="E416" s="11"/>
      <c r="F416" s="11">
        <f t="shared" si="1"/>
        <v>1</v>
      </c>
      <c r="G416" s="10" t="s">
        <v>3492</v>
      </c>
      <c r="H416" s="10" t="s">
        <v>4936</v>
      </c>
      <c r="I416" s="10">
        <v>4000.0</v>
      </c>
      <c r="J416" s="10">
        <v>230.0</v>
      </c>
      <c r="K416" s="14">
        <v>2004.0</v>
      </c>
      <c r="L416" s="11">
        <f t="shared" ref="L416:L417" si="103">IF(K416&lt;1961,171+10.3*J416,IF(K416&gt;1983,166+8.7*J416,159+7.9*J416))</f>
        <v>2167</v>
      </c>
      <c r="M416" s="11">
        <f t="shared" si="2"/>
        <v>-1833</v>
      </c>
      <c r="N416" s="13">
        <f t="shared" si="3"/>
        <v>0.54175</v>
      </c>
      <c r="O416" s="10" t="s">
        <v>3512</v>
      </c>
      <c r="P416" s="10" t="s">
        <v>4937</v>
      </c>
    </row>
    <row r="417">
      <c r="A417" s="9" t="s">
        <v>4938</v>
      </c>
      <c r="B417" s="10" t="s">
        <v>4598</v>
      </c>
      <c r="C417" s="9" t="s">
        <v>399</v>
      </c>
      <c r="D417" s="11" t="str">
        <f>VLOOKUP(C417,Postinumeroalueet!$A$2:$B$4001,2)</f>
        <v>Helsinki</v>
      </c>
      <c r="E417" s="11"/>
      <c r="F417" s="11">
        <f t="shared" si="1"/>
        <v>1</v>
      </c>
      <c r="G417" s="10" t="s">
        <v>3481</v>
      </c>
      <c r="H417" s="10" t="s">
        <v>4080</v>
      </c>
      <c r="I417" s="10">
        <v>1247.0</v>
      </c>
      <c r="J417" s="10">
        <v>65.4</v>
      </c>
      <c r="K417" s="14">
        <v>1964.0</v>
      </c>
      <c r="L417" s="11">
        <f t="shared" si="103"/>
        <v>675.66</v>
      </c>
      <c r="M417" s="11">
        <f t="shared" si="2"/>
        <v>-571.34</v>
      </c>
      <c r="N417" s="13">
        <f t="shared" si="3"/>
        <v>0.5418283881</v>
      </c>
      <c r="O417" s="10" t="s">
        <v>3517</v>
      </c>
      <c r="P417" s="10" t="s">
        <v>4939</v>
      </c>
    </row>
    <row r="418" ht="12.0" customHeight="1">
      <c r="A418" s="9" t="s">
        <v>4940</v>
      </c>
      <c r="B418" s="10" t="s">
        <v>4783</v>
      </c>
      <c r="C418" s="9" t="s">
        <v>809</v>
      </c>
      <c r="D418" s="11" t="str">
        <f>VLOOKUP(C418,Postinumeroalueet!$A$2:$B$4001,2)</f>
        <v>Lahti</v>
      </c>
      <c r="E418" s="11"/>
      <c r="F418" s="11">
        <f t="shared" si="1"/>
        <v>0</v>
      </c>
      <c r="G418" s="10" t="s">
        <v>3481</v>
      </c>
      <c r="H418" s="10" t="s">
        <v>4584</v>
      </c>
      <c r="I418" s="10">
        <v>757.0</v>
      </c>
      <c r="J418" s="10">
        <v>54.5</v>
      </c>
      <c r="K418" s="14">
        <v>1965.0</v>
      </c>
      <c r="L418" s="11">
        <f>IF(K418&lt;1984,105+5.6*J418,IF(K418&gt;1991,113+7.7*J418,108+6.6*J418))</f>
        <v>410.2</v>
      </c>
      <c r="M418" s="11">
        <f t="shared" si="2"/>
        <v>-346.8</v>
      </c>
      <c r="N418" s="13">
        <f t="shared" si="3"/>
        <v>0.5418758256</v>
      </c>
      <c r="O418" s="10" t="s">
        <v>4585</v>
      </c>
      <c r="P418" s="10" t="s">
        <v>4941</v>
      </c>
    </row>
    <row r="419" ht="12.0" customHeight="1">
      <c r="A419" s="9" t="s">
        <v>4942</v>
      </c>
      <c r="B419" s="10" t="s">
        <v>4943</v>
      </c>
      <c r="C419" s="9" t="s">
        <v>329</v>
      </c>
      <c r="D419" s="11" t="str">
        <f>VLOOKUP(C419,Postinumeroalueet!$A$2:$B$4001,2)</f>
        <v>Helsinki</v>
      </c>
      <c r="E419" s="11"/>
      <c r="F419" s="11">
        <f t="shared" si="1"/>
        <v>1</v>
      </c>
      <c r="G419" s="10" t="s">
        <v>3481</v>
      </c>
      <c r="H419" s="10" t="s">
        <v>4944</v>
      </c>
      <c r="I419" s="10">
        <v>1800.0</v>
      </c>
      <c r="J419" s="10">
        <v>78.1</v>
      </c>
      <c r="K419" s="14">
        <v>1927.0</v>
      </c>
      <c r="L419" s="11">
        <f>IF(K419&lt;1961,171+10.3*J419,IF(K419&gt;1983,166+8.7*J419,159+7.9*J419))</f>
        <v>975.43</v>
      </c>
      <c r="M419" s="11">
        <f t="shared" si="2"/>
        <v>-824.57</v>
      </c>
      <c r="N419" s="13">
        <f t="shared" si="3"/>
        <v>0.5419055556</v>
      </c>
      <c r="O419" s="15"/>
      <c r="P419" s="10" t="s">
        <v>4945</v>
      </c>
    </row>
    <row r="420" ht="12.0" customHeight="1">
      <c r="A420" s="9" t="s">
        <v>4946</v>
      </c>
      <c r="B420" s="10" t="s">
        <v>4947</v>
      </c>
      <c r="C420" s="9" t="s">
        <v>805</v>
      </c>
      <c r="D420" s="11" t="str">
        <f>VLOOKUP(C420,Postinumeroalueet!$A$2:$B$4001,2)</f>
        <v>Lahti</v>
      </c>
      <c r="E420" s="11"/>
      <c r="F420" s="11">
        <f t="shared" si="1"/>
        <v>0</v>
      </c>
      <c r="G420" s="10" t="s">
        <v>3481</v>
      </c>
      <c r="H420" s="10" t="s">
        <v>4948</v>
      </c>
      <c r="I420" s="10">
        <v>405.0</v>
      </c>
      <c r="J420" s="10">
        <v>20.5</v>
      </c>
      <c r="K420" s="14">
        <v>1945.0</v>
      </c>
      <c r="L420" s="11">
        <f>IF(K420&lt;1984,105+5.6*J420,IF(K420&gt;1991,113+7.7*J420,108+6.6*J420))</f>
        <v>219.8</v>
      </c>
      <c r="M420" s="11">
        <f t="shared" si="2"/>
        <v>-185.2</v>
      </c>
      <c r="N420" s="13">
        <f t="shared" si="3"/>
        <v>0.5427160494</v>
      </c>
      <c r="O420" s="10" t="s">
        <v>3735</v>
      </c>
      <c r="P420" s="10" t="s">
        <v>4949</v>
      </c>
    </row>
    <row r="421">
      <c r="A421" s="9" t="s">
        <v>4950</v>
      </c>
      <c r="B421" s="10" t="s">
        <v>4030</v>
      </c>
      <c r="C421" s="9" t="s">
        <v>359</v>
      </c>
      <c r="D421" s="11" t="str">
        <f>VLOOKUP(C421,Postinumeroalueet!$A$2:$B$4001,2)</f>
        <v>Helsinki</v>
      </c>
      <c r="E421" s="11"/>
      <c r="F421" s="11">
        <f t="shared" si="1"/>
        <v>1</v>
      </c>
      <c r="G421" s="10" t="s">
        <v>3481</v>
      </c>
      <c r="H421" s="10" t="s">
        <v>4951</v>
      </c>
      <c r="I421" s="10">
        <v>1091.0</v>
      </c>
      <c r="J421" s="10">
        <v>49.0</v>
      </c>
      <c r="K421" s="14">
        <v>2011.0</v>
      </c>
      <c r="L421" s="11">
        <f>IF(K421&lt;1961,171+10.3*J421,IF(K421&gt;1983,166+8.7*J421,159+7.9*J421))</f>
        <v>592.3</v>
      </c>
      <c r="M421" s="11">
        <f t="shared" si="2"/>
        <v>-498.7</v>
      </c>
      <c r="N421" s="13">
        <f t="shared" si="3"/>
        <v>0.5428964253</v>
      </c>
      <c r="O421" s="10" t="s">
        <v>4032</v>
      </c>
      <c r="P421" s="10" t="s">
        <v>4952</v>
      </c>
    </row>
    <row r="422" ht="12.0" customHeight="1">
      <c r="A422" s="9" t="s">
        <v>4953</v>
      </c>
      <c r="B422" s="10" t="s">
        <v>4954</v>
      </c>
      <c r="C422" s="9" t="s">
        <v>548</v>
      </c>
      <c r="D422" s="11" t="str">
        <f>VLOOKUP(C422,Postinumeroalueet!$A$2:$B$4001,2)</f>
        <v>Kerava</v>
      </c>
      <c r="E422" s="11"/>
      <c r="F422" s="11">
        <f t="shared" si="1"/>
        <v>0</v>
      </c>
      <c r="G422" s="10" t="s">
        <v>3481</v>
      </c>
      <c r="H422" s="10" t="s">
        <v>4955</v>
      </c>
      <c r="I422" s="10">
        <v>685.0</v>
      </c>
      <c r="J422" s="10">
        <v>40.0</v>
      </c>
      <c r="K422" s="14">
        <v>1986.0</v>
      </c>
      <c r="L422" s="11">
        <f t="shared" ref="L422:L427" si="104">IF(K422&lt;1984,105+5.6*J422,IF(K422&gt;1991,113+7.7*J422,108+6.6*J422))</f>
        <v>372</v>
      </c>
      <c r="M422" s="11">
        <f t="shared" si="2"/>
        <v>-313</v>
      </c>
      <c r="N422" s="13">
        <f t="shared" si="3"/>
        <v>0.5430656934</v>
      </c>
      <c r="O422" s="10" t="s">
        <v>3498</v>
      </c>
      <c r="P422" s="10" t="s">
        <v>4956</v>
      </c>
    </row>
    <row r="423" ht="12.0" customHeight="1">
      <c r="A423" s="9" t="s">
        <v>4957</v>
      </c>
      <c r="B423" s="10" t="s">
        <v>4958</v>
      </c>
      <c r="C423" s="9" t="s">
        <v>1358</v>
      </c>
      <c r="D423" s="11" t="str">
        <f>VLOOKUP(C423,Postinumeroalueet!$A$2:$B$4001,2)</f>
        <v>Tampere</v>
      </c>
      <c r="E423" s="11"/>
      <c r="F423" s="11">
        <f t="shared" si="1"/>
        <v>0</v>
      </c>
      <c r="G423" s="10" t="s">
        <v>3481</v>
      </c>
      <c r="H423" s="10" t="s">
        <v>4959</v>
      </c>
      <c r="I423" s="10">
        <v>750.0</v>
      </c>
      <c r="J423" s="10">
        <v>54.0</v>
      </c>
      <c r="K423" s="14">
        <v>1957.0</v>
      </c>
      <c r="L423" s="11">
        <f t="shared" si="104"/>
        <v>407.4</v>
      </c>
      <c r="M423" s="11">
        <f t="shared" si="2"/>
        <v>-342.6</v>
      </c>
      <c r="N423" s="13">
        <f t="shared" si="3"/>
        <v>0.5432</v>
      </c>
      <c r="O423" s="10" t="s">
        <v>4510</v>
      </c>
      <c r="P423" s="10" t="s">
        <v>4960</v>
      </c>
    </row>
    <row r="424" ht="12.0" customHeight="1">
      <c r="A424" s="9" t="s">
        <v>4961</v>
      </c>
      <c r="B424" s="10" t="s">
        <v>4962</v>
      </c>
      <c r="C424" s="9" t="s">
        <v>599</v>
      </c>
      <c r="D424" s="11" t="str">
        <f>VLOOKUP(C424,Postinumeroalueet!$A$2:$B$4001,2)</f>
        <v>Hyvinkää</v>
      </c>
      <c r="E424" s="11"/>
      <c r="F424" s="11">
        <f t="shared" si="1"/>
        <v>0</v>
      </c>
      <c r="G424" s="10" t="s">
        <v>3481</v>
      </c>
      <c r="H424" s="10" t="s">
        <v>4963</v>
      </c>
      <c r="I424" s="10">
        <v>920.0</v>
      </c>
      <c r="J424" s="10">
        <v>70.5</v>
      </c>
      <c r="K424" s="14">
        <v>1966.0</v>
      </c>
      <c r="L424" s="11">
        <f t="shared" si="104"/>
        <v>499.8</v>
      </c>
      <c r="M424" s="11">
        <f t="shared" si="2"/>
        <v>-420.2</v>
      </c>
      <c r="N424" s="13">
        <f t="shared" si="3"/>
        <v>0.5432608696</v>
      </c>
      <c r="O424" s="15"/>
      <c r="P424" s="10" t="s">
        <v>4964</v>
      </c>
    </row>
    <row r="425">
      <c r="A425" s="9" t="s">
        <v>4965</v>
      </c>
      <c r="B425" s="10" t="s">
        <v>4966</v>
      </c>
      <c r="C425" s="9" t="s">
        <v>1949</v>
      </c>
      <c r="D425" s="11" t="str">
        <f>VLOOKUP(C425,Postinumeroalueet!$A$2:$B$4001,2)</f>
        <v>Lappeenranta</v>
      </c>
      <c r="E425" s="11"/>
      <c r="F425" s="11">
        <f t="shared" si="1"/>
        <v>0</v>
      </c>
      <c r="G425" s="10" t="s">
        <v>3481</v>
      </c>
      <c r="H425" s="10" t="s">
        <v>3782</v>
      </c>
      <c r="I425" s="10">
        <v>956.0</v>
      </c>
      <c r="J425" s="10">
        <v>74.0</v>
      </c>
      <c r="K425" s="14">
        <v>1893.0</v>
      </c>
      <c r="L425" s="11">
        <f t="shared" si="104"/>
        <v>519.4</v>
      </c>
      <c r="M425" s="11">
        <f t="shared" si="2"/>
        <v>-436.6</v>
      </c>
      <c r="N425" s="13">
        <f t="shared" si="3"/>
        <v>0.5433054393</v>
      </c>
      <c r="O425" s="10" t="s">
        <v>4967</v>
      </c>
      <c r="P425" s="10" t="s">
        <v>4968</v>
      </c>
    </row>
    <row r="426" ht="12.0" customHeight="1">
      <c r="A426" s="9" t="s">
        <v>4969</v>
      </c>
      <c r="B426" s="10" t="s">
        <v>4970</v>
      </c>
      <c r="C426" s="9" t="s">
        <v>935</v>
      </c>
      <c r="D426" s="11" t="str">
        <f>VLOOKUP(C426,Postinumeroalueet!$A$2:$B$4001,2)</f>
        <v>Turku</v>
      </c>
      <c r="E426" s="11"/>
      <c r="F426" s="11">
        <f t="shared" si="1"/>
        <v>0</v>
      </c>
      <c r="G426" s="10" t="s">
        <v>3481</v>
      </c>
      <c r="H426" s="10" t="s">
        <v>3543</v>
      </c>
      <c r="I426" s="10">
        <v>420.0</v>
      </c>
      <c r="J426" s="10">
        <v>22.0</v>
      </c>
      <c r="K426" s="14">
        <v>1962.0</v>
      </c>
      <c r="L426" s="11">
        <f t="shared" si="104"/>
        <v>228.2</v>
      </c>
      <c r="M426" s="11">
        <f t="shared" si="2"/>
        <v>-191.8</v>
      </c>
      <c r="N426" s="13">
        <f t="shared" si="3"/>
        <v>0.5433333333</v>
      </c>
      <c r="O426" s="10" t="s">
        <v>3607</v>
      </c>
      <c r="P426" s="10" t="s">
        <v>4971</v>
      </c>
    </row>
    <row r="427">
      <c r="A427" s="9" t="s">
        <v>4972</v>
      </c>
      <c r="B427" s="10" t="s">
        <v>4973</v>
      </c>
      <c r="C427" s="9" t="s">
        <v>1337</v>
      </c>
      <c r="D427" s="11" t="str">
        <f>VLOOKUP(C427,Postinumeroalueet!$A$2:$B$4001,2)</f>
        <v>Tampere</v>
      </c>
      <c r="E427" s="11"/>
      <c r="F427" s="11">
        <f t="shared" si="1"/>
        <v>0</v>
      </c>
      <c r="G427" s="10" t="s">
        <v>3481</v>
      </c>
      <c r="H427" s="10" t="s">
        <v>4974</v>
      </c>
      <c r="I427" s="10">
        <v>420.0</v>
      </c>
      <c r="J427" s="10">
        <v>22.0</v>
      </c>
      <c r="K427" s="14">
        <v>1963.0</v>
      </c>
      <c r="L427" s="11">
        <f t="shared" si="104"/>
        <v>228.2</v>
      </c>
      <c r="M427" s="11">
        <f t="shared" si="2"/>
        <v>-191.8</v>
      </c>
      <c r="N427" s="13">
        <f t="shared" si="3"/>
        <v>0.5433333333</v>
      </c>
      <c r="O427" s="10" t="s">
        <v>4975</v>
      </c>
      <c r="P427" s="10" t="s">
        <v>4976</v>
      </c>
    </row>
    <row r="428">
      <c r="A428" s="9" t="s">
        <v>4977</v>
      </c>
      <c r="B428" s="10" t="s">
        <v>4978</v>
      </c>
      <c r="C428" s="9" t="s">
        <v>332</v>
      </c>
      <c r="D428" s="11" t="str">
        <f>VLOOKUP(C428,Postinumeroalueet!$A$2:$B$4001,2)</f>
        <v>Helsinki</v>
      </c>
      <c r="E428" s="11"/>
      <c r="F428" s="11">
        <f t="shared" si="1"/>
        <v>1</v>
      </c>
      <c r="G428" s="10" t="s">
        <v>3481</v>
      </c>
      <c r="H428" s="10" t="s">
        <v>4979</v>
      </c>
      <c r="I428" s="10">
        <v>1050.0</v>
      </c>
      <c r="J428" s="10">
        <v>46.5</v>
      </c>
      <c r="K428" s="14">
        <v>1993.0</v>
      </c>
      <c r="L428" s="11">
        <f>IF(K428&lt;1961,171+10.3*J428,IF(K428&gt;1983,166+8.7*J428,159+7.9*J428))</f>
        <v>570.55</v>
      </c>
      <c r="M428" s="11">
        <f t="shared" si="2"/>
        <v>-479.45</v>
      </c>
      <c r="N428" s="13">
        <f t="shared" si="3"/>
        <v>0.5433809524</v>
      </c>
      <c r="O428" s="10" t="s">
        <v>3564</v>
      </c>
      <c r="P428" s="10" t="s">
        <v>4980</v>
      </c>
    </row>
    <row r="429" ht="12.0" customHeight="1">
      <c r="A429" s="9" t="s">
        <v>4981</v>
      </c>
      <c r="B429" s="10" t="s">
        <v>4752</v>
      </c>
      <c r="C429" s="9" t="s">
        <v>1571</v>
      </c>
      <c r="D429" s="11" t="str">
        <f>VLOOKUP(C429,Postinumeroalueet!$A$2:$B$4001,2)</f>
        <v>Jyväskylä</v>
      </c>
      <c r="E429" s="11"/>
      <c r="F429" s="11">
        <f t="shared" si="1"/>
        <v>0</v>
      </c>
      <c r="G429" s="10" t="s">
        <v>3481</v>
      </c>
      <c r="H429" s="10" t="s">
        <v>4753</v>
      </c>
      <c r="I429" s="10">
        <v>817.0</v>
      </c>
      <c r="J429" s="10">
        <v>43.0</v>
      </c>
      <c r="K429" s="14">
        <v>2014.0</v>
      </c>
      <c r="L429" s="11">
        <f t="shared" ref="L429:L435" si="105">IF(K429&lt;1984,105+5.6*J429,IF(K429&gt;1991,113+7.7*J429,108+6.6*J429))</f>
        <v>444.1</v>
      </c>
      <c r="M429" s="11">
        <f t="shared" si="2"/>
        <v>-372.9</v>
      </c>
      <c r="N429" s="13">
        <f t="shared" si="3"/>
        <v>0.5435740514</v>
      </c>
      <c r="O429" s="10" t="s">
        <v>4007</v>
      </c>
      <c r="P429" s="10" t="s">
        <v>4982</v>
      </c>
    </row>
    <row r="430" ht="12.0" customHeight="1">
      <c r="A430" s="9" t="s">
        <v>4983</v>
      </c>
      <c r="B430" s="10" t="s">
        <v>4752</v>
      </c>
      <c r="C430" s="9" t="s">
        <v>1571</v>
      </c>
      <c r="D430" s="11" t="str">
        <f>VLOOKUP(C430,Postinumeroalueet!$A$2:$B$4001,2)</f>
        <v>Jyväskylä</v>
      </c>
      <c r="E430" s="11"/>
      <c r="F430" s="11">
        <f t="shared" si="1"/>
        <v>0</v>
      </c>
      <c r="G430" s="10" t="s">
        <v>3481</v>
      </c>
      <c r="H430" s="10" t="s">
        <v>4753</v>
      </c>
      <c r="I430" s="10">
        <v>817.0</v>
      </c>
      <c r="J430" s="10">
        <v>43.0</v>
      </c>
      <c r="K430" s="14">
        <v>2014.0</v>
      </c>
      <c r="L430" s="11">
        <f t="shared" si="105"/>
        <v>444.1</v>
      </c>
      <c r="M430" s="11">
        <f t="shared" si="2"/>
        <v>-372.9</v>
      </c>
      <c r="N430" s="13">
        <f t="shared" si="3"/>
        <v>0.5435740514</v>
      </c>
      <c r="O430" s="10" t="s">
        <v>4007</v>
      </c>
      <c r="P430" s="10" t="s">
        <v>4984</v>
      </c>
    </row>
    <row r="431" ht="12.0" customHeight="1">
      <c r="A431" s="9" t="s">
        <v>4985</v>
      </c>
      <c r="B431" s="10" t="s">
        <v>4728</v>
      </c>
      <c r="C431" s="9" t="s">
        <v>1587</v>
      </c>
      <c r="D431" s="11" t="str">
        <f>VLOOKUP(C431,Postinumeroalueet!$A$2:$B$4001,2)</f>
        <v>Jyväskylä</v>
      </c>
      <c r="E431" s="11"/>
      <c r="F431" s="11">
        <f t="shared" si="1"/>
        <v>0</v>
      </c>
      <c r="G431" s="10" t="s">
        <v>3481</v>
      </c>
      <c r="H431" s="10" t="s">
        <v>3719</v>
      </c>
      <c r="I431" s="10">
        <v>677.0</v>
      </c>
      <c r="J431" s="10">
        <v>47.0</v>
      </c>
      <c r="K431" s="14">
        <v>1939.0</v>
      </c>
      <c r="L431" s="11">
        <f t="shared" si="105"/>
        <v>368.2</v>
      </c>
      <c r="M431" s="11">
        <f t="shared" si="2"/>
        <v>-308.8</v>
      </c>
      <c r="N431" s="13">
        <f t="shared" si="3"/>
        <v>0.5438700148</v>
      </c>
      <c r="O431" s="10" t="s">
        <v>4729</v>
      </c>
      <c r="P431" s="10" t="s">
        <v>4986</v>
      </c>
    </row>
    <row r="432">
      <c r="A432" s="9" t="s">
        <v>4987</v>
      </c>
      <c r="B432" s="10" t="s">
        <v>4988</v>
      </c>
      <c r="C432" s="9" t="s">
        <v>771</v>
      </c>
      <c r="D432" s="11" t="str">
        <f>VLOOKUP(C432,Postinumeroalueet!$A$2:$B$4001,2)</f>
        <v>Hämeenlinna</v>
      </c>
      <c r="E432" s="11"/>
      <c r="F432" s="11">
        <f t="shared" si="1"/>
        <v>0</v>
      </c>
      <c r="G432" s="10" t="s">
        <v>3481</v>
      </c>
      <c r="H432" s="10" t="s">
        <v>3555</v>
      </c>
      <c r="I432" s="10">
        <v>1268.15</v>
      </c>
      <c r="J432" s="10">
        <v>104.5</v>
      </c>
      <c r="K432" s="14">
        <v>1981.0</v>
      </c>
      <c r="L432" s="11">
        <f t="shared" si="105"/>
        <v>690.2</v>
      </c>
      <c r="M432" s="11">
        <f t="shared" si="2"/>
        <v>-577.95</v>
      </c>
      <c r="N432" s="13">
        <f t="shared" si="3"/>
        <v>0.5442573828</v>
      </c>
      <c r="O432" s="10" t="s">
        <v>4989</v>
      </c>
      <c r="P432" s="10" t="s">
        <v>4990</v>
      </c>
    </row>
    <row r="433">
      <c r="A433" s="9" t="s">
        <v>4991</v>
      </c>
      <c r="B433" s="10" t="s">
        <v>4992</v>
      </c>
      <c r="C433" s="9" t="s">
        <v>566</v>
      </c>
      <c r="D433" s="11" t="str">
        <f>VLOOKUP(C433,Postinumeroalueet!$A$2:$B$4001,2)</f>
        <v>Järvenpää</v>
      </c>
      <c r="E433" s="11"/>
      <c r="F433" s="11">
        <f t="shared" si="1"/>
        <v>0</v>
      </c>
      <c r="G433" s="10" t="s">
        <v>3481</v>
      </c>
      <c r="H433" s="10" t="s">
        <v>4631</v>
      </c>
      <c r="I433" s="10">
        <v>750.0</v>
      </c>
      <c r="J433" s="10">
        <v>45.5</v>
      </c>
      <c r="K433" s="14">
        <v>1984.0</v>
      </c>
      <c r="L433" s="11">
        <f t="shared" si="105"/>
        <v>408.3</v>
      </c>
      <c r="M433" s="11">
        <f t="shared" si="2"/>
        <v>-341.7</v>
      </c>
      <c r="N433" s="13">
        <f t="shared" si="3"/>
        <v>0.5444</v>
      </c>
      <c r="O433" s="15"/>
      <c r="P433" s="10" t="s">
        <v>4993</v>
      </c>
    </row>
    <row r="434">
      <c r="A434" s="9" t="s">
        <v>4994</v>
      </c>
      <c r="B434" s="10" t="s">
        <v>4995</v>
      </c>
      <c r="C434" s="9" t="s">
        <v>953</v>
      </c>
      <c r="D434" s="11" t="str">
        <f>VLOOKUP(C434,Postinumeroalueet!$A$2:$B$4001,2)</f>
        <v>Turku</v>
      </c>
      <c r="E434" s="11"/>
      <c r="F434" s="11">
        <f t="shared" si="1"/>
        <v>0</v>
      </c>
      <c r="G434" s="10" t="s">
        <v>3481</v>
      </c>
      <c r="H434" s="10" t="s">
        <v>4996</v>
      </c>
      <c r="I434" s="10">
        <v>450.0</v>
      </c>
      <c r="J434" s="10">
        <v>25.0</v>
      </c>
      <c r="K434" s="14">
        <v>1963.0</v>
      </c>
      <c r="L434" s="11">
        <f t="shared" si="105"/>
        <v>245</v>
      </c>
      <c r="M434" s="11">
        <f t="shared" si="2"/>
        <v>-205</v>
      </c>
      <c r="N434" s="13">
        <f t="shared" si="3"/>
        <v>0.5444444444</v>
      </c>
      <c r="O434" s="10" t="s">
        <v>3498</v>
      </c>
      <c r="P434" s="10" t="s">
        <v>4997</v>
      </c>
    </row>
    <row r="435" ht="12.0" customHeight="1">
      <c r="A435" s="9" t="s">
        <v>4998</v>
      </c>
      <c r="B435" s="10" t="s">
        <v>4744</v>
      </c>
      <c r="C435" s="9" t="s">
        <v>947</v>
      </c>
      <c r="D435" s="11" t="str">
        <f>VLOOKUP(C435,Postinumeroalueet!$A$2:$B$4001,2)</f>
        <v>Turku</v>
      </c>
      <c r="E435" s="11"/>
      <c r="F435" s="11">
        <f t="shared" si="1"/>
        <v>0</v>
      </c>
      <c r="G435" s="10" t="s">
        <v>3481</v>
      </c>
      <c r="H435" s="10" t="s">
        <v>3543</v>
      </c>
      <c r="I435" s="10">
        <v>645.0</v>
      </c>
      <c r="J435" s="10">
        <v>44.0</v>
      </c>
      <c r="K435" s="14">
        <v>1952.0</v>
      </c>
      <c r="L435" s="11">
        <f t="shared" si="105"/>
        <v>351.4</v>
      </c>
      <c r="M435" s="11">
        <f t="shared" si="2"/>
        <v>-293.6</v>
      </c>
      <c r="N435" s="13">
        <f t="shared" si="3"/>
        <v>0.5448062016</v>
      </c>
      <c r="O435" s="10" t="s">
        <v>4745</v>
      </c>
      <c r="P435" s="10" t="s">
        <v>4999</v>
      </c>
    </row>
    <row r="436">
      <c r="A436" s="9" t="s">
        <v>5000</v>
      </c>
      <c r="B436" s="10" t="s">
        <v>5001</v>
      </c>
      <c r="C436" s="9" t="s">
        <v>330</v>
      </c>
      <c r="D436" s="11" t="str">
        <f>VLOOKUP(C436,Postinumeroalueet!$A$2:$B$4001,2)</f>
        <v>Helsinki</v>
      </c>
      <c r="E436" s="11"/>
      <c r="F436" s="11">
        <f t="shared" si="1"/>
        <v>1</v>
      </c>
      <c r="G436" s="10" t="s">
        <v>3481</v>
      </c>
      <c r="H436" s="10" t="s">
        <v>5002</v>
      </c>
      <c r="I436" s="10">
        <v>1350.0</v>
      </c>
      <c r="J436" s="10">
        <v>73.0</v>
      </c>
      <c r="K436" s="14">
        <v>1982.0</v>
      </c>
      <c r="L436" s="11">
        <f>IF(K436&lt;1961,171+10.3*J436,IF(K436&gt;1983,166+8.7*J436,159+7.9*J436))</f>
        <v>735.7</v>
      </c>
      <c r="M436" s="11">
        <f t="shared" si="2"/>
        <v>-614.3</v>
      </c>
      <c r="N436" s="13">
        <f t="shared" si="3"/>
        <v>0.544962963</v>
      </c>
      <c r="O436" s="10" t="s">
        <v>3498</v>
      </c>
      <c r="P436" s="10" t="s">
        <v>5003</v>
      </c>
    </row>
    <row r="437" ht="12.0" customHeight="1">
      <c r="A437" s="9" t="s">
        <v>5004</v>
      </c>
      <c r="B437" s="10" t="s">
        <v>5005</v>
      </c>
      <c r="C437" s="9" t="s">
        <v>1571</v>
      </c>
      <c r="D437" s="11" t="str">
        <f>VLOOKUP(C437,Postinumeroalueet!$A$2:$B$4001,2)</f>
        <v>Jyväskylä</v>
      </c>
      <c r="E437" s="11"/>
      <c r="F437" s="11">
        <f t="shared" si="1"/>
        <v>0</v>
      </c>
      <c r="G437" s="10" t="s">
        <v>3481</v>
      </c>
      <c r="H437" s="10" t="s">
        <v>4602</v>
      </c>
      <c r="I437" s="10">
        <v>730.0</v>
      </c>
      <c r="J437" s="10">
        <v>37.0</v>
      </c>
      <c r="K437" s="14">
        <v>2000.0</v>
      </c>
      <c r="L437" s="11">
        <f>IF(K437&lt;1984,105+5.6*J437,IF(K437&gt;1991,113+7.7*J437,108+6.6*J437))</f>
        <v>397.9</v>
      </c>
      <c r="M437" s="11">
        <f t="shared" si="2"/>
        <v>-332.1</v>
      </c>
      <c r="N437" s="13">
        <f t="shared" si="3"/>
        <v>0.5450684932</v>
      </c>
      <c r="O437" s="10" t="s">
        <v>4007</v>
      </c>
      <c r="P437" s="10" t="s">
        <v>5006</v>
      </c>
    </row>
    <row r="438">
      <c r="A438" s="9" t="s">
        <v>5007</v>
      </c>
      <c r="B438" s="10" t="s">
        <v>5008</v>
      </c>
      <c r="C438" s="9" t="s">
        <v>335</v>
      </c>
      <c r="D438" s="11" t="str">
        <f>VLOOKUP(C438,Postinumeroalueet!$A$2:$B$4001,2)</f>
        <v>Helsinki</v>
      </c>
      <c r="E438" s="11"/>
      <c r="F438" s="11">
        <f t="shared" si="1"/>
        <v>1</v>
      </c>
      <c r="G438" s="10" t="s">
        <v>3481</v>
      </c>
      <c r="H438" s="10" t="s">
        <v>5009</v>
      </c>
      <c r="I438" s="10">
        <v>980.0</v>
      </c>
      <c r="J438" s="10">
        <v>47.5</v>
      </c>
      <c r="K438" s="14">
        <v>1972.0</v>
      </c>
      <c r="L438" s="11">
        <f>IF(K438&lt;1961,171+10.3*J438,IF(K438&gt;1983,166+8.7*J438,159+7.9*J438))</f>
        <v>534.25</v>
      </c>
      <c r="M438" s="11">
        <f t="shared" si="2"/>
        <v>-445.75</v>
      </c>
      <c r="N438" s="13">
        <f t="shared" si="3"/>
        <v>0.5451530612</v>
      </c>
      <c r="O438" s="10" t="s">
        <v>3498</v>
      </c>
      <c r="P438" s="10" t="s">
        <v>5010</v>
      </c>
    </row>
    <row r="439">
      <c r="A439" s="9" t="s">
        <v>5011</v>
      </c>
      <c r="B439" s="10" t="s">
        <v>5012</v>
      </c>
      <c r="C439" s="9" t="s">
        <v>948</v>
      </c>
      <c r="D439" s="11" t="str">
        <f>VLOOKUP(C439,Postinumeroalueet!$A$2:$B$4001,2)</f>
        <v>Turku</v>
      </c>
      <c r="E439" s="11"/>
      <c r="F439" s="11">
        <f t="shared" si="1"/>
        <v>0</v>
      </c>
      <c r="G439" s="10" t="s">
        <v>3481</v>
      </c>
      <c r="H439" s="10" t="s">
        <v>3782</v>
      </c>
      <c r="I439" s="10">
        <v>593.0</v>
      </c>
      <c r="J439" s="10">
        <v>39.0</v>
      </c>
      <c r="K439" s="14">
        <v>1968.0</v>
      </c>
      <c r="L439" s="11">
        <f t="shared" ref="L439:L443" si="106">IF(K439&lt;1984,105+5.6*J439,IF(K439&gt;1991,113+7.7*J439,108+6.6*J439))</f>
        <v>323.4</v>
      </c>
      <c r="M439" s="11">
        <f t="shared" si="2"/>
        <v>-269.6</v>
      </c>
      <c r="N439" s="13">
        <f t="shared" si="3"/>
        <v>0.5453625632</v>
      </c>
      <c r="O439" s="10" t="s">
        <v>3783</v>
      </c>
      <c r="P439" s="10" t="s">
        <v>5013</v>
      </c>
    </row>
    <row r="440" ht="12.0" customHeight="1">
      <c r="A440" s="9" t="s">
        <v>5014</v>
      </c>
      <c r="B440" s="10" t="s">
        <v>5015</v>
      </c>
      <c r="C440" s="9" t="s">
        <v>1367</v>
      </c>
      <c r="D440" s="11" t="str">
        <f>VLOOKUP(C440,Postinumeroalueet!$A$2:$B$4001,2)</f>
        <v>Tampere</v>
      </c>
      <c r="E440" s="11"/>
      <c r="F440" s="11">
        <f t="shared" si="1"/>
        <v>0</v>
      </c>
      <c r="G440" s="10" t="s">
        <v>3481</v>
      </c>
      <c r="H440" s="10" t="s">
        <v>3921</v>
      </c>
      <c r="I440" s="10">
        <v>480.0</v>
      </c>
      <c r="J440" s="10">
        <v>28.0</v>
      </c>
      <c r="K440" s="14">
        <v>1941.0</v>
      </c>
      <c r="L440" s="11">
        <f t="shared" si="106"/>
        <v>261.8</v>
      </c>
      <c r="M440" s="11">
        <f t="shared" si="2"/>
        <v>-218.2</v>
      </c>
      <c r="N440" s="13">
        <f t="shared" si="3"/>
        <v>0.5454166667</v>
      </c>
      <c r="O440" s="10" t="s">
        <v>5016</v>
      </c>
      <c r="P440" s="10" t="s">
        <v>5017</v>
      </c>
    </row>
    <row r="441" ht="12.0" customHeight="1">
      <c r="A441" s="9" t="s">
        <v>5018</v>
      </c>
      <c r="B441" s="10" t="s">
        <v>5019</v>
      </c>
      <c r="C441" s="9" t="s">
        <v>802</v>
      </c>
      <c r="D441" s="11" t="str">
        <f>VLOOKUP(C441,Postinumeroalueet!$A$2:$B$4001,2)</f>
        <v>Lahti</v>
      </c>
      <c r="E441" s="11"/>
      <c r="F441" s="11">
        <f t="shared" si="1"/>
        <v>0</v>
      </c>
      <c r="G441" s="10" t="s">
        <v>3481</v>
      </c>
      <c r="H441" s="10" t="s">
        <v>5020</v>
      </c>
      <c r="I441" s="10">
        <v>798.0</v>
      </c>
      <c r="J441" s="10">
        <v>59.0</v>
      </c>
      <c r="K441" s="14">
        <v>1964.0</v>
      </c>
      <c r="L441" s="11">
        <f t="shared" si="106"/>
        <v>435.4</v>
      </c>
      <c r="M441" s="11">
        <f t="shared" si="2"/>
        <v>-362.6</v>
      </c>
      <c r="N441" s="13">
        <f t="shared" si="3"/>
        <v>0.5456140351</v>
      </c>
      <c r="O441" s="10" t="s">
        <v>3498</v>
      </c>
      <c r="P441" s="10" t="s">
        <v>5021</v>
      </c>
    </row>
    <row r="442" ht="12.0" customHeight="1">
      <c r="A442" s="9" t="s">
        <v>5022</v>
      </c>
      <c r="B442" s="10" t="s">
        <v>5023</v>
      </c>
      <c r="C442" s="9" t="s">
        <v>733</v>
      </c>
      <c r="D442" s="11" t="str">
        <f>VLOOKUP(C442,Postinumeroalueet!$A$2:$B$4001,2)</f>
        <v>Riihimäki</v>
      </c>
      <c r="E442" s="11"/>
      <c r="F442" s="11">
        <f t="shared" si="1"/>
        <v>0</v>
      </c>
      <c r="G442" s="10" t="s">
        <v>3481</v>
      </c>
      <c r="H442" s="10" t="s">
        <v>5024</v>
      </c>
      <c r="I442" s="10">
        <v>890.0</v>
      </c>
      <c r="J442" s="10">
        <v>68.0</v>
      </c>
      <c r="K442" s="14">
        <v>1970.0</v>
      </c>
      <c r="L442" s="11">
        <f t="shared" si="106"/>
        <v>485.8</v>
      </c>
      <c r="M442" s="11">
        <f t="shared" si="2"/>
        <v>-404.2</v>
      </c>
      <c r="N442" s="13">
        <f t="shared" si="3"/>
        <v>0.5458426966</v>
      </c>
      <c r="O442" s="10" t="s">
        <v>5025</v>
      </c>
      <c r="P442" s="10" t="s">
        <v>5026</v>
      </c>
    </row>
    <row r="443" ht="12.0" customHeight="1">
      <c r="A443" s="9" t="s">
        <v>5027</v>
      </c>
      <c r="B443" s="10" t="s">
        <v>5028</v>
      </c>
      <c r="C443" s="9" t="s">
        <v>805</v>
      </c>
      <c r="D443" s="11" t="str">
        <f>VLOOKUP(C443,Postinumeroalueet!$A$2:$B$4001,2)</f>
        <v>Lahti</v>
      </c>
      <c r="E443" s="11"/>
      <c r="F443" s="11">
        <f t="shared" si="1"/>
        <v>0</v>
      </c>
      <c r="G443" s="10" t="s">
        <v>3481</v>
      </c>
      <c r="H443" s="10" t="s">
        <v>5029</v>
      </c>
      <c r="I443" s="10">
        <v>495.0</v>
      </c>
      <c r="J443" s="10">
        <v>29.5</v>
      </c>
      <c r="K443" s="14">
        <v>1971.0</v>
      </c>
      <c r="L443" s="11">
        <f t="shared" si="106"/>
        <v>270.2</v>
      </c>
      <c r="M443" s="11">
        <f t="shared" si="2"/>
        <v>-224.8</v>
      </c>
      <c r="N443" s="13">
        <f t="shared" si="3"/>
        <v>0.5458585859</v>
      </c>
      <c r="O443" s="10" t="s">
        <v>3735</v>
      </c>
      <c r="P443" s="10" t="s">
        <v>5030</v>
      </c>
    </row>
    <row r="444">
      <c r="A444" s="9" t="s">
        <v>5031</v>
      </c>
      <c r="B444" s="10" t="s">
        <v>5032</v>
      </c>
      <c r="C444" s="9" t="s">
        <v>515</v>
      </c>
      <c r="D444" s="11" t="str">
        <f>VLOOKUP(C444,Postinumeroalueet!$A$2:$B$4001,2)</f>
        <v>Espoo</v>
      </c>
      <c r="E444" s="11"/>
      <c r="F444" s="11">
        <f t="shared" si="1"/>
        <v>1</v>
      </c>
      <c r="G444" s="10" t="s">
        <v>3492</v>
      </c>
      <c r="H444" s="10" t="s">
        <v>5033</v>
      </c>
      <c r="I444" s="10">
        <v>2900.0</v>
      </c>
      <c r="J444" s="10">
        <v>163.0</v>
      </c>
      <c r="K444" s="14">
        <v>2013.0</v>
      </c>
      <c r="L444" s="11">
        <f t="shared" ref="L444:L445" si="107">IF(K444&lt;1961,171+10.3*J444,IF(K444&gt;1983,166+8.7*J444,159+7.9*J444))</f>
        <v>1584.1</v>
      </c>
      <c r="M444" s="11">
        <f t="shared" si="2"/>
        <v>-1315.9</v>
      </c>
      <c r="N444" s="13">
        <f t="shared" si="3"/>
        <v>0.5462413793</v>
      </c>
      <c r="O444" s="10" t="s">
        <v>3564</v>
      </c>
      <c r="P444" s="10" t="s">
        <v>5034</v>
      </c>
    </row>
    <row r="445">
      <c r="A445" s="9" t="s">
        <v>5035</v>
      </c>
      <c r="B445" s="10" t="s">
        <v>5036</v>
      </c>
      <c r="C445" s="9" t="s">
        <v>334</v>
      </c>
      <c r="D445" s="11" t="str">
        <f>VLOOKUP(C445,Postinumeroalueet!$A$2:$B$4001,2)</f>
        <v>Helsinki</v>
      </c>
      <c r="E445" s="11"/>
      <c r="F445" s="11">
        <f t="shared" si="1"/>
        <v>1</v>
      </c>
      <c r="G445" s="10" t="s">
        <v>3481</v>
      </c>
      <c r="H445" s="10" t="s">
        <v>5037</v>
      </c>
      <c r="I445" s="10">
        <v>1050.0</v>
      </c>
      <c r="J445" s="10">
        <v>52.5</v>
      </c>
      <c r="K445" s="14">
        <v>1966.0</v>
      </c>
      <c r="L445" s="11">
        <f t="shared" si="107"/>
        <v>573.75</v>
      </c>
      <c r="M445" s="11">
        <f t="shared" si="2"/>
        <v>-476.25</v>
      </c>
      <c r="N445" s="13">
        <f t="shared" si="3"/>
        <v>0.5464285714</v>
      </c>
      <c r="O445" s="10" t="s">
        <v>3498</v>
      </c>
      <c r="P445" s="10" t="s">
        <v>5038</v>
      </c>
    </row>
    <row r="446" ht="12.0" customHeight="1">
      <c r="A446" s="9" t="s">
        <v>5039</v>
      </c>
      <c r="B446" s="10" t="s">
        <v>5040</v>
      </c>
      <c r="C446" s="9" t="s">
        <v>599</v>
      </c>
      <c r="D446" s="11" t="str">
        <f>VLOOKUP(C446,Postinumeroalueet!$A$2:$B$4001,2)</f>
        <v>Hyvinkää</v>
      </c>
      <c r="E446" s="11"/>
      <c r="F446" s="11">
        <f t="shared" si="1"/>
        <v>0</v>
      </c>
      <c r="G446" s="10" t="s">
        <v>3481</v>
      </c>
      <c r="H446" s="10" t="s">
        <v>4547</v>
      </c>
      <c r="I446" s="10">
        <v>730.0</v>
      </c>
      <c r="J446" s="10">
        <v>52.5</v>
      </c>
      <c r="K446" s="14">
        <v>1970.0</v>
      </c>
      <c r="L446" s="11">
        <f>IF(K446&lt;1984,105+5.6*J446,IF(K446&gt;1991,113+7.7*J446,108+6.6*J446))</f>
        <v>399</v>
      </c>
      <c r="M446" s="11">
        <f t="shared" si="2"/>
        <v>-331</v>
      </c>
      <c r="N446" s="13">
        <f t="shared" si="3"/>
        <v>0.5465753425</v>
      </c>
      <c r="O446" s="10" t="s">
        <v>4890</v>
      </c>
      <c r="P446" s="10" t="s">
        <v>5041</v>
      </c>
    </row>
    <row r="447">
      <c r="A447" s="9" t="s">
        <v>5042</v>
      </c>
      <c r="B447" s="10" t="s">
        <v>5043</v>
      </c>
      <c r="C447" s="9" t="s">
        <v>324</v>
      </c>
      <c r="D447" s="11" t="str">
        <f>VLOOKUP(C447,Postinumeroalueet!$A$2:$B$4001,2)</f>
        <v>Helsinki</v>
      </c>
      <c r="E447" s="11"/>
      <c r="F447" s="11">
        <f t="shared" si="1"/>
        <v>1</v>
      </c>
      <c r="G447" s="10" t="s">
        <v>3481</v>
      </c>
      <c r="H447" s="10" t="s">
        <v>5044</v>
      </c>
      <c r="I447" s="10">
        <v>1200.0</v>
      </c>
      <c r="J447" s="10">
        <v>47.1</v>
      </c>
      <c r="K447" s="14">
        <v>1927.0</v>
      </c>
      <c r="L447" s="11">
        <f t="shared" ref="L447:L448" si="108">IF(K447&lt;1961,171+10.3*J447,IF(K447&gt;1983,166+8.7*J447,159+7.9*J447))</f>
        <v>656.13</v>
      </c>
      <c r="M447" s="11">
        <f t="shared" si="2"/>
        <v>-543.87</v>
      </c>
      <c r="N447" s="13">
        <f t="shared" si="3"/>
        <v>0.546775</v>
      </c>
      <c r="O447" s="10" t="s">
        <v>4060</v>
      </c>
      <c r="P447" s="10" t="s">
        <v>5045</v>
      </c>
    </row>
    <row r="448" ht="12.0" customHeight="1">
      <c r="A448" s="9" t="s">
        <v>5046</v>
      </c>
      <c r="B448" s="10" t="s">
        <v>5047</v>
      </c>
      <c r="C448" s="9" t="s">
        <v>459</v>
      </c>
      <c r="D448" s="11" t="str">
        <f>VLOOKUP(C448,Postinumeroalueet!$A$2:$B$4001,2)</f>
        <v>Espoo</v>
      </c>
      <c r="E448" s="11"/>
      <c r="F448" s="11">
        <f t="shared" si="1"/>
        <v>1</v>
      </c>
      <c r="G448" s="10" t="s">
        <v>3481</v>
      </c>
      <c r="H448" s="10" t="s">
        <v>5048</v>
      </c>
      <c r="I448" s="10">
        <v>1750.0</v>
      </c>
      <c r="J448" s="10">
        <v>101.0</v>
      </c>
      <c r="K448" s="14">
        <v>1982.0</v>
      </c>
      <c r="L448" s="11">
        <f t="shared" si="108"/>
        <v>956.9</v>
      </c>
      <c r="M448" s="11">
        <f t="shared" si="2"/>
        <v>-793.1</v>
      </c>
      <c r="N448" s="13">
        <f t="shared" si="3"/>
        <v>0.5468</v>
      </c>
      <c r="O448" s="10" t="s">
        <v>3498</v>
      </c>
      <c r="P448" s="10" t="s">
        <v>5049</v>
      </c>
    </row>
    <row r="449" ht="12.0" customHeight="1">
      <c r="A449" s="9" t="s">
        <v>5050</v>
      </c>
      <c r="B449" s="10" t="s">
        <v>5051</v>
      </c>
      <c r="C449" s="9" t="s">
        <v>1348</v>
      </c>
      <c r="D449" s="11" t="str">
        <f>VLOOKUP(C449,Postinumeroalueet!$A$2:$B$4001,2)</f>
        <v>Tampere</v>
      </c>
      <c r="E449" s="11"/>
      <c r="F449" s="11">
        <f t="shared" si="1"/>
        <v>0</v>
      </c>
      <c r="G449" s="10" t="s">
        <v>3481</v>
      </c>
      <c r="H449" s="10" t="s">
        <v>4165</v>
      </c>
      <c r="I449" s="10">
        <v>504.0</v>
      </c>
      <c r="J449" s="10">
        <v>30.5</v>
      </c>
      <c r="K449" s="14">
        <v>1965.0</v>
      </c>
      <c r="L449" s="11">
        <f>IF(K449&lt;1984,105+5.6*J449,IF(K449&gt;1991,113+7.7*J449,108+6.6*J449))</f>
        <v>275.8</v>
      </c>
      <c r="M449" s="11">
        <f t="shared" si="2"/>
        <v>-228.2</v>
      </c>
      <c r="N449" s="13">
        <f t="shared" si="3"/>
        <v>0.5472222222</v>
      </c>
      <c r="O449" s="10" t="s">
        <v>3672</v>
      </c>
      <c r="P449" s="10" t="s">
        <v>5052</v>
      </c>
    </row>
    <row r="450">
      <c r="A450" s="9" t="s">
        <v>5053</v>
      </c>
      <c r="B450" s="10" t="s">
        <v>4234</v>
      </c>
      <c r="C450" s="9" t="s">
        <v>335</v>
      </c>
      <c r="D450" s="11" t="str">
        <f>VLOOKUP(C450,Postinumeroalueet!$A$2:$B$4001,2)</f>
        <v>Helsinki</v>
      </c>
      <c r="E450" s="11"/>
      <c r="F450" s="11">
        <f t="shared" si="1"/>
        <v>1</v>
      </c>
      <c r="G450" s="10" t="s">
        <v>3481</v>
      </c>
      <c r="H450" s="10" t="s">
        <v>5054</v>
      </c>
      <c r="I450" s="10">
        <v>1050.0</v>
      </c>
      <c r="J450" s="10">
        <v>47.0</v>
      </c>
      <c r="K450" s="14">
        <v>2011.0</v>
      </c>
      <c r="L450" s="11">
        <f t="shared" ref="L450:L453" si="109">IF(K450&lt;1961,171+10.3*J450,IF(K450&gt;1983,166+8.7*J450,159+7.9*J450))</f>
        <v>574.9</v>
      </c>
      <c r="M450" s="11">
        <f t="shared" si="2"/>
        <v>-475.1</v>
      </c>
      <c r="N450" s="13">
        <f t="shared" si="3"/>
        <v>0.5475238095</v>
      </c>
      <c r="O450" s="10" t="s">
        <v>3950</v>
      </c>
      <c r="P450" s="10" t="s">
        <v>5055</v>
      </c>
    </row>
    <row r="451">
      <c r="A451" s="9" t="s">
        <v>5056</v>
      </c>
      <c r="B451" s="10" t="s">
        <v>4023</v>
      </c>
      <c r="C451" s="9" t="s">
        <v>471</v>
      </c>
      <c r="D451" s="11" t="str">
        <f>VLOOKUP(C451,Postinumeroalueet!$A$2:$B$4001,2)</f>
        <v>Espoo</v>
      </c>
      <c r="E451" s="11"/>
      <c r="F451" s="11">
        <f t="shared" si="1"/>
        <v>1</v>
      </c>
      <c r="G451" s="10" t="s">
        <v>3481</v>
      </c>
      <c r="H451" s="10" t="s">
        <v>5057</v>
      </c>
      <c r="I451" s="10">
        <v>1161.0</v>
      </c>
      <c r="J451" s="10">
        <v>54.0</v>
      </c>
      <c r="K451" s="14">
        <v>2013.0</v>
      </c>
      <c r="L451" s="11">
        <f t="shared" si="109"/>
        <v>635.8</v>
      </c>
      <c r="M451" s="11">
        <f t="shared" si="2"/>
        <v>-525.2</v>
      </c>
      <c r="N451" s="13">
        <f t="shared" si="3"/>
        <v>0.5476313523</v>
      </c>
      <c r="O451" s="10" t="s">
        <v>3685</v>
      </c>
      <c r="P451" s="10" t="s">
        <v>5058</v>
      </c>
    </row>
    <row r="452">
      <c r="A452" s="9" t="s">
        <v>5059</v>
      </c>
      <c r="B452" s="10" t="s">
        <v>4023</v>
      </c>
      <c r="C452" s="9" t="s">
        <v>471</v>
      </c>
      <c r="D452" s="11" t="str">
        <f>VLOOKUP(C452,Postinumeroalueet!$A$2:$B$4001,2)</f>
        <v>Espoo</v>
      </c>
      <c r="E452" s="11"/>
      <c r="F452" s="11">
        <f t="shared" si="1"/>
        <v>1</v>
      </c>
      <c r="G452" s="10" t="s">
        <v>3481</v>
      </c>
      <c r="H452" s="10" t="s">
        <v>5057</v>
      </c>
      <c r="I452" s="10">
        <v>1161.0</v>
      </c>
      <c r="J452" s="10">
        <v>54.0</v>
      </c>
      <c r="K452" s="14">
        <v>2013.0</v>
      </c>
      <c r="L452" s="11">
        <f t="shared" si="109"/>
        <v>635.8</v>
      </c>
      <c r="M452" s="11">
        <f t="shared" si="2"/>
        <v>-525.2</v>
      </c>
      <c r="N452" s="13">
        <f t="shared" si="3"/>
        <v>0.5476313523</v>
      </c>
      <c r="O452" s="10" t="s">
        <v>3685</v>
      </c>
      <c r="P452" s="10" t="s">
        <v>5060</v>
      </c>
    </row>
    <row r="453">
      <c r="A453" s="9" t="s">
        <v>5061</v>
      </c>
      <c r="B453" s="10" t="s">
        <v>5062</v>
      </c>
      <c r="C453" s="9" t="s">
        <v>399</v>
      </c>
      <c r="D453" s="11" t="str">
        <f>VLOOKUP(C453,Postinumeroalueet!$A$2:$B$4001,2)</f>
        <v>Helsinki</v>
      </c>
      <c r="E453" s="11"/>
      <c r="F453" s="11">
        <f t="shared" si="1"/>
        <v>1</v>
      </c>
      <c r="G453" s="10" t="s">
        <v>3481</v>
      </c>
      <c r="H453" s="10" t="s">
        <v>5063</v>
      </c>
      <c r="I453" s="10">
        <v>1300.0</v>
      </c>
      <c r="J453" s="10">
        <v>70.0</v>
      </c>
      <c r="K453" s="14">
        <v>1970.0</v>
      </c>
      <c r="L453" s="11">
        <f t="shared" si="109"/>
        <v>712</v>
      </c>
      <c r="M453" s="11">
        <f t="shared" si="2"/>
        <v>-588</v>
      </c>
      <c r="N453" s="13">
        <f t="shared" si="3"/>
        <v>0.5476923077</v>
      </c>
      <c r="O453" s="10" t="s">
        <v>4113</v>
      </c>
      <c r="P453" s="10" t="s">
        <v>5064</v>
      </c>
    </row>
    <row r="454" ht="12.0" customHeight="1">
      <c r="A454" s="9" t="s">
        <v>5065</v>
      </c>
      <c r="B454" s="10" t="s">
        <v>5066</v>
      </c>
      <c r="C454" s="9" t="s">
        <v>956</v>
      </c>
      <c r="D454" s="11" t="str">
        <f>VLOOKUP(C454,Postinumeroalueet!$A$2:$B$4001,2)</f>
        <v>Turku</v>
      </c>
      <c r="E454" s="11"/>
      <c r="F454" s="11">
        <f t="shared" si="1"/>
        <v>0</v>
      </c>
      <c r="G454" s="10" t="s">
        <v>3481</v>
      </c>
      <c r="H454" s="10" t="s">
        <v>4300</v>
      </c>
      <c r="I454" s="10">
        <v>800.0</v>
      </c>
      <c r="J454" s="10">
        <v>59.5</v>
      </c>
      <c r="K454" s="14">
        <v>1981.0</v>
      </c>
      <c r="L454" s="11">
        <f t="shared" ref="L454:L457" si="110">IF(K454&lt;1984,105+5.6*J454,IF(K454&gt;1991,113+7.7*J454,108+6.6*J454))</f>
        <v>438.2</v>
      </c>
      <c r="M454" s="11">
        <f t="shared" si="2"/>
        <v>-361.8</v>
      </c>
      <c r="N454" s="13">
        <f t="shared" si="3"/>
        <v>0.54775</v>
      </c>
      <c r="O454" s="15"/>
      <c r="P454" s="10" t="s">
        <v>5067</v>
      </c>
    </row>
    <row r="455" ht="12.0" customHeight="1">
      <c r="A455" s="9" t="s">
        <v>5068</v>
      </c>
      <c r="B455" s="10" t="s">
        <v>5069</v>
      </c>
      <c r="C455" s="9" t="s">
        <v>555</v>
      </c>
      <c r="D455" s="11" t="str">
        <f>VLOOKUP(C455,Postinumeroalueet!$A$2:$B$4001,2)</f>
        <v>Tuusula</v>
      </c>
      <c r="E455" s="11"/>
      <c r="F455" s="11">
        <f t="shared" si="1"/>
        <v>0</v>
      </c>
      <c r="G455" s="10" t="s">
        <v>3481</v>
      </c>
      <c r="H455" s="10" t="s">
        <v>5070</v>
      </c>
      <c r="I455" s="10">
        <v>978.0</v>
      </c>
      <c r="J455" s="10">
        <v>77.0</v>
      </c>
      <c r="K455" s="14">
        <v>1966.0</v>
      </c>
      <c r="L455" s="11">
        <f t="shared" si="110"/>
        <v>536.2</v>
      </c>
      <c r="M455" s="11">
        <f t="shared" si="2"/>
        <v>-441.8</v>
      </c>
      <c r="N455" s="13">
        <f t="shared" si="3"/>
        <v>0.5482617587</v>
      </c>
      <c r="O455" s="10" t="s">
        <v>4095</v>
      </c>
      <c r="P455" s="10" t="s">
        <v>5071</v>
      </c>
    </row>
    <row r="456" ht="12.0" customHeight="1">
      <c r="A456" s="9" t="s">
        <v>5072</v>
      </c>
      <c r="B456" s="10" t="s">
        <v>4752</v>
      </c>
      <c r="C456" s="9" t="s">
        <v>1571</v>
      </c>
      <c r="D456" s="11" t="str">
        <f>VLOOKUP(C456,Postinumeroalueet!$A$2:$B$4001,2)</f>
        <v>Jyväskylä</v>
      </c>
      <c r="E456" s="11"/>
      <c r="F456" s="11">
        <f t="shared" si="1"/>
        <v>0</v>
      </c>
      <c r="G456" s="10" t="s">
        <v>3481</v>
      </c>
      <c r="H456" s="10" t="s">
        <v>4753</v>
      </c>
      <c r="I456" s="10">
        <v>810.0</v>
      </c>
      <c r="J456" s="10">
        <v>43.0</v>
      </c>
      <c r="K456" s="14">
        <v>2014.0</v>
      </c>
      <c r="L456" s="11">
        <f t="shared" si="110"/>
        <v>444.1</v>
      </c>
      <c r="M456" s="11">
        <f t="shared" si="2"/>
        <v>-365.9</v>
      </c>
      <c r="N456" s="13">
        <f t="shared" si="3"/>
        <v>0.5482716049</v>
      </c>
      <c r="O456" s="10" t="s">
        <v>4007</v>
      </c>
      <c r="P456" s="10" t="s">
        <v>5073</v>
      </c>
    </row>
    <row r="457" ht="12.0" customHeight="1">
      <c r="A457" s="9" t="s">
        <v>5074</v>
      </c>
      <c r="B457" s="10" t="s">
        <v>4752</v>
      </c>
      <c r="C457" s="9" t="s">
        <v>1571</v>
      </c>
      <c r="D457" s="11" t="str">
        <f>VLOOKUP(C457,Postinumeroalueet!$A$2:$B$4001,2)</f>
        <v>Jyväskylä</v>
      </c>
      <c r="E457" s="11"/>
      <c r="F457" s="11">
        <f t="shared" si="1"/>
        <v>0</v>
      </c>
      <c r="G457" s="10" t="s">
        <v>3481</v>
      </c>
      <c r="H457" s="10" t="s">
        <v>4753</v>
      </c>
      <c r="I457" s="10">
        <v>810.0</v>
      </c>
      <c r="J457" s="10">
        <v>43.0</v>
      </c>
      <c r="K457" s="14">
        <v>2014.0</v>
      </c>
      <c r="L457" s="11">
        <f t="shared" si="110"/>
        <v>444.1</v>
      </c>
      <c r="M457" s="11">
        <f t="shared" si="2"/>
        <v>-365.9</v>
      </c>
      <c r="N457" s="13">
        <f t="shared" si="3"/>
        <v>0.5482716049</v>
      </c>
      <c r="O457" s="10" t="s">
        <v>4007</v>
      </c>
      <c r="P457" s="10" t="s">
        <v>5075</v>
      </c>
    </row>
    <row r="458">
      <c r="A458" s="9" t="s">
        <v>5076</v>
      </c>
      <c r="B458" s="10" t="s">
        <v>5077</v>
      </c>
      <c r="C458" s="9" t="s">
        <v>352</v>
      </c>
      <c r="D458" s="11" t="str">
        <f>VLOOKUP(C458,Postinumeroalueet!$A$2:$B$4001,2)</f>
        <v>Helsinki</v>
      </c>
      <c r="E458" s="11"/>
      <c r="F458" s="11">
        <f t="shared" si="1"/>
        <v>1</v>
      </c>
      <c r="G458" s="10" t="s">
        <v>3481</v>
      </c>
      <c r="H458" s="10" t="s">
        <v>3719</v>
      </c>
      <c r="I458" s="10">
        <v>1080.0</v>
      </c>
      <c r="J458" s="10">
        <v>49.0</v>
      </c>
      <c r="K458" s="14">
        <v>2012.0</v>
      </c>
      <c r="L458" s="11">
        <f t="shared" ref="L458:L459" si="111">IF(K458&lt;1961,171+10.3*J458,IF(K458&gt;1983,166+8.7*J458,159+7.9*J458))</f>
        <v>592.3</v>
      </c>
      <c r="M458" s="11">
        <f t="shared" si="2"/>
        <v>-487.7</v>
      </c>
      <c r="N458" s="13">
        <f t="shared" si="3"/>
        <v>0.5484259259</v>
      </c>
      <c r="O458" s="10" t="s">
        <v>3517</v>
      </c>
      <c r="P458" s="10" t="s">
        <v>5078</v>
      </c>
    </row>
    <row r="459">
      <c r="A459" s="9" t="s">
        <v>5079</v>
      </c>
      <c r="B459" s="10" t="s">
        <v>3897</v>
      </c>
      <c r="C459" s="9" t="s">
        <v>365</v>
      </c>
      <c r="D459" s="11" t="str">
        <f>VLOOKUP(C459,Postinumeroalueet!$A$2:$B$4001,2)</f>
        <v>Helsinki</v>
      </c>
      <c r="E459" s="11"/>
      <c r="F459" s="11">
        <f t="shared" si="1"/>
        <v>1</v>
      </c>
      <c r="G459" s="10" t="s">
        <v>3481</v>
      </c>
      <c r="H459" s="10" t="s">
        <v>5080</v>
      </c>
      <c r="I459" s="10">
        <v>1230.0</v>
      </c>
      <c r="J459" s="10">
        <v>58.5</v>
      </c>
      <c r="K459" s="14">
        <v>2014.0</v>
      </c>
      <c r="L459" s="11">
        <f t="shared" si="111"/>
        <v>674.95</v>
      </c>
      <c r="M459" s="11">
        <f t="shared" si="2"/>
        <v>-555.05</v>
      </c>
      <c r="N459" s="13">
        <f t="shared" si="3"/>
        <v>0.5487398374</v>
      </c>
      <c r="O459" s="10" t="s">
        <v>3503</v>
      </c>
      <c r="P459" s="10" t="s">
        <v>5081</v>
      </c>
    </row>
    <row r="460" ht="12.0" customHeight="1">
      <c r="A460" s="9" t="s">
        <v>5082</v>
      </c>
      <c r="B460" s="10" t="s">
        <v>5083</v>
      </c>
      <c r="C460" s="9" t="s">
        <v>1373</v>
      </c>
      <c r="D460" s="11" t="str">
        <f>VLOOKUP(C460,Postinumeroalueet!$A$2:$B$4001,2)</f>
        <v>Tampere</v>
      </c>
      <c r="E460" s="11"/>
      <c r="F460" s="11">
        <f t="shared" si="1"/>
        <v>0</v>
      </c>
      <c r="G460" s="10" t="s">
        <v>3481</v>
      </c>
      <c r="H460" s="10" t="s">
        <v>4165</v>
      </c>
      <c r="I460" s="10">
        <v>426.0</v>
      </c>
      <c r="J460" s="10">
        <v>23.0</v>
      </c>
      <c r="K460" s="14">
        <v>1956.0</v>
      </c>
      <c r="L460" s="11">
        <f>IF(K460&lt;1984,105+5.6*J460,IF(K460&gt;1991,113+7.7*J460,108+6.6*J460))</f>
        <v>233.8</v>
      </c>
      <c r="M460" s="11">
        <f t="shared" si="2"/>
        <v>-192.2</v>
      </c>
      <c r="N460" s="13">
        <f t="shared" si="3"/>
        <v>0.5488262911</v>
      </c>
      <c r="O460" s="10" t="s">
        <v>3672</v>
      </c>
      <c r="P460" s="10" t="s">
        <v>5084</v>
      </c>
    </row>
    <row r="461">
      <c r="A461" s="9" t="s">
        <v>5085</v>
      </c>
      <c r="B461" s="10" t="s">
        <v>4492</v>
      </c>
      <c r="C461" s="9" t="s">
        <v>363</v>
      </c>
      <c r="D461" s="11" t="str">
        <f>VLOOKUP(C461,Postinumeroalueet!$A$2:$B$4001,2)</f>
        <v>Helsinki</v>
      </c>
      <c r="E461" s="11"/>
      <c r="F461" s="11">
        <f t="shared" si="1"/>
        <v>1</v>
      </c>
      <c r="G461" s="10" t="s">
        <v>3481</v>
      </c>
      <c r="H461" s="10" t="s">
        <v>5086</v>
      </c>
      <c r="I461" s="10">
        <v>1150.0</v>
      </c>
      <c r="J461" s="10">
        <v>53.5</v>
      </c>
      <c r="K461" s="14">
        <v>2012.0</v>
      </c>
      <c r="L461" s="11">
        <f t="shared" ref="L461:L462" si="112">IF(K461&lt;1961,171+10.3*J461,IF(K461&gt;1983,166+8.7*J461,159+7.9*J461))</f>
        <v>631.45</v>
      </c>
      <c r="M461" s="11">
        <f t="shared" si="2"/>
        <v>-518.55</v>
      </c>
      <c r="N461" s="13">
        <f t="shared" si="3"/>
        <v>0.5490869565</v>
      </c>
      <c r="O461" s="10" t="s">
        <v>4494</v>
      </c>
      <c r="P461" s="10" t="s">
        <v>5087</v>
      </c>
    </row>
    <row r="462">
      <c r="A462" s="9" t="s">
        <v>5088</v>
      </c>
      <c r="B462" s="10" t="s">
        <v>5089</v>
      </c>
      <c r="C462" s="9" t="s">
        <v>471</v>
      </c>
      <c r="D462" s="11" t="str">
        <f>VLOOKUP(C462,Postinumeroalueet!$A$2:$B$4001,2)</f>
        <v>Espoo</v>
      </c>
      <c r="E462" s="11"/>
      <c r="F462" s="11">
        <f t="shared" si="1"/>
        <v>1</v>
      </c>
      <c r="G462" s="10" t="s">
        <v>3481</v>
      </c>
      <c r="H462" s="10" t="s">
        <v>3719</v>
      </c>
      <c r="I462" s="10">
        <v>1078.0</v>
      </c>
      <c r="J462" s="10">
        <v>49.0</v>
      </c>
      <c r="K462" s="14">
        <v>2013.0</v>
      </c>
      <c r="L462" s="11">
        <f t="shared" si="112"/>
        <v>592.3</v>
      </c>
      <c r="M462" s="11">
        <f t="shared" si="2"/>
        <v>-485.7</v>
      </c>
      <c r="N462" s="13">
        <f t="shared" si="3"/>
        <v>0.5494434137</v>
      </c>
      <c r="O462" s="10" t="s">
        <v>3517</v>
      </c>
      <c r="P462" s="10" t="s">
        <v>5090</v>
      </c>
    </row>
    <row r="463" ht="12.0" customHeight="1">
      <c r="A463" s="9" t="s">
        <v>5091</v>
      </c>
      <c r="B463" s="10" t="s">
        <v>5092</v>
      </c>
      <c r="C463" s="9" t="s">
        <v>483</v>
      </c>
      <c r="D463" s="11" t="str">
        <f>VLOOKUP(C463,Postinumeroalueet!$A$2:$B$4001,2)</f>
        <v>Kirkkonummi</v>
      </c>
      <c r="E463" s="11"/>
      <c r="F463" s="11">
        <f t="shared" si="1"/>
        <v>0</v>
      </c>
      <c r="G463" s="10" t="s">
        <v>3529</v>
      </c>
      <c r="H463" s="10" t="s">
        <v>4165</v>
      </c>
      <c r="I463" s="10">
        <v>568.0</v>
      </c>
      <c r="J463" s="10">
        <v>37.0</v>
      </c>
      <c r="K463" s="14">
        <v>1976.0</v>
      </c>
      <c r="L463" s="11">
        <f>IF(K463&lt;1984,105+5.6*J463,IF(K463&gt;1991,113+7.7*J463,108+6.6*J463))</f>
        <v>312.2</v>
      </c>
      <c r="M463" s="11">
        <f t="shared" si="2"/>
        <v>-255.8</v>
      </c>
      <c r="N463" s="13">
        <f t="shared" si="3"/>
        <v>0.5496478873</v>
      </c>
      <c r="O463" s="10" t="s">
        <v>4055</v>
      </c>
      <c r="P463" s="10" t="s">
        <v>5093</v>
      </c>
    </row>
    <row r="464">
      <c r="A464" s="9" t="s">
        <v>5094</v>
      </c>
      <c r="B464" s="10" t="s">
        <v>4148</v>
      </c>
      <c r="C464" s="9" t="s">
        <v>332</v>
      </c>
      <c r="D464" s="11" t="str">
        <f>VLOOKUP(C464,Postinumeroalueet!$A$2:$B$4001,2)</f>
        <v>Helsinki</v>
      </c>
      <c r="E464" s="11"/>
      <c r="F464" s="11">
        <f t="shared" si="1"/>
        <v>1</v>
      </c>
      <c r="G464" s="10" t="s">
        <v>3481</v>
      </c>
      <c r="H464" s="10" t="s">
        <v>5095</v>
      </c>
      <c r="I464" s="10">
        <v>1038.0</v>
      </c>
      <c r="J464" s="10">
        <v>46.5</v>
      </c>
      <c r="K464" s="14">
        <v>2007.0</v>
      </c>
      <c r="L464" s="11">
        <f>IF(K464&lt;1961,171+10.3*J464,IF(K464&gt;1983,166+8.7*J464,159+7.9*J464))</f>
        <v>570.55</v>
      </c>
      <c r="M464" s="11">
        <f t="shared" si="2"/>
        <v>-467.45</v>
      </c>
      <c r="N464" s="13">
        <f t="shared" si="3"/>
        <v>0.5496628131</v>
      </c>
      <c r="O464" s="10" t="s">
        <v>4032</v>
      </c>
      <c r="P464" s="10" t="s">
        <v>5096</v>
      </c>
    </row>
    <row r="465">
      <c r="A465" s="9" t="s">
        <v>5097</v>
      </c>
      <c r="B465" s="10" t="s">
        <v>4850</v>
      </c>
      <c r="C465" s="9" t="s">
        <v>809</v>
      </c>
      <c r="D465" s="11" t="str">
        <f>VLOOKUP(C465,Postinumeroalueet!$A$2:$B$4001,2)</f>
        <v>Lahti</v>
      </c>
      <c r="E465" s="11"/>
      <c r="F465" s="11">
        <f t="shared" si="1"/>
        <v>0</v>
      </c>
      <c r="G465" s="10" t="s">
        <v>3481</v>
      </c>
      <c r="H465" s="10" t="s">
        <v>4584</v>
      </c>
      <c r="I465" s="10">
        <v>746.0</v>
      </c>
      <c r="J465" s="10">
        <v>54.5</v>
      </c>
      <c r="K465" s="14">
        <v>1965.0</v>
      </c>
      <c r="L465" s="11">
        <f>IF(K465&lt;1984,105+5.6*J465,IF(K465&gt;1991,113+7.7*J465,108+6.6*J465))</f>
        <v>410.2</v>
      </c>
      <c r="M465" s="11">
        <f t="shared" si="2"/>
        <v>-335.8</v>
      </c>
      <c r="N465" s="13">
        <f t="shared" si="3"/>
        <v>0.5498659517</v>
      </c>
      <c r="O465" s="10" t="s">
        <v>4585</v>
      </c>
      <c r="P465" s="10" t="s">
        <v>5098</v>
      </c>
    </row>
    <row r="466">
      <c r="A466" s="9" t="s">
        <v>5099</v>
      </c>
      <c r="B466" s="10" t="s">
        <v>5100</v>
      </c>
      <c r="C466" s="9" t="s">
        <v>344</v>
      </c>
      <c r="D466" s="11" t="str">
        <f>VLOOKUP(C466,Postinumeroalueet!$A$2:$B$4001,2)</f>
        <v>Helsinki</v>
      </c>
      <c r="E466" s="11"/>
      <c r="F466" s="11">
        <f t="shared" si="1"/>
        <v>1</v>
      </c>
      <c r="G466" s="10" t="s">
        <v>3481</v>
      </c>
      <c r="H466" s="10" t="s">
        <v>4080</v>
      </c>
      <c r="I466" s="10">
        <v>1575.0</v>
      </c>
      <c r="J466" s="10">
        <v>80.5</v>
      </c>
      <c r="K466" s="14">
        <v>1992.0</v>
      </c>
      <c r="L466" s="11">
        <f t="shared" ref="L466:L469" si="113">IF(K466&lt;1961,171+10.3*J466,IF(K466&gt;1983,166+8.7*J466,159+7.9*J466))</f>
        <v>866.35</v>
      </c>
      <c r="M466" s="11">
        <f t="shared" si="2"/>
        <v>-708.65</v>
      </c>
      <c r="N466" s="13">
        <f t="shared" si="3"/>
        <v>0.5500634921</v>
      </c>
      <c r="O466" s="10" t="s">
        <v>3517</v>
      </c>
      <c r="P466" s="10" t="s">
        <v>5101</v>
      </c>
    </row>
    <row r="467" ht="12.0" customHeight="1">
      <c r="A467" s="9" t="s">
        <v>5102</v>
      </c>
      <c r="B467" s="10" t="s">
        <v>5103</v>
      </c>
      <c r="C467" s="9" t="s">
        <v>362</v>
      </c>
      <c r="D467" s="11" t="str">
        <f>VLOOKUP(C467,Postinumeroalueet!$A$2:$B$4001,2)</f>
        <v>Helsinki</v>
      </c>
      <c r="E467" s="11"/>
      <c r="F467" s="11">
        <f t="shared" si="1"/>
        <v>1</v>
      </c>
      <c r="G467" s="10" t="s">
        <v>3481</v>
      </c>
      <c r="H467" s="10" t="s">
        <v>3921</v>
      </c>
      <c r="I467" s="10">
        <v>910.0</v>
      </c>
      <c r="J467" s="10">
        <v>32.0</v>
      </c>
      <c r="K467" s="14">
        <v>1938.0</v>
      </c>
      <c r="L467" s="11">
        <f t="shared" si="113"/>
        <v>500.6</v>
      </c>
      <c r="M467" s="11">
        <f t="shared" si="2"/>
        <v>-409.4</v>
      </c>
      <c r="N467" s="13">
        <f t="shared" si="3"/>
        <v>0.5501098901</v>
      </c>
      <c r="O467" s="10" t="s">
        <v>3517</v>
      </c>
      <c r="P467" s="10" t="s">
        <v>5104</v>
      </c>
    </row>
    <row r="468" ht="12.0" customHeight="1">
      <c r="A468" s="9" t="s">
        <v>5105</v>
      </c>
      <c r="B468" s="10" t="s">
        <v>5106</v>
      </c>
      <c r="C468" s="9" t="s">
        <v>329</v>
      </c>
      <c r="D468" s="11" t="str">
        <f>VLOOKUP(C468,Postinumeroalueet!$A$2:$B$4001,2)</f>
        <v>Helsinki</v>
      </c>
      <c r="E468" s="11"/>
      <c r="F468" s="11">
        <f t="shared" si="1"/>
        <v>1</v>
      </c>
      <c r="G468" s="10" t="s">
        <v>3481</v>
      </c>
      <c r="H468" s="10" t="s">
        <v>5107</v>
      </c>
      <c r="I468" s="10">
        <v>2500.0</v>
      </c>
      <c r="J468" s="10">
        <v>117.0</v>
      </c>
      <c r="K468" s="14">
        <v>1927.0</v>
      </c>
      <c r="L468" s="11">
        <f t="shared" si="113"/>
        <v>1376.1</v>
      </c>
      <c r="M468" s="11">
        <f t="shared" si="2"/>
        <v>-1123.9</v>
      </c>
      <c r="N468" s="13">
        <f t="shared" si="3"/>
        <v>0.55044</v>
      </c>
      <c r="O468" s="10" t="s">
        <v>5108</v>
      </c>
      <c r="P468" s="10" t="s">
        <v>5109</v>
      </c>
    </row>
    <row r="469">
      <c r="A469" s="9" t="s">
        <v>5110</v>
      </c>
      <c r="B469" s="10" t="s">
        <v>5111</v>
      </c>
      <c r="C469" s="9" t="s">
        <v>334</v>
      </c>
      <c r="D469" s="11" t="str">
        <f>VLOOKUP(C469,Postinumeroalueet!$A$2:$B$4001,2)</f>
        <v>Helsinki</v>
      </c>
      <c r="E469" s="11"/>
      <c r="F469" s="11">
        <f t="shared" si="1"/>
        <v>1</v>
      </c>
      <c r="G469" s="10" t="s">
        <v>3481</v>
      </c>
      <c r="H469" s="10" t="s">
        <v>5112</v>
      </c>
      <c r="I469" s="10">
        <v>1250.0</v>
      </c>
      <c r="J469" s="10">
        <v>67.0</v>
      </c>
      <c r="K469" s="14">
        <v>1963.0</v>
      </c>
      <c r="L469" s="11">
        <f t="shared" si="113"/>
        <v>688.3</v>
      </c>
      <c r="M469" s="11">
        <f t="shared" si="2"/>
        <v>-561.7</v>
      </c>
      <c r="N469" s="13">
        <f t="shared" si="3"/>
        <v>0.55064</v>
      </c>
      <c r="O469" s="10" t="s">
        <v>4113</v>
      </c>
      <c r="P469" s="10" t="s">
        <v>5113</v>
      </c>
    </row>
    <row r="470">
      <c r="A470" s="9" t="s">
        <v>5114</v>
      </c>
      <c r="B470" s="10" t="s">
        <v>5115</v>
      </c>
      <c r="C470" s="9" t="s">
        <v>1338</v>
      </c>
      <c r="D470" s="11" t="str">
        <f>VLOOKUP(C470,Postinumeroalueet!$A$2:$B$4001,2)</f>
        <v>Tampere</v>
      </c>
      <c r="E470" s="11"/>
      <c r="F470" s="11">
        <f t="shared" si="1"/>
        <v>0</v>
      </c>
      <c r="G470" s="10" t="s">
        <v>3481</v>
      </c>
      <c r="H470" s="10" t="s">
        <v>5116</v>
      </c>
      <c r="I470" s="10">
        <v>750.0</v>
      </c>
      <c r="J470" s="10">
        <v>55.0</v>
      </c>
      <c r="K470" s="14">
        <v>1960.0</v>
      </c>
      <c r="L470" s="11">
        <f>IF(K470&lt;1984,105+5.6*J470,IF(K470&gt;1991,113+7.7*J470,108+6.6*J470))</f>
        <v>413</v>
      </c>
      <c r="M470" s="11">
        <f t="shared" si="2"/>
        <v>-337</v>
      </c>
      <c r="N470" s="13">
        <f t="shared" si="3"/>
        <v>0.5506666667</v>
      </c>
      <c r="O470" s="15"/>
      <c r="P470" s="10" t="s">
        <v>5117</v>
      </c>
    </row>
    <row r="471">
      <c r="A471" s="9" t="s">
        <v>5118</v>
      </c>
      <c r="B471" s="10" t="s">
        <v>4030</v>
      </c>
      <c r="C471" s="9" t="s">
        <v>359</v>
      </c>
      <c r="D471" s="11" t="str">
        <f>VLOOKUP(C471,Postinumeroalueet!$A$2:$B$4001,2)</f>
        <v>Helsinki</v>
      </c>
      <c r="E471" s="11"/>
      <c r="F471" s="11">
        <f t="shared" si="1"/>
        <v>1</v>
      </c>
      <c r="G471" s="10" t="s">
        <v>3481</v>
      </c>
      <c r="H471" s="10" t="s">
        <v>4951</v>
      </c>
      <c r="I471" s="10">
        <v>1090.0</v>
      </c>
      <c r="J471" s="10">
        <v>50.0</v>
      </c>
      <c r="K471" s="14">
        <v>2011.0</v>
      </c>
      <c r="L471" s="11">
        <f t="shared" ref="L471:L478" si="114">IF(K471&lt;1961,171+10.3*J471,IF(K471&gt;1983,166+8.7*J471,159+7.9*J471))</f>
        <v>601</v>
      </c>
      <c r="M471" s="11">
        <f t="shared" si="2"/>
        <v>-489</v>
      </c>
      <c r="N471" s="13">
        <f t="shared" si="3"/>
        <v>0.5513761468</v>
      </c>
      <c r="O471" s="10" t="s">
        <v>4032</v>
      </c>
      <c r="P471" s="10" t="s">
        <v>5119</v>
      </c>
    </row>
    <row r="472" ht="12.0" customHeight="1">
      <c r="A472" s="9" t="s">
        <v>5120</v>
      </c>
      <c r="B472" s="10" t="s">
        <v>5121</v>
      </c>
      <c r="C472" s="9" t="s">
        <v>364</v>
      </c>
      <c r="D472" s="11" t="str">
        <f>VLOOKUP(C472,Postinumeroalueet!$A$2:$B$4001,2)</f>
        <v>Helsinki</v>
      </c>
      <c r="E472" s="11"/>
      <c r="F472" s="11">
        <f t="shared" si="1"/>
        <v>1</v>
      </c>
      <c r="G472" s="10" t="s">
        <v>3481</v>
      </c>
      <c r="H472" s="10" t="s">
        <v>4290</v>
      </c>
      <c r="I472" s="10">
        <v>637.0</v>
      </c>
      <c r="J472" s="10">
        <v>17.5</v>
      </c>
      <c r="K472" s="14">
        <v>1912.0</v>
      </c>
      <c r="L472" s="11">
        <f t="shared" si="114"/>
        <v>351.25</v>
      </c>
      <c r="M472" s="11">
        <f t="shared" si="2"/>
        <v>-285.75</v>
      </c>
      <c r="N472" s="13">
        <f t="shared" si="3"/>
        <v>0.5514128728</v>
      </c>
      <c r="O472" s="10" t="s">
        <v>3498</v>
      </c>
      <c r="P472" s="10" t="s">
        <v>5122</v>
      </c>
    </row>
    <row r="473">
      <c r="A473" s="9" t="s">
        <v>5123</v>
      </c>
      <c r="B473" s="10" t="s">
        <v>5124</v>
      </c>
      <c r="C473" s="9" t="s">
        <v>332</v>
      </c>
      <c r="D473" s="11" t="str">
        <f>VLOOKUP(C473,Postinumeroalueet!$A$2:$B$4001,2)</f>
        <v>Helsinki</v>
      </c>
      <c r="E473" s="11"/>
      <c r="F473" s="11">
        <f t="shared" si="1"/>
        <v>1</v>
      </c>
      <c r="G473" s="10" t="s">
        <v>3481</v>
      </c>
      <c r="H473" s="10" t="s">
        <v>5125</v>
      </c>
      <c r="I473" s="10">
        <v>1500.0</v>
      </c>
      <c r="J473" s="10">
        <v>76.0</v>
      </c>
      <c r="K473" s="14">
        <v>2013.0</v>
      </c>
      <c r="L473" s="11">
        <f t="shared" si="114"/>
        <v>827.2</v>
      </c>
      <c r="M473" s="11">
        <f t="shared" si="2"/>
        <v>-672.8</v>
      </c>
      <c r="N473" s="13">
        <f t="shared" si="3"/>
        <v>0.5514666667</v>
      </c>
      <c r="O473" s="15"/>
      <c r="P473" s="10" t="s">
        <v>5126</v>
      </c>
    </row>
    <row r="474">
      <c r="A474" s="9" t="s">
        <v>5127</v>
      </c>
      <c r="B474" s="10" t="s">
        <v>4148</v>
      </c>
      <c r="C474" s="9" t="s">
        <v>332</v>
      </c>
      <c r="D474" s="11" t="str">
        <f>VLOOKUP(C474,Postinumeroalueet!$A$2:$B$4001,2)</f>
        <v>Helsinki</v>
      </c>
      <c r="E474" s="11"/>
      <c r="F474" s="11">
        <f t="shared" si="1"/>
        <v>1</v>
      </c>
      <c r="G474" s="10" t="s">
        <v>3481</v>
      </c>
      <c r="H474" s="10" t="s">
        <v>5128</v>
      </c>
      <c r="I474" s="10">
        <v>1239.0</v>
      </c>
      <c r="J474" s="10">
        <v>59.5</v>
      </c>
      <c r="K474" s="14">
        <v>2007.0</v>
      </c>
      <c r="L474" s="11">
        <f t="shared" si="114"/>
        <v>683.65</v>
      </c>
      <c r="M474" s="11">
        <f t="shared" si="2"/>
        <v>-555.35</v>
      </c>
      <c r="N474" s="13">
        <f t="shared" si="3"/>
        <v>0.5517756255</v>
      </c>
      <c r="O474" s="10" t="s">
        <v>4032</v>
      </c>
      <c r="P474" s="10" t="s">
        <v>5129</v>
      </c>
    </row>
    <row r="475">
      <c r="A475" s="9" t="s">
        <v>5130</v>
      </c>
      <c r="B475" s="10" t="s">
        <v>4492</v>
      </c>
      <c r="C475" s="9" t="s">
        <v>363</v>
      </c>
      <c r="D475" s="11" t="str">
        <f>VLOOKUP(C475,Postinumeroalueet!$A$2:$B$4001,2)</f>
        <v>Helsinki</v>
      </c>
      <c r="E475" s="11"/>
      <c r="F475" s="11">
        <f t="shared" si="1"/>
        <v>1</v>
      </c>
      <c r="G475" s="10" t="s">
        <v>3481</v>
      </c>
      <c r="H475" s="10" t="s">
        <v>5086</v>
      </c>
      <c r="I475" s="10">
        <v>1160.0</v>
      </c>
      <c r="J475" s="10">
        <v>54.5</v>
      </c>
      <c r="K475" s="14">
        <v>2012.0</v>
      </c>
      <c r="L475" s="11">
        <f t="shared" si="114"/>
        <v>640.15</v>
      </c>
      <c r="M475" s="11">
        <f t="shared" si="2"/>
        <v>-519.85</v>
      </c>
      <c r="N475" s="13">
        <f t="shared" si="3"/>
        <v>0.5518534483</v>
      </c>
      <c r="O475" s="10" t="s">
        <v>4494</v>
      </c>
      <c r="P475" s="10" t="s">
        <v>5131</v>
      </c>
    </row>
    <row r="476">
      <c r="A476" s="9" t="s">
        <v>5132</v>
      </c>
      <c r="B476" s="10" t="s">
        <v>4492</v>
      </c>
      <c r="C476" s="9" t="s">
        <v>363</v>
      </c>
      <c r="D476" s="11" t="str">
        <f>VLOOKUP(C476,Postinumeroalueet!$A$2:$B$4001,2)</f>
        <v>Helsinki</v>
      </c>
      <c r="E476" s="11"/>
      <c r="F476" s="11">
        <f t="shared" si="1"/>
        <v>1</v>
      </c>
      <c r="G476" s="10" t="s">
        <v>3481</v>
      </c>
      <c r="H476" s="10" t="s">
        <v>5086</v>
      </c>
      <c r="I476" s="10">
        <v>1160.0</v>
      </c>
      <c r="J476" s="10">
        <v>54.5</v>
      </c>
      <c r="K476" s="14">
        <v>2013.0</v>
      </c>
      <c r="L476" s="11">
        <f t="shared" si="114"/>
        <v>640.15</v>
      </c>
      <c r="M476" s="11">
        <f t="shared" si="2"/>
        <v>-519.85</v>
      </c>
      <c r="N476" s="13">
        <f t="shared" si="3"/>
        <v>0.5518534483</v>
      </c>
      <c r="O476" s="10" t="s">
        <v>4494</v>
      </c>
      <c r="P476" s="10" t="s">
        <v>5133</v>
      </c>
    </row>
    <row r="477">
      <c r="A477" s="9" t="s">
        <v>5134</v>
      </c>
      <c r="B477" s="10" t="s">
        <v>4492</v>
      </c>
      <c r="C477" s="9" t="s">
        <v>363</v>
      </c>
      <c r="D477" s="11" t="str">
        <f>VLOOKUP(C477,Postinumeroalueet!$A$2:$B$4001,2)</f>
        <v>Helsinki</v>
      </c>
      <c r="E477" s="11"/>
      <c r="F477" s="11">
        <f t="shared" si="1"/>
        <v>1</v>
      </c>
      <c r="G477" s="10" t="s">
        <v>3481</v>
      </c>
      <c r="H477" s="10" t="s">
        <v>4534</v>
      </c>
      <c r="I477" s="10">
        <v>1160.0</v>
      </c>
      <c r="J477" s="10">
        <v>54.5</v>
      </c>
      <c r="K477" s="14">
        <v>2012.0</v>
      </c>
      <c r="L477" s="11">
        <f t="shared" si="114"/>
        <v>640.15</v>
      </c>
      <c r="M477" s="11">
        <f t="shared" si="2"/>
        <v>-519.85</v>
      </c>
      <c r="N477" s="13">
        <f t="shared" si="3"/>
        <v>0.5518534483</v>
      </c>
      <c r="O477" s="10" t="s">
        <v>4494</v>
      </c>
      <c r="P477" s="10" t="s">
        <v>5135</v>
      </c>
    </row>
    <row r="478">
      <c r="A478" s="9" t="s">
        <v>5136</v>
      </c>
      <c r="B478" s="10" t="s">
        <v>4760</v>
      </c>
      <c r="C478" s="9" t="s">
        <v>363</v>
      </c>
      <c r="D478" s="11" t="str">
        <f>VLOOKUP(C478,Postinumeroalueet!$A$2:$B$4001,2)</f>
        <v>Helsinki</v>
      </c>
      <c r="E478" s="11"/>
      <c r="F478" s="11">
        <f t="shared" si="1"/>
        <v>1</v>
      </c>
      <c r="G478" s="10" t="s">
        <v>3481</v>
      </c>
      <c r="H478" s="10" t="s">
        <v>3516</v>
      </c>
      <c r="I478" s="10">
        <v>1160.0</v>
      </c>
      <c r="J478" s="10">
        <v>54.5</v>
      </c>
      <c r="K478" s="14">
        <v>2013.0</v>
      </c>
      <c r="L478" s="11">
        <f t="shared" si="114"/>
        <v>640.15</v>
      </c>
      <c r="M478" s="11">
        <f t="shared" si="2"/>
        <v>-519.85</v>
      </c>
      <c r="N478" s="13">
        <f t="shared" si="3"/>
        <v>0.5518534483</v>
      </c>
      <c r="O478" s="10" t="s">
        <v>4761</v>
      </c>
      <c r="P478" s="10" t="s">
        <v>5137</v>
      </c>
    </row>
    <row r="479" ht="12.0" customHeight="1">
      <c r="A479" s="9" t="s">
        <v>5138</v>
      </c>
      <c r="B479" s="10" t="s">
        <v>5139</v>
      </c>
      <c r="C479" s="9" t="s">
        <v>3018</v>
      </c>
      <c r="D479" s="11" t="str">
        <f>VLOOKUP(C479,Postinumeroalueet!$A$2:$B$4001,2)</f>
        <v>Oulu</v>
      </c>
      <c r="E479" s="11"/>
      <c r="F479" s="11">
        <f t="shared" si="1"/>
        <v>0</v>
      </c>
      <c r="G479" s="10" t="s">
        <v>3481</v>
      </c>
      <c r="H479" s="10" t="s">
        <v>5140</v>
      </c>
      <c r="I479" s="10">
        <v>525.0</v>
      </c>
      <c r="J479" s="10">
        <v>33.0</v>
      </c>
      <c r="K479" s="14">
        <v>1950.0</v>
      </c>
      <c r="L479" s="11">
        <f>IF(K479&lt;1984,105+5.6*J479,IF(K479&gt;1991,113+7.7*J479,108+6.6*J479))</f>
        <v>289.8</v>
      </c>
      <c r="M479" s="11">
        <f t="shared" si="2"/>
        <v>-235.2</v>
      </c>
      <c r="N479" s="13">
        <f t="shared" si="3"/>
        <v>0.552</v>
      </c>
      <c r="O479" s="15"/>
      <c r="P479" s="10" t="s">
        <v>5141</v>
      </c>
    </row>
    <row r="480">
      <c r="A480" s="9" t="s">
        <v>5142</v>
      </c>
      <c r="B480" s="10" t="s">
        <v>5143</v>
      </c>
      <c r="C480" s="9" t="s">
        <v>390</v>
      </c>
      <c r="D480" s="11" t="str">
        <f>VLOOKUP(C480,Postinumeroalueet!$A$2:$B$4001,2)</f>
        <v>Helsinki</v>
      </c>
      <c r="E480" s="11"/>
      <c r="F480" s="11">
        <f t="shared" si="1"/>
        <v>1</v>
      </c>
      <c r="G480" s="10" t="s">
        <v>3481</v>
      </c>
      <c r="H480" s="10" t="s">
        <v>3516</v>
      </c>
      <c r="I480" s="10">
        <v>1325.0</v>
      </c>
      <c r="J480" s="10">
        <v>65.0</v>
      </c>
      <c r="K480" s="14">
        <v>2001.0</v>
      </c>
      <c r="L480" s="11">
        <f>IF(K480&lt;1961,171+10.3*J480,IF(K480&gt;1983,166+8.7*J480,159+7.9*J480))</f>
        <v>731.5</v>
      </c>
      <c r="M480" s="11">
        <f t="shared" si="2"/>
        <v>-593.5</v>
      </c>
      <c r="N480" s="13">
        <f t="shared" si="3"/>
        <v>0.5520754717</v>
      </c>
      <c r="O480" s="10" t="s">
        <v>3517</v>
      </c>
      <c r="P480" s="10" t="s">
        <v>5144</v>
      </c>
    </row>
    <row r="481" ht="12.0" customHeight="1">
      <c r="A481" s="9" t="s">
        <v>5145</v>
      </c>
      <c r="B481" s="10" t="s">
        <v>5146</v>
      </c>
      <c r="C481" s="9" t="s">
        <v>3038</v>
      </c>
      <c r="D481" s="11" t="str">
        <f>VLOOKUP(C481,Postinumeroalueet!$A$2:$B$4001,2)</f>
        <v>Oulu</v>
      </c>
      <c r="E481" s="11"/>
      <c r="F481" s="11">
        <f t="shared" si="1"/>
        <v>0</v>
      </c>
      <c r="G481" s="10" t="s">
        <v>3481</v>
      </c>
      <c r="H481" s="10" t="s">
        <v>5147</v>
      </c>
      <c r="I481" s="10">
        <v>900.0</v>
      </c>
      <c r="J481" s="10">
        <v>70.0</v>
      </c>
      <c r="K481" s="14">
        <v>1959.0</v>
      </c>
      <c r="L481" s="11">
        <f>IF(K481&lt;1984,105+5.6*J481,IF(K481&gt;1991,113+7.7*J481,108+6.6*J481))</f>
        <v>497</v>
      </c>
      <c r="M481" s="11">
        <f t="shared" si="2"/>
        <v>-403</v>
      </c>
      <c r="N481" s="13">
        <f t="shared" si="3"/>
        <v>0.5522222222</v>
      </c>
      <c r="O481" s="15"/>
      <c r="P481" s="10" t="s">
        <v>5148</v>
      </c>
    </row>
    <row r="482" ht="12.0" customHeight="1">
      <c r="A482" s="9" t="s">
        <v>5149</v>
      </c>
      <c r="B482" s="10" t="s">
        <v>5150</v>
      </c>
      <c r="C482" s="9" t="s">
        <v>324</v>
      </c>
      <c r="D482" s="11" t="str">
        <f>VLOOKUP(C482,Postinumeroalueet!$A$2:$B$4001,2)</f>
        <v>Helsinki</v>
      </c>
      <c r="E482" s="11"/>
      <c r="F482" s="11">
        <f t="shared" si="1"/>
        <v>1</v>
      </c>
      <c r="G482" s="10" t="s">
        <v>3481</v>
      </c>
      <c r="H482" s="10" t="s">
        <v>5151</v>
      </c>
      <c r="I482" s="10">
        <v>720.0</v>
      </c>
      <c r="J482" s="10">
        <v>22.0</v>
      </c>
      <c r="K482" s="14">
        <v>1928.0</v>
      </c>
      <c r="L482" s="11">
        <f>IF(K482&lt;1961,171+10.3*J482,IF(K482&gt;1983,166+8.7*J482,159+7.9*J482))</f>
        <v>397.6</v>
      </c>
      <c r="M482" s="11">
        <f t="shared" si="2"/>
        <v>-322.4</v>
      </c>
      <c r="N482" s="13">
        <f t="shared" si="3"/>
        <v>0.5522222222</v>
      </c>
      <c r="O482" s="10" t="s">
        <v>3498</v>
      </c>
      <c r="P482" s="10" t="s">
        <v>5152</v>
      </c>
    </row>
    <row r="483" ht="12.0" customHeight="1">
      <c r="A483" s="9" t="s">
        <v>5153</v>
      </c>
      <c r="B483" s="10" t="s">
        <v>5154</v>
      </c>
      <c r="C483" s="9" t="s">
        <v>1334</v>
      </c>
      <c r="D483" s="11" t="str">
        <f>VLOOKUP(C483,Postinumeroalueet!$A$2:$B$4001,2)</f>
        <v>Tampere</v>
      </c>
      <c r="E483" s="11"/>
      <c r="F483" s="11">
        <f t="shared" si="1"/>
        <v>0</v>
      </c>
      <c r="G483" s="10" t="s">
        <v>3481</v>
      </c>
      <c r="H483" s="10" t="s">
        <v>5155</v>
      </c>
      <c r="I483" s="10">
        <v>790.0</v>
      </c>
      <c r="J483" s="10">
        <v>42.0</v>
      </c>
      <c r="K483" s="14">
        <v>2004.0</v>
      </c>
      <c r="L483" s="11">
        <f t="shared" ref="L483:L485" si="115">IF(K483&lt;1984,105+5.6*J483,IF(K483&gt;1991,113+7.7*J483,108+6.6*J483))</f>
        <v>436.4</v>
      </c>
      <c r="M483" s="11">
        <f t="shared" si="2"/>
        <v>-353.6</v>
      </c>
      <c r="N483" s="13">
        <f t="shared" si="3"/>
        <v>0.5524050633</v>
      </c>
      <c r="O483" s="15"/>
      <c r="P483" s="10" t="s">
        <v>5156</v>
      </c>
    </row>
    <row r="484" ht="12.0" customHeight="1">
      <c r="A484" s="9" t="s">
        <v>5157</v>
      </c>
      <c r="B484" s="10" t="s">
        <v>5158</v>
      </c>
      <c r="C484" s="9" t="s">
        <v>1340</v>
      </c>
      <c r="D484" s="11" t="str">
        <f>VLOOKUP(C484,Postinumeroalueet!$A$2:$B$4001,2)</f>
        <v>Tampere</v>
      </c>
      <c r="E484" s="11"/>
      <c r="F484" s="11">
        <f t="shared" si="1"/>
        <v>0</v>
      </c>
      <c r="G484" s="10" t="s">
        <v>3529</v>
      </c>
      <c r="H484" s="10" t="s">
        <v>5159</v>
      </c>
      <c r="I484" s="10">
        <v>1450.0</v>
      </c>
      <c r="J484" s="10">
        <v>105.0</v>
      </c>
      <c r="K484" s="14">
        <v>1985.0</v>
      </c>
      <c r="L484" s="11">
        <f t="shared" si="115"/>
        <v>801</v>
      </c>
      <c r="M484" s="11">
        <f t="shared" si="2"/>
        <v>-649</v>
      </c>
      <c r="N484" s="13">
        <f t="shared" si="3"/>
        <v>0.5524137931</v>
      </c>
      <c r="O484" s="10" t="s">
        <v>4718</v>
      </c>
      <c r="P484" s="10" t="s">
        <v>5160</v>
      </c>
    </row>
    <row r="485" ht="12.0" customHeight="1">
      <c r="A485" s="9" t="s">
        <v>5161</v>
      </c>
      <c r="B485" s="10" t="s">
        <v>5005</v>
      </c>
      <c r="C485" s="9" t="s">
        <v>1571</v>
      </c>
      <c r="D485" s="11" t="str">
        <f>VLOOKUP(C485,Postinumeroalueet!$A$2:$B$4001,2)</f>
        <v>Jyväskylä</v>
      </c>
      <c r="E485" s="11"/>
      <c r="F485" s="11">
        <f t="shared" si="1"/>
        <v>0</v>
      </c>
      <c r="G485" s="10" t="s">
        <v>3481</v>
      </c>
      <c r="H485" s="10" t="s">
        <v>3782</v>
      </c>
      <c r="I485" s="10">
        <v>748.0</v>
      </c>
      <c r="J485" s="10">
        <v>39.0</v>
      </c>
      <c r="K485" s="14">
        <v>2000.0</v>
      </c>
      <c r="L485" s="11">
        <f t="shared" si="115"/>
        <v>413.3</v>
      </c>
      <c r="M485" s="11">
        <f t="shared" si="2"/>
        <v>-334.7</v>
      </c>
      <c r="N485" s="13">
        <f t="shared" si="3"/>
        <v>0.552540107</v>
      </c>
      <c r="O485" s="10" t="s">
        <v>4007</v>
      </c>
      <c r="P485" s="10" t="s">
        <v>5162</v>
      </c>
    </row>
    <row r="486" ht="12.0" customHeight="1">
      <c r="A486" s="9" t="s">
        <v>5163</v>
      </c>
      <c r="B486" s="10" t="s">
        <v>5164</v>
      </c>
      <c r="C486" s="9" t="s">
        <v>509</v>
      </c>
      <c r="D486" s="11" t="str">
        <f>VLOOKUP(C486,Postinumeroalueet!$A$2:$B$4001,2)</f>
        <v>Kauniainen</v>
      </c>
      <c r="E486" s="11"/>
      <c r="F486" s="11">
        <f t="shared" si="1"/>
        <v>1</v>
      </c>
      <c r="G486" s="10" t="s">
        <v>3481</v>
      </c>
      <c r="H486" s="10" t="s">
        <v>5165</v>
      </c>
      <c r="I486" s="10">
        <v>495.0</v>
      </c>
      <c r="J486" s="10">
        <v>14.5</v>
      </c>
      <c r="K486" s="14">
        <v>1964.0</v>
      </c>
      <c r="L486" s="11">
        <f>IF(K486&lt;1961,171+10.3*J486,IF(K486&gt;1983,166+8.7*J486,159+7.9*J486))</f>
        <v>273.55</v>
      </c>
      <c r="M486" s="11">
        <f t="shared" si="2"/>
        <v>-221.45</v>
      </c>
      <c r="N486" s="13">
        <f t="shared" si="3"/>
        <v>0.5526262626</v>
      </c>
      <c r="O486" s="15"/>
      <c r="P486" s="10" t="s">
        <v>5166</v>
      </c>
    </row>
    <row r="487" ht="12.0" customHeight="1">
      <c r="A487" s="9" t="s">
        <v>5167</v>
      </c>
      <c r="B487" s="10" t="s">
        <v>5168</v>
      </c>
      <c r="C487" s="9" t="s">
        <v>1358</v>
      </c>
      <c r="D487" s="11" t="str">
        <f>VLOOKUP(C487,Postinumeroalueet!$A$2:$B$4001,2)</f>
        <v>Tampere</v>
      </c>
      <c r="E487" s="11"/>
      <c r="F487" s="11">
        <f t="shared" si="1"/>
        <v>0</v>
      </c>
      <c r="G487" s="10" t="s">
        <v>3481</v>
      </c>
      <c r="H487" s="10" t="s">
        <v>5169</v>
      </c>
      <c r="I487" s="10">
        <v>580.0</v>
      </c>
      <c r="J487" s="10">
        <v>38.5</v>
      </c>
      <c r="K487" s="14">
        <v>1961.0</v>
      </c>
      <c r="L487" s="11">
        <f t="shared" ref="L487:L492" si="116">IF(K487&lt;1984,105+5.6*J487,IF(K487&gt;1991,113+7.7*J487,108+6.6*J487))</f>
        <v>320.6</v>
      </c>
      <c r="M487" s="11">
        <f t="shared" si="2"/>
        <v>-259.4</v>
      </c>
      <c r="N487" s="13">
        <f t="shared" si="3"/>
        <v>0.5527586207</v>
      </c>
      <c r="O487" s="10" t="s">
        <v>3498</v>
      </c>
      <c r="P487" s="10" t="s">
        <v>5170</v>
      </c>
    </row>
    <row r="488">
      <c r="A488" s="9" t="s">
        <v>5171</v>
      </c>
      <c r="B488" s="10" t="s">
        <v>5172</v>
      </c>
      <c r="C488" s="9" t="s">
        <v>759</v>
      </c>
      <c r="D488" s="11" t="str">
        <f>VLOOKUP(C488,Postinumeroalueet!$A$2:$B$4001,2)</f>
        <v>Hämeenlinna</v>
      </c>
      <c r="E488" s="11"/>
      <c r="F488" s="11">
        <f t="shared" si="1"/>
        <v>0</v>
      </c>
      <c r="G488" s="10" t="s">
        <v>3481</v>
      </c>
      <c r="H488" s="10" t="s">
        <v>5173</v>
      </c>
      <c r="I488" s="10">
        <v>585.0</v>
      </c>
      <c r="J488" s="10">
        <v>39.0</v>
      </c>
      <c r="K488" s="14">
        <v>1928.0</v>
      </c>
      <c r="L488" s="11">
        <f t="shared" si="116"/>
        <v>323.4</v>
      </c>
      <c r="M488" s="11">
        <f t="shared" si="2"/>
        <v>-261.6</v>
      </c>
      <c r="N488" s="13">
        <f t="shared" si="3"/>
        <v>0.5528205128</v>
      </c>
      <c r="O488" s="10" t="s">
        <v>5174</v>
      </c>
      <c r="P488" s="10" t="s">
        <v>5175</v>
      </c>
    </row>
    <row r="489" ht="12.0" customHeight="1">
      <c r="A489" s="9" t="s">
        <v>5176</v>
      </c>
      <c r="B489" s="10" t="s">
        <v>4988</v>
      </c>
      <c r="C489" s="9" t="s">
        <v>771</v>
      </c>
      <c r="D489" s="11" t="str">
        <f>VLOOKUP(C489,Postinumeroalueet!$A$2:$B$4001,2)</f>
        <v>Hämeenlinna</v>
      </c>
      <c r="E489" s="11"/>
      <c r="F489" s="11">
        <f t="shared" si="1"/>
        <v>0</v>
      </c>
      <c r="G489" s="10" t="s">
        <v>3481</v>
      </c>
      <c r="H489" s="10" t="s">
        <v>3620</v>
      </c>
      <c r="I489" s="10">
        <v>949.31</v>
      </c>
      <c r="J489" s="10">
        <v>75.0</v>
      </c>
      <c r="K489" s="14">
        <v>1981.0</v>
      </c>
      <c r="L489" s="11">
        <f t="shared" si="116"/>
        <v>525</v>
      </c>
      <c r="M489" s="11">
        <f t="shared" si="2"/>
        <v>-424.31</v>
      </c>
      <c r="N489" s="13">
        <f t="shared" si="3"/>
        <v>0.5530332557</v>
      </c>
      <c r="O489" s="10" t="s">
        <v>4989</v>
      </c>
      <c r="P489" s="10" t="s">
        <v>5177</v>
      </c>
    </row>
    <row r="490" ht="12.0" customHeight="1">
      <c r="A490" s="9" t="s">
        <v>5178</v>
      </c>
      <c r="B490" s="10" t="s">
        <v>4752</v>
      </c>
      <c r="C490" s="9" t="s">
        <v>1571</v>
      </c>
      <c r="D490" s="11" t="str">
        <f>VLOOKUP(C490,Postinumeroalueet!$A$2:$B$4001,2)</f>
        <v>Jyväskylä</v>
      </c>
      <c r="E490" s="11"/>
      <c r="F490" s="11">
        <f t="shared" si="1"/>
        <v>0</v>
      </c>
      <c r="G490" s="10" t="s">
        <v>3481</v>
      </c>
      <c r="H490" s="10" t="s">
        <v>4753</v>
      </c>
      <c r="I490" s="10">
        <v>803.0</v>
      </c>
      <c r="J490" s="10">
        <v>43.0</v>
      </c>
      <c r="K490" s="14">
        <v>2014.0</v>
      </c>
      <c r="L490" s="11">
        <f t="shared" si="116"/>
        <v>444.1</v>
      </c>
      <c r="M490" s="11">
        <f t="shared" si="2"/>
        <v>-358.9</v>
      </c>
      <c r="N490" s="13">
        <f t="shared" si="3"/>
        <v>0.5530510585</v>
      </c>
      <c r="O490" s="10" t="s">
        <v>4007</v>
      </c>
      <c r="P490" s="10" t="s">
        <v>5179</v>
      </c>
    </row>
    <row r="491" ht="12.0" customHeight="1">
      <c r="A491" s="9" t="s">
        <v>5180</v>
      </c>
      <c r="B491" s="10" t="s">
        <v>4752</v>
      </c>
      <c r="C491" s="9" t="s">
        <v>1571</v>
      </c>
      <c r="D491" s="11" t="str">
        <f>VLOOKUP(C491,Postinumeroalueet!$A$2:$B$4001,2)</f>
        <v>Jyväskylä</v>
      </c>
      <c r="E491" s="11"/>
      <c r="F491" s="11">
        <f t="shared" si="1"/>
        <v>0</v>
      </c>
      <c r="G491" s="10" t="s">
        <v>3481</v>
      </c>
      <c r="H491" s="10" t="s">
        <v>4753</v>
      </c>
      <c r="I491" s="10">
        <v>803.0</v>
      </c>
      <c r="J491" s="10">
        <v>43.0</v>
      </c>
      <c r="K491" s="14">
        <v>2014.0</v>
      </c>
      <c r="L491" s="11">
        <f t="shared" si="116"/>
        <v>444.1</v>
      </c>
      <c r="M491" s="11">
        <f t="shared" si="2"/>
        <v>-358.9</v>
      </c>
      <c r="N491" s="13">
        <f t="shared" si="3"/>
        <v>0.5530510585</v>
      </c>
      <c r="O491" s="10" t="s">
        <v>4007</v>
      </c>
      <c r="P491" s="10" t="s">
        <v>5181</v>
      </c>
    </row>
    <row r="492" ht="12.0" customHeight="1">
      <c r="A492" s="9" t="s">
        <v>5182</v>
      </c>
      <c r="B492" s="10" t="s">
        <v>4752</v>
      </c>
      <c r="C492" s="9" t="s">
        <v>1571</v>
      </c>
      <c r="D492" s="11" t="str">
        <f>VLOOKUP(C492,Postinumeroalueet!$A$2:$B$4001,2)</f>
        <v>Jyväskylä</v>
      </c>
      <c r="E492" s="11"/>
      <c r="F492" s="11">
        <f t="shared" si="1"/>
        <v>0</v>
      </c>
      <c r="G492" s="10" t="s">
        <v>3481</v>
      </c>
      <c r="H492" s="10" t="s">
        <v>4753</v>
      </c>
      <c r="I492" s="10">
        <v>803.0</v>
      </c>
      <c r="J492" s="10">
        <v>43.0</v>
      </c>
      <c r="K492" s="14">
        <v>2014.0</v>
      </c>
      <c r="L492" s="11">
        <f t="shared" si="116"/>
        <v>444.1</v>
      </c>
      <c r="M492" s="11">
        <f t="shared" si="2"/>
        <v>-358.9</v>
      </c>
      <c r="N492" s="13">
        <f t="shared" si="3"/>
        <v>0.5530510585</v>
      </c>
      <c r="O492" s="10" t="s">
        <v>4007</v>
      </c>
      <c r="P492" s="10" t="s">
        <v>5183</v>
      </c>
    </row>
    <row r="493">
      <c r="A493" s="9" t="s">
        <v>5184</v>
      </c>
      <c r="B493" s="10" t="s">
        <v>3897</v>
      </c>
      <c r="C493" s="9" t="s">
        <v>365</v>
      </c>
      <c r="D493" s="11" t="str">
        <f>VLOOKUP(C493,Postinumeroalueet!$A$2:$B$4001,2)</f>
        <v>Helsinki</v>
      </c>
      <c r="E493" s="11"/>
      <c r="F493" s="11">
        <f t="shared" si="1"/>
        <v>1</v>
      </c>
      <c r="G493" s="10" t="s">
        <v>3481</v>
      </c>
      <c r="H493" s="10" t="s">
        <v>5185</v>
      </c>
      <c r="I493" s="10">
        <v>1220.0</v>
      </c>
      <c r="J493" s="10">
        <v>58.5</v>
      </c>
      <c r="K493" s="14">
        <v>2014.0</v>
      </c>
      <c r="L493" s="11">
        <f t="shared" ref="L493:L497" si="117">IF(K493&lt;1961,171+10.3*J493,IF(K493&gt;1983,166+8.7*J493,159+7.9*J493))</f>
        <v>674.95</v>
      </c>
      <c r="M493" s="11">
        <f t="shared" si="2"/>
        <v>-545.05</v>
      </c>
      <c r="N493" s="13">
        <f t="shared" si="3"/>
        <v>0.5532377049</v>
      </c>
      <c r="O493" s="10" t="s">
        <v>3503</v>
      </c>
      <c r="P493" s="10" t="s">
        <v>5186</v>
      </c>
    </row>
    <row r="494" ht="12.0" customHeight="1">
      <c r="A494" s="9" t="s">
        <v>5187</v>
      </c>
      <c r="B494" s="10" t="s">
        <v>5188</v>
      </c>
      <c r="C494" s="9" t="s">
        <v>349</v>
      </c>
      <c r="D494" s="11" t="str">
        <f>VLOOKUP(C494,Postinumeroalueet!$A$2:$B$4001,2)</f>
        <v>Helsinki</v>
      </c>
      <c r="E494" s="11"/>
      <c r="F494" s="11">
        <f t="shared" si="1"/>
        <v>1</v>
      </c>
      <c r="G494" s="10" t="s">
        <v>3481</v>
      </c>
      <c r="H494" s="10" t="s">
        <v>3543</v>
      </c>
      <c r="I494" s="10">
        <v>849.0</v>
      </c>
      <c r="J494" s="10">
        <v>29.0</v>
      </c>
      <c r="K494" s="14">
        <v>1959.0</v>
      </c>
      <c r="L494" s="11">
        <f t="shared" si="117"/>
        <v>469.7</v>
      </c>
      <c r="M494" s="11">
        <f t="shared" si="2"/>
        <v>-379.3</v>
      </c>
      <c r="N494" s="13">
        <f t="shared" si="3"/>
        <v>0.5532391048</v>
      </c>
      <c r="O494" s="10" t="s">
        <v>3517</v>
      </c>
      <c r="P494" s="10" t="s">
        <v>5189</v>
      </c>
    </row>
    <row r="495" ht="12.0" customHeight="1">
      <c r="A495" s="9" t="s">
        <v>5190</v>
      </c>
      <c r="B495" s="10" t="s">
        <v>5191</v>
      </c>
      <c r="C495" s="9" t="s">
        <v>334</v>
      </c>
      <c r="D495" s="11" t="str">
        <f>VLOOKUP(C495,Postinumeroalueet!$A$2:$B$4001,2)</f>
        <v>Helsinki</v>
      </c>
      <c r="E495" s="11"/>
      <c r="F495" s="11">
        <f t="shared" si="1"/>
        <v>1</v>
      </c>
      <c r="G495" s="10" t="s">
        <v>3481</v>
      </c>
      <c r="H495" s="10" t="s">
        <v>5192</v>
      </c>
      <c r="I495" s="10">
        <v>780.0</v>
      </c>
      <c r="J495" s="10">
        <v>34.5</v>
      </c>
      <c r="K495" s="14">
        <v>1962.0</v>
      </c>
      <c r="L495" s="11">
        <f t="shared" si="117"/>
        <v>431.55</v>
      </c>
      <c r="M495" s="11">
        <f t="shared" si="2"/>
        <v>-348.45</v>
      </c>
      <c r="N495" s="13">
        <f t="shared" si="3"/>
        <v>0.5532692308</v>
      </c>
      <c r="O495" s="10" t="s">
        <v>4032</v>
      </c>
      <c r="P495" s="10" t="s">
        <v>5193</v>
      </c>
    </row>
    <row r="496" ht="12.0" customHeight="1">
      <c r="A496" s="9" t="s">
        <v>5194</v>
      </c>
      <c r="B496" s="10" t="s">
        <v>5195</v>
      </c>
      <c r="C496" s="9" t="s">
        <v>359</v>
      </c>
      <c r="D496" s="11" t="str">
        <f>VLOOKUP(C496,Postinumeroalueet!$A$2:$B$4001,2)</f>
        <v>Helsinki</v>
      </c>
      <c r="E496" s="11"/>
      <c r="F496" s="11">
        <f t="shared" si="1"/>
        <v>1</v>
      </c>
      <c r="G496" s="10" t="s">
        <v>3481</v>
      </c>
      <c r="H496" s="10" t="s">
        <v>4064</v>
      </c>
      <c r="I496" s="10">
        <v>700.0</v>
      </c>
      <c r="J496" s="10">
        <v>21.0</v>
      </c>
      <c r="K496" s="14">
        <v>1938.0</v>
      </c>
      <c r="L496" s="11">
        <f t="shared" si="117"/>
        <v>387.3</v>
      </c>
      <c r="M496" s="11">
        <f t="shared" si="2"/>
        <v>-312.7</v>
      </c>
      <c r="N496" s="13">
        <f t="shared" si="3"/>
        <v>0.5532857143</v>
      </c>
      <c r="O496" s="10" t="s">
        <v>5196</v>
      </c>
      <c r="P496" s="10" t="s">
        <v>5197</v>
      </c>
    </row>
    <row r="497">
      <c r="A497" s="9" t="s">
        <v>5198</v>
      </c>
      <c r="B497" s="10" t="s">
        <v>5199</v>
      </c>
      <c r="C497" s="9" t="s">
        <v>326</v>
      </c>
      <c r="D497" s="11" t="str">
        <f>VLOOKUP(C497,Postinumeroalueet!$A$2:$B$4001,2)</f>
        <v>Helsinki</v>
      </c>
      <c r="E497" s="11"/>
      <c r="F497" s="11">
        <f t="shared" si="1"/>
        <v>1</v>
      </c>
      <c r="G497" s="10" t="s">
        <v>3481</v>
      </c>
      <c r="H497" s="10" t="s">
        <v>5200</v>
      </c>
      <c r="I497" s="10">
        <v>1100.0</v>
      </c>
      <c r="J497" s="10">
        <v>42.5</v>
      </c>
      <c r="K497" s="14">
        <v>1927.0</v>
      </c>
      <c r="L497" s="11">
        <f t="shared" si="117"/>
        <v>608.75</v>
      </c>
      <c r="M497" s="11">
        <f t="shared" si="2"/>
        <v>-491.25</v>
      </c>
      <c r="N497" s="13">
        <f t="shared" si="3"/>
        <v>0.5534090909</v>
      </c>
      <c r="O497" s="15"/>
      <c r="P497" s="10" t="s">
        <v>5201</v>
      </c>
    </row>
    <row r="498">
      <c r="A498" s="9" t="s">
        <v>5202</v>
      </c>
      <c r="B498" s="10" t="s">
        <v>5203</v>
      </c>
      <c r="C498" s="9" t="s">
        <v>1209</v>
      </c>
      <c r="D498" s="11" t="str">
        <f>VLOOKUP(C498,Postinumeroalueet!$A$2:$B$4001,2)</f>
        <v>Pori</v>
      </c>
      <c r="E498" s="11"/>
      <c r="F498" s="11">
        <f t="shared" si="1"/>
        <v>0</v>
      </c>
      <c r="G498" s="10" t="s">
        <v>4106</v>
      </c>
      <c r="H498" s="10" t="s">
        <v>5204</v>
      </c>
      <c r="I498" s="10">
        <v>1150.0</v>
      </c>
      <c r="J498" s="10">
        <v>68.0</v>
      </c>
      <c r="K498" s="14">
        <v>2005.0</v>
      </c>
      <c r="L498" s="11">
        <f>IF(K498&lt;1984,105+5.6*J498,IF(K498&gt;1991,113+7.7*J498,108+6.6*J498))</f>
        <v>636.6</v>
      </c>
      <c r="M498" s="11">
        <f t="shared" si="2"/>
        <v>-513.4</v>
      </c>
      <c r="N498" s="13">
        <f t="shared" si="3"/>
        <v>0.5535652174</v>
      </c>
      <c r="O498" s="10" t="s">
        <v>3612</v>
      </c>
      <c r="P498" s="10" t="s">
        <v>5205</v>
      </c>
    </row>
    <row r="499">
      <c r="A499" s="9" t="s">
        <v>5206</v>
      </c>
      <c r="B499" s="10" t="s">
        <v>4492</v>
      </c>
      <c r="C499" s="9" t="s">
        <v>363</v>
      </c>
      <c r="D499" s="11" t="str">
        <f>VLOOKUP(C499,Postinumeroalueet!$A$2:$B$4001,2)</f>
        <v>Helsinki</v>
      </c>
      <c r="E499" s="11"/>
      <c r="F499" s="11">
        <f t="shared" si="1"/>
        <v>1</v>
      </c>
      <c r="G499" s="10" t="s">
        <v>3481</v>
      </c>
      <c r="H499" s="10" t="s">
        <v>4534</v>
      </c>
      <c r="I499" s="10">
        <v>1140.0</v>
      </c>
      <c r="J499" s="10">
        <v>53.5</v>
      </c>
      <c r="K499" s="14">
        <v>2012.0</v>
      </c>
      <c r="L499" s="11">
        <f t="shared" ref="L499:L500" si="118">IF(K499&lt;1961,171+10.3*J499,IF(K499&gt;1983,166+8.7*J499,159+7.9*J499))</f>
        <v>631.45</v>
      </c>
      <c r="M499" s="11">
        <f t="shared" si="2"/>
        <v>-508.55</v>
      </c>
      <c r="N499" s="13">
        <f t="shared" si="3"/>
        <v>0.5539035088</v>
      </c>
      <c r="O499" s="10" t="s">
        <v>4494</v>
      </c>
      <c r="P499" s="10" t="s">
        <v>5207</v>
      </c>
    </row>
    <row r="500">
      <c r="A500" s="9" t="s">
        <v>5208</v>
      </c>
      <c r="B500" s="10" t="s">
        <v>3897</v>
      </c>
      <c r="C500" s="9" t="s">
        <v>365</v>
      </c>
      <c r="D500" s="11" t="str">
        <f>VLOOKUP(C500,Postinumeroalueet!$A$2:$B$4001,2)</f>
        <v>Helsinki</v>
      </c>
      <c r="E500" s="11"/>
      <c r="F500" s="11">
        <f t="shared" si="1"/>
        <v>1</v>
      </c>
      <c r="G500" s="10" t="s">
        <v>3481</v>
      </c>
      <c r="H500" s="10" t="s">
        <v>5209</v>
      </c>
      <c r="I500" s="10">
        <v>1030.0</v>
      </c>
      <c r="J500" s="10">
        <v>46.5</v>
      </c>
      <c r="K500" s="14">
        <v>2014.0</v>
      </c>
      <c r="L500" s="11">
        <f t="shared" si="118"/>
        <v>570.55</v>
      </c>
      <c r="M500" s="11">
        <f t="shared" si="2"/>
        <v>-459.45</v>
      </c>
      <c r="N500" s="13">
        <f t="shared" si="3"/>
        <v>0.5539320388</v>
      </c>
      <c r="O500" s="10" t="s">
        <v>3503</v>
      </c>
      <c r="P500" s="10" t="s">
        <v>5210</v>
      </c>
    </row>
    <row r="501" ht="12.0" customHeight="1">
      <c r="A501" s="9" t="s">
        <v>5211</v>
      </c>
      <c r="B501" s="10" t="s">
        <v>5212</v>
      </c>
      <c r="C501" s="9" t="s">
        <v>1373</v>
      </c>
      <c r="D501" s="11" t="str">
        <f>VLOOKUP(C501,Postinumeroalueet!$A$2:$B$4001,2)</f>
        <v>Tampere</v>
      </c>
      <c r="E501" s="11"/>
      <c r="F501" s="11">
        <f t="shared" si="1"/>
        <v>0</v>
      </c>
      <c r="G501" s="10" t="s">
        <v>3481</v>
      </c>
      <c r="H501" s="10" t="s">
        <v>3782</v>
      </c>
      <c r="I501" s="10">
        <v>695.0</v>
      </c>
      <c r="J501" s="10">
        <v>50.0</v>
      </c>
      <c r="K501" s="14">
        <v>1949.0</v>
      </c>
      <c r="L501" s="11">
        <f t="shared" ref="L501:L503" si="119">IF(K501&lt;1984,105+5.6*J501,IF(K501&gt;1991,113+7.7*J501,108+6.6*J501))</f>
        <v>385</v>
      </c>
      <c r="M501" s="11">
        <f t="shared" si="2"/>
        <v>-310</v>
      </c>
      <c r="N501" s="13">
        <f t="shared" si="3"/>
        <v>0.5539568345</v>
      </c>
      <c r="O501" s="10" t="s">
        <v>3672</v>
      </c>
      <c r="P501" s="10" t="s">
        <v>5213</v>
      </c>
    </row>
    <row r="502" ht="12.0" customHeight="1">
      <c r="A502" s="9" t="s">
        <v>5214</v>
      </c>
      <c r="B502" s="10" t="s">
        <v>5215</v>
      </c>
      <c r="C502" s="9" t="s">
        <v>555</v>
      </c>
      <c r="D502" s="11" t="str">
        <f>VLOOKUP(C502,Postinumeroalueet!$A$2:$B$4001,2)</f>
        <v>Tuusula</v>
      </c>
      <c r="E502" s="11"/>
      <c r="F502" s="11">
        <f t="shared" si="1"/>
        <v>0</v>
      </c>
      <c r="G502" s="10" t="s">
        <v>3481</v>
      </c>
      <c r="H502" s="10" t="s">
        <v>5070</v>
      </c>
      <c r="I502" s="10">
        <v>978.0</v>
      </c>
      <c r="J502" s="10">
        <v>78.0</v>
      </c>
      <c r="K502" s="14">
        <v>1966.0</v>
      </c>
      <c r="L502" s="11">
        <f t="shared" si="119"/>
        <v>541.8</v>
      </c>
      <c r="M502" s="11">
        <f t="shared" si="2"/>
        <v>-436.2</v>
      </c>
      <c r="N502" s="13">
        <f t="shared" si="3"/>
        <v>0.5539877301</v>
      </c>
      <c r="O502" s="10" t="s">
        <v>4095</v>
      </c>
      <c r="P502" s="10" t="s">
        <v>5216</v>
      </c>
    </row>
    <row r="503" ht="12.0" customHeight="1">
      <c r="A503" s="9" t="s">
        <v>5217</v>
      </c>
      <c r="B503" s="10" t="s">
        <v>5218</v>
      </c>
      <c r="C503" s="9" t="s">
        <v>1358</v>
      </c>
      <c r="D503" s="11" t="str">
        <f>VLOOKUP(C503,Postinumeroalueet!$A$2:$B$4001,2)</f>
        <v>Tampere</v>
      </c>
      <c r="E503" s="11"/>
      <c r="F503" s="11">
        <f t="shared" si="1"/>
        <v>0</v>
      </c>
      <c r="G503" s="10" t="s">
        <v>3481</v>
      </c>
      <c r="H503" s="10" t="s">
        <v>5219</v>
      </c>
      <c r="I503" s="10">
        <v>735.0</v>
      </c>
      <c r="J503" s="10">
        <v>54.0</v>
      </c>
      <c r="K503" s="14">
        <v>1941.0</v>
      </c>
      <c r="L503" s="11">
        <f t="shared" si="119"/>
        <v>407.4</v>
      </c>
      <c r="M503" s="11">
        <f t="shared" si="2"/>
        <v>-327.6</v>
      </c>
      <c r="N503" s="13">
        <f t="shared" si="3"/>
        <v>0.5542857143</v>
      </c>
      <c r="O503" s="10" t="s">
        <v>4510</v>
      </c>
      <c r="P503" s="10" t="s">
        <v>5220</v>
      </c>
    </row>
    <row r="504">
      <c r="A504" s="9" t="s">
        <v>5221</v>
      </c>
      <c r="B504" s="10" t="s">
        <v>5222</v>
      </c>
      <c r="C504" s="9" t="s">
        <v>336</v>
      </c>
      <c r="D504" s="11" t="str">
        <f>VLOOKUP(C504,Postinumeroalueet!$A$2:$B$4001,2)</f>
        <v>Helsinki</v>
      </c>
      <c r="E504" s="11"/>
      <c r="F504" s="11">
        <f t="shared" si="1"/>
        <v>1</v>
      </c>
      <c r="G504" s="10" t="s">
        <v>3481</v>
      </c>
      <c r="H504" s="10" t="s">
        <v>4199</v>
      </c>
      <c r="I504" s="10">
        <v>1390.0</v>
      </c>
      <c r="J504" s="10">
        <v>69.5</v>
      </c>
      <c r="K504" s="14">
        <v>2014.0</v>
      </c>
      <c r="L504" s="11">
        <f>IF(K504&lt;1961,171+10.3*J504,IF(K504&gt;1983,166+8.7*J504,159+7.9*J504))</f>
        <v>770.65</v>
      </c>
      <c r="M504" s="11">
        <f t="shared" si="2"/>
        <v>-619.35</v>
      </c>
      <c r="N504" s="13">
        <f t="shared" si="3"/>
        <v>0.5544244604</v>
      </c>
      <c r="O504" s="10" t="s">
        <v>4216</v>
      </c>
      <c r="P504" s="10" t="s">
        <v>5223</v>
      </c>
    </row>
    <row r="505" ht="12.0" customHeight="1">
      <c r="A505" s="9" t="s">
        <v>5224</v>
      </c>
      <c r="B505" s="10" t="s">
        <v>5225</v>
      </c>
      <c r="C505" s="9" t="s">
        <v>1337</v>
      </c>
      <c r="D505" s="11" t="str">
        <f>VLOOKUP(C505,Postinumeroalueet!$A$2:$B$4001,2)</f>
        <v>Tampere</v>
      </c>
      <c r="E505" s="11"/>
      <c r="F505" s="11">
        <f t="shared" si="1"/>
        <v>0</v>
      </c>
      <c r="G505" s="10" t="s">
        <v>3481</v>
      </c>
      <c r="H505" s="10" t="s">
        <v>4403</v>
      </c>
      <c r="I505" s="10">
        <v>830.0</v>
      </c>
      <c r="J505" s="10">
        <v>63.5</v>
      </c>
      <c r="K505" s="14">
        <v>1960.0</v>
      </c>
      <c r="L505" s="11">
        <f>IF(K505&lt;1984,105+5.6*J505,IF(K505&gt;1991,113+7.7*J505,108+6.6*J505))</f>
        <v>460.6</v>
      </c>
      <c r="M505" s="11">
        <f t="shared" si="2"/>
        <v>-369.4</v>
      </c>
      <c r="N505" s="13">
        <f t="shared" si="3"/>
        <v>0.554939759</v>
      </c>
      <c r="O505" s="15"/>
      <c r="P505" s="10" t="s">
        <v>5226</v>
      </c>
    </row>
    <row r="506">
      <c r="A506" s="9" t="s">
        <v>5227</v>
      </c>
      <c r="B506" s="10" t="s">
        <v>5228</v>
      </c>
      <c r="C506" s="9" t="s">
        <v>388</v>
      </c>
      <c r="D506" s="11" t="str">
        <f>VLOOKUP(C506,Postinumeroalueet!$A$2:$B$4001,2)</f>
        <v>Helsinki</v>
      </c>
      <c r="E506" s="11"/>
      <c r="F506" s="11">
        <f t="shared" si="1"/>
        <v>1</v>
      </c>
      <c r="G506" s="10" t="s">
        <v>3481</v>
      </c>
      <c r="H506" s="10" t="s">
        <v>3516</v>
      </c>
      <c r="I506" s="10">
        <v>1224.0</v>
      </c>
      <c r="J506" s="10">
        <v>59.0</v>
      </c>
      <c r="K506" s="14">
        <v>2011.0</v>
      </c>
      <c r="L506" s="11">
        <f t="shared" ref="L506:L513" si="120">IF(K506&lt;1961,171+10.3*J506,IF(K506&gt;1983,166+8.7*J506,159+7.9*J506))</f>
        <v>679.3</v>
      </c>
      <c r="M506" s="11">
        <f t="shared" si="2"/>
        <v>-544.7</v>
      </c>
      <c r="N506" s="13">
        <f t="shared" si="3"/>
        <v>0.5549836601</v>
      </c>
      <c r="O506" s="10" t="s">
        <v>3517</v>
      </c>
      <c r="P506" s="10" t="s">
        <v>5229</v>
      </c>
    </row>
    <row r="507" ht="12.0" customHeight="1">
      <c r="A507" s="9" t="s">
        <v>5230</v>
      </c>
      <c r="B507" s="10" t="s">
        <v>5231</v>
      </c>
      <c r="C507" s="9" t="s">
        <v>396</v>
      </c>
      <c r="D507" s="11" t="str">
        <f>VLOOKUP(C507,Postinumeroalueet!$A$2:$B$4001,2)</f>
        <v>Helsinki</v>
      </c>
      <c r="E507" s="11"/>
      <c r="F507" s="11">
        <f t="shared" si="1"/>
        <v>1</v>
      </c>
      <c r="G507" s="10" t="s">
        <v>3481</v>
      </c>
      <c r="H507" s="10" t="s">
        <v>5232</v>
      </c>
      <c r="I507" s="10">
        <v>1474.0</v>
      </c>
      <c r="J507" s="10">
        <v>75.0</v>
      </c>
      <c r="K507" s="14">
        <v>2012.0</v>
      </c>
      <c r="L507" s="11">
        <f t="shared" si="120"/>
        <v>818.5</v>
      </c>
      <c r="M507" s="11">
        <f t="shared" si="2"/>
        <v>-655.5</v>
      </c>
      <c r="N507" s="13">
        <f t="shared" si="3"/>
        <v>0.5552917232</v>
      </c>
      <c r="O507" s="10" t="s">
        <v>4095</v>
      </c>
      <c r="P507" s="10" t="s">
        <v>5233</v>
      </c>
    </row>
    <row r="508" ht="12.0" customHeight="1">
      <c r="A508" s="9" t="s">
        <v>5234</v>
      </c>
      <c r="B508" s="10" t="s">
        <v>3969</v>
      </c>
      <c r="C508" s="9" t="s">
        <v>334</v>
      </c>
      <c r="D508" s="11" t="str">
        <f>VLOOKUP(C508,Postinumeroalueet!$A$2:$B$4001,2)</f>
        <v>Helsinki</v>
      </c>
      <c r="E508" s="11"/>
      <c r="F508" s="11">
        <f t="shared" si="1"/>
        <v>1</v>
      </c>
      <c r="G508" s="10" t="s">
        <v>3481</v>
      </c>
      <c r="H508" s="10" t="s">
        <v>3970</v>
      </c>
      <c r="I508" s="10">
        <v>1803.0</v>
      </c>
      <c r="J508" s="10">
        <v>96.0</v>
      </c>
      <c r="K508" s="14">
        <v>2011.0</v>
      </c>
      <c r="L508" s="11">
        <f t="shared" si="120"/>
        <v>1001.2</v>
      </c>
      <c r="M508" s="11">
        <f t="shared" si="2"/>
        <v>-801.8</v>
      </c>
      <c r="N508" s="13">
        <f t="shared" si="3"/>
        <v>0.5552967277</v>
      </c>
      <c r="O508" s="10" t="s">
        <v>3503</v>
      </c>
      <c r="P508" s="10" t="s">
        <v>5235</v>
      </c>
    </row>
    <row r="509">
      <c r="A509" s="9" t="s">
        <v>5236</v>
      </c>
      <c r="B509" s="10" t="s">
        <v>5237</v>
      </c>
      <c r="C509" s="9" t="s">
        <v>329</v>
      </c>
      <c r="D509" s="11" t="str">
        <f>VLOOKUP(C509,Postinumeroalueet!$A$2:$B$4001,2)</f>
        <v>Helsinki</v>
      </c>
      <c r="E509" s="11"/>
      <c r="F509" s="11">
        <f t="shared" si="1"/>
        <v>1</v>
      </c>
      <c r="G509" s="10" t="s">
        <v>3481</v>
      </c>
      <c r="H509" s="10" t="s">
        <v>5238</v>
      </c>
      <c r="I509" s="10">
        <v>1420.0</v>
      </c>
      <c r="J509" s="10">
        <v>60.0</v>
      </c>
      <c r="K509" s="14">
        <v>1918.0</v>
      </c>
      <c r="L509" s="11">
        <f t="shared" si="120"/>
        <v>789</v>
      </c>
      <c r="M509" s="11">
        <f t="shared" si="2"/>
        <v>-631</v>
      </c>
      <c r="N509" s="13">
        <f t="shared" si="3"/>
        <v>0.5556338028</v>
      </c>
      <c r="O509" s="15"/>
      <c r="P509" s="10" t="s">
        <v>5239</v>
      </c>
    </row>
    <row r="510">
      <c r="A510" s="9" t="s">
        <v>5240</v>
      </c>
      <c r="B510" s="10" t="s">
        <v>5241</v>
      </c>
      <c r="C510" s="9" t="s">
        <v>471</v>
      </c>
      <c r="D510" s="11" t="str">
        <f>VLOOKUP(C510,Postinumeroalueet!$A$2:$B$4001,2)</f>
        <v>Espoo</v>
      </c>
      <c r="E510" s="11"/>
      <c r="F510" s="11">
        <f t="shared" si="1"/>
        <v>1</v>
      </c>
      <c r="G510" s="10" t="s">
        <v>3492</v>
      </c>
      <c r="H510" s="10" t="s">
        <v>5242</v>
      </c>
      <c r="I510" s="10">
        <v>3900.0</v>
      </c>
      <c r="J510" s="10">
        <v>230.0</v>
      </c>
      <c r="K510" s="14">
        <v>2008.0</v>
      </c>
      <c r="L510" s="11">
        <f t="shared" si="120"/>
        <v>2167</v>
      </c>
      <c r="M510" s="11">
        <f t="shared" si="2"/>
        <v>-1733</v>
      </c>
      <c r="N510" s="13">
        <f t="shared" si="3"/>
        <v>0.5556410256</v>
      </c>
      <c r="O510" s="10" t="s">
        <v>3512</v>
      </c>
      <c r="P510" s="10" t="s">
        <v>5243</v>
      </c>
    </row>
    <row r="511">
      <c r="A511" s="9" t="s">
        <v>5244</v>
      </c>
      <c r="B511" s="10" t="s">
        <v>5245</v>
      </c>
      <c r="C511" s="9" t="s">
        <v>341</v>
      </c>
      <c r="D511" s="11" t="str">
        <f>VLOOKUP(C511,Postinumeroalueet!$A$2:$B$4001,2)</f>
        <v>Helsinki</v>
      </c>
      <c r="E511" s="11"/>
      <c r="F511" s="11">
        <f t="shared" si="1"/>
        <v>1</v>
      </c>
      <c r="G511" s="10" t="s">
        <v>3481</v>
      </c>
      <c r="H511" s="10" t="s">
        <v>3620</v>
      </c>
      <c r="I511" s="10">
        <v>1520.0</v>
      </c>
      <c r="J511" s="10">
        <v>78.0</v>
      </c>
      <c r="K511" s="14">
        <v>1990.0</v>
      </c>
      <c r="L511" s="11">
        <f t="shared" si="120"/>
        <v>844.6</v>
      </c>
      <c r="M511" s="11">
        <f t="shared" si="2"/>
        <v>-675.4</v>
      </c>
      <c r="N511" s="13">
        <f t="shared" si="3"/>
        <v>0.5556578947</v>
      </c>
      <c r="O511" s="10" t="s">
        <v>3517</v>
      </c>
      <c r="P511" s="10" t="s">
        <v>5246</v>
      </c>
    </row>
    <row r="512">
      <c r="A512" s="9" t="s">
        <v>5247</v>
      </c>
      <c r="B512" s="10" t="s">
        <v>5248</v>
      </c>
      <c r="C512" s="9" t="s">
        <v>502</v>
      </c>
      <c r="D512" s="11" t="str">
        <f>VLOOKUP(C512,Postinumeroalueet!$A$2:$B$4001,2)</f>
        <v>Espoo</v>
      </c>
      <c r="E512" s="11"/>
      <c r="F512" s="11">
        <f t="shared" si="1"/>
        <v>1</v>
      </c>
      <c r="G512" s="10" t="s">
        <v>3481</v>
      </c>
      <c r="H512" s="10" t="s">
        <v>5249</v>
      </c>
      <c r="I512" s="10">
        <v>1050.0</v>
      </c>
      <c r="J512" s="10">
        <v>48.0</v>
      </c>
      <c r="K512" s="14">
        <v>2004.0</v>
      </c>
      <c r="L512" s="11">
        <f t="shared" si="120"/>
        <v>583.6</v>
      </c>
      <c r="M512" s="11">
        <f t="shared" si="2"/>
        <v>-466.4</v>
      </c>
      <c r="N512" s="13">
        <f t="shared" si="3"/>
        <v>0.5558095238</v>
      </c>
      <c r="O512" s="15"/>
      <c r="P512" s="10" t="s">
        <v>5250</v>
      </c>
    </row>
    <row r="513">
      <c r="A513" s="9" t="s">
        <v>5251</v>
      </c>
      <c r="B513" s="10" t="s">
        <v>4083</v>
      </c>
      <c r="C513" s="9" t="s">
        <v>339</v>
      </c>
      <c r="D513" s="11" t="str">
        <f>VLOOKUP(C513,Postinumeroalueet!$A$2:$B$4001,2)</f>
        <v>Helsinki</v>
      </c>
      <c r="E513" s="11"/>
      <c r="F513" s="11">
        <f t="shared" si="1"/>
        <v>1</v>
      </c>
      <c r="G513" s="10" t="s">
        <v>3481</v>
      </c>
      <c r="H513" s="10" t="s">
        <v>3921</v>
      </c>
      <c r="I513" s="10">
        <v>1195.0</v>
      </c>
      <c r="J513" s="10">
        <v>48.0</v>
      </c>
      <c r="K513" s="14">
        <v>1957.0</v>
      </c>
      <c r="L513" s="11">
        <f t="shared" si="120"/>
        <v>665.4</v>
      </c>
      <c r="M513" s="11">
        <f t="shared" si="2"/>
        <v>-529.6</v>
      </c>
      <c r="N513" s="13">
        <f t="shared" si="3"/>
        <v>0.5568200837</v>
      </c>
      <c r="O513" s="10" t="s">
        <v>3517</v>
      </c>
      <c r="P513" s="10" t="s">
        <v>5252</v>
      </c>
    </row>
    <row r="514" ht="12.0" customHeight="1">
      <c r="A514" s="9" t="s">
        <v>5253</v>
      </c>
      <c r="B514" s="10" t="s">
        <v>5254</v>
      </c>
      <c r="C514" s="9" t="s">
        <v>947</v>
      </c>
      <c r="D514" s="11" t="str">
        <f>VLOOKUP(C514,Postinumeroalueet!$A$2:$B$4001,2)</f>
        <v>Turku</v>
      </c>
      <c r="E514" s="11"/>
      <c r="F514" s="11">
        <f t="shared" si="1"/>
        <v>0</v>
      </c>
      <c r="G514" s="10" t="s">
        <v>3481</v>
      </c>
      <c r="H514" s="10" t="s">
        <v>5255</v>
      </c>
      <c r="I514" s="10">
        <v>450.0</v>
      </c>
      <c r="J514" s="10">
        <v>26.0</v>
      </c>
      <c r="K514" s="14">
        <v>1928.0</v>
      </c>
      <c r="L514" s="11">
        <f t="shared" ref="L514:L526" si="121">IF(K514&lt;1984,105+5.6*J514,IF(K514&gt;1991,113+7.7*J514,108+6.6*J514))</f>
        <v>250.6</v>
      </c>
      <c r="M514" s="11">
        <f t="shared" si="2"/>
        <v>-199.4</v>
      </c>
      <c r="N514" s="13">
        <f t="shared" si="3"/>
        <v>0.5568888889</v>
      </c>
      <c r="O514" s="10" t="s">
        <v>5256</v>
      </c>
      <c r="P514" s="10" t="s">
        <v>5257</v>
      </c>
    </row>
    <row r="515" ht="12.0" customHeight="1">
      <c r="A515" s="9" t="s">
        <v>5258</v>
      </c>
      <c r="B515" s="10" t="s">
        <v>5005</v>
      </c>
      <c r="C515" s="9" t="s">
        <v>1571</v>
      </c>
      <c r="D515" s="11" t="str">
        <f>VLOOKUP(C515,Postinumeroalueet!$A$2:$B$4001,2)</f>
        <v>Jyväskylä</v>
      </c>
      <c r="E515" s="11"/>
      <c r="F515" s="11">
        <f t="shared" si="1"/>
        <v>0</v>
      </c>
      <c r="G515" s="10" t="s">
        <v>3481</v>
      </c>
      <c r="H515" s="10" t="s">
        <v>3782</v>
      </c>
      <c r="I515" s="10">
        <v>742.0</v>
      </c>
      <c r="J515" s="10">
        <v>39.0</v>
      </c>
      <c r="K515" s="14">
        <v>2000.0</v>
      </c>
      <c r="L515" s="11">
        <f t="shared" si="121"/>
        <v>413.3</v>
      </c>
      <c r="M515" s="11">
        <f t="shared" si="2"/>
        <v>-328.7</v>
      </c>
      <c r="N515" s="13">
        <f t="shared" si="3"/>
        <v>0.5570080863</v>
      </c>
      <c r="O515" s="10" t="s">
        <v>4007</v>
      </c>
      <c r="P515" s="10" t="s">
        <v>5259</v>
      </c>
    </row>
    <row r="516" ht="12.0" customHeight="1">
      <c r="A516" s="9" t="s">
        <v>5260</v>
      </c>
      <c r="B516" s="10" t="s">
        <v>5261</v>
      </c>
      <c r="C516" s="9" t="s">
        <v>804</v>
      </c>
      <c r="D516" s="11" t="str">
        <f>VLOOKUP(C516,Postinumeroalueet!$A$2:$B$4001,2)</f>
        <v>Lahti</v>
      </c>
      <c r="E516" s="11"/>
      <c r="F516" s="11">
        <f t="shared" si="1"/>
        <v>0</v>
      </c>
      <c r="G516" s="10" t="s">
        <v>3481</v>
      </c>
      <c r="H516" s="10" t="s">
        <v>5262</v>
      </c>
      <c r="I516" s="10">
        <v>490.0</v>
      </c>
      <c r="J516" s="10">
        <v>30.0</v>
      </c>
      <c r="K516" s="14">
        <v>1966.0</v>
      </c>
      <c r="L516" s="11">
        <f t="shared" si="121"/>
        <v>273</v>
      </c>
      <c r="M516" s="11">
        <f t="shared" si="2"/>
        <v>-217</v>
      </c>
      <c r="N516" s="13">
        <f t="shared" si="3"/>
        <v>0.5571428571</v>
      </c>
      <c r="O516" s="10" t="s">
        <v>4343</v>
      </c>
      <c r="P516" s="10" t="s">
        <v>5263</v>
      </c>
    </row>
    <row r="517" ht="12.0" customHeight="1">
      <c r="A517" s="9" t="s">
        <v>5264</v>
      </c>
      <c r="B517" s="10" t="s">
        <v>5265</v>
      </c>
      <c r="C517" s="9" t="s">
        <v>935</v>
      </c>
      <c r="D517" s="11" t="str">
        <f>VLOOKUP(C517,Postinumeroalueet!$A$2:$B$4001,2)</f>
        <v>Turku</v>
      </c>
      <c r="E517" s="11"/>
      <c r="F517" s="11">
        <f t="shared" si="1"/>
        <v>0</v>
      </c>
      <c r="G517" s="10" t="s">
        <v>3481</v>
      </c>
      <c r="H517" s="10" t="s">
        <v>5266</v>
      </c>
      <c r="I517" s="10">
        <v>490.0</v>
      </c>
      <c r="J517" s="10">
        <v>30.0</v>
      </c>
      <c r="K517" s="14">
        <v>1956.0</v>
      </c>
      <c r="L517" s="11">
        <f t="shared" si="121"/>
        <v>273</v>
      </c>
      <c r="M517" s="11">
        <f t="shared" si="2"/>
        <v>-217</v>
      </c>
      <c r="N517" s="13">
        <f t="shared" si="3"/>
        <v>0.5571428571</v>
      </c>
      <c r="O517" s="10" t="s">
        <v>4870</v>
      </c>
      <c r="P517" s="10" t="s">
        <v>5267</v>
      </c>
    </row>
    <row r="518" ht="12.0" customHeight="1">
      <c r="A518" s="9" t="s">
        <v>5268</v>
      </c>
      <c r="B518" s="10" t="s">
        <v>5269</v>
      </c>
      <c r="C518" s="9" t="s">
        <v>1365</v>
      </c>
      <c r="D518" s="11" t="str">
        <f>VLOOKUP(C518,Postinumeroalueet!$A$2:$B$4001,2)</f>
        <v>Tampere</v>
      </c>
      <c r="E518" s="11"/>
      <c r="F518" s="11">
        <f t="shared" si="1"/>
        <v>0</v>
      </c>
      <c r="G518" s="10" t="s">
        <v>3481</v>
      </c>
      <c r="H518" s="10" t="s">
        <v>4165</v>
      </c>
      <c r="I518" s="10">
        <v>520.0</v>
      </c>
      <c r="J518" s="10">
        <v>33.0</v>
      </c>
      <c r="K518" s="14">
        <v>1977.0</v>
      </c>
      <c r="L518" s="11">
        <f t="shared" si="121"/>
        <v>289.8</v>
      </c>
      <c r="M518" s="11">
        <f t="shared" si="2"/>
        <v>-230.2</v>
      </c>
      <c r="N518" s="13">
        <f t="shared" si="3"/>
        <v>0.5573076923</v>
      </c>
      <c r="O518" s="10" t="s">
        <v>3672</v>
      </c>
      <c r="P518" s="10" t="s">
        <v>5270</v>
      </c>
    </row>
    <row r="519" ht="12.0" customHeight="1">
      <c r="A519" s="9" t="s">
        <v>5271</v>
      </c>
      <c r="B519" s="10" t="s">
        <v>5272</v>
      </c>
      <c r="C519" s="9" t="s">
        <v>759</v>
      </c>
      <c r="D519" s="11" t="str">
        <f>VLOOKUP(C519,Postinumeroalueet!$A$2:$B$4001,2)</f>
        <v>Hämeenlinna</v>
      </c>
      <c r="E519" s="11"/>
      <c r="F519" s="11">
        <f t="shared" si="1"/>
        <v>0</v>
      </c>
      <c r="G519" s="10" t="s">
        <v>3481</v>
      </c>
      <c r="H519" s="10" t="s">
        <v>5273</v>
      </c>
      <c r="I519" s="10">
        <v>550.0</v>
      </c>
      <c r="J519" s="10">
        <v>36.0</v>
      </c>
      <c r="K519" s="14">
        <v>1963.0</v>
      </c>
      <c r="L519" s="11">
        <f t="shared" si="121"/>
        <v>306.6</v>
      </c>
      <c r="M519" s="11">
        <f t="shared" si="2"/>
        <v>-243.4</v>
      </c>
      <c r="N519" s="13">
        <f t="shared" si="3"/>
        <v>0.5574545455</v>
      </c>
      <c r="O519" s="10" t="s">
        <v>5274</v>
      </c>
      <c r="P519" s="10" t="s">
        <v>5275</v>
      </c>
    </row>
    <row r="520">
      <c r="A520" s="9" t="s">
        <v>5276</v>
      </c>
      <c r="B520" s="10" t="s">
        <v>5277</v>
      </c>
      <c r="C520" s="9" t="s">
        <v>1936</v>
      </c>
      <c r="D520" s="11" t="str">
        <f>VLOOKUP(C520,Postinumeroalueet!$A$2:$B$4001,2)</f>
        <v>Lappeenranta</v>
      </c>
      <c r="E520" s="11"/>
      <c r="F520" s="11">
        <f t="shared" si="1"/>
        <v>0</v>
      </c>
      <c r="G520" s="10" t="s">
        <v>3481</v>
      </c>
      <c r="H520" s="10" t="s">
        <v>5278</v>
      </c>
      <c r="I520" s="10">
        <v>550.0</v>
      </c>
      <c r="J520" s="10">
        <v>36.0</v>
      </c>
      <c r="K520" s="14">
        <v>1961.0</v>
      </c>
      <c r="L520" s="11">
        <f t="shared" si="121"/>
        <v>306.6</v>
      </c>
      <c r="M520" s="11">
        <f t="shared" si="2"/>
        <v>-243.4</v>
      </c>
      <c r="N520" s="13">
        <f t="shared" si="3"/>
        <v>0.5574545455</v>
      </c>
      <c r="O520" s="10" t="s">
        <v>5279</v>
      </c>
      <c r="P520" s="10" t="s">
        <v>5280</v>
      </c>
    </row>
    <row r="521" ht="12.0" customHeight="1">
      <c r="A521" s="9" t="s">
        <v>5281</v>
      </c>
      <c r="B521" s="10" t="s">
        <v>5282</v>
      </c>
      <c r="C521" s="9" t="s">
        <v>1334</v>
      </c>
      <c r="D521" s="11" t="str">
        <f>VLOOKUP(C521,Postinumeroalueet!$A$2:$B$4001,2)</f>
        <v>Tampere</v>
      </c>
      <c r="E521" s="11"/>
      <c r="F521" s="11">
        <f t="shared" si="1"/>
        <v>0</v>
      </c>
      <c r="G521" s="10" t="s">
        <v>3481</v>
      </c>
      <c r="H521" s="10" t="s">
        <v>5283</v>
      </c>
      <c r="I521" s="10">
        <v>990.0</v>
      </c>
      <c r="J521" s="10">
        <v>57.0</v>
      </c>
      <c r="K521" s="14">
        <v>2012.0</v>
      </c>
      <c r="L521" s="11">
        <f t="shared" si="121"/>
        <v>551.9</v>
      </c>
      <c r="M521" s="11">
        <f t="shared" si="2"/>
        <v>-438.1</v>
      </c>
      <c r="N521" s="13">
        <f t="shared" si="3"/>
        <v>0.5574747475</v>
      </c>
      <c r="O521" s="15"/>
      <c r="P521" s="10" t="s">
        <v>5284</v>
      </c>
    </row>
    <row r="522" ht="12.0" customHeight="1">
      <c r="A522" s="9" t="s">
        <v>5285</v>
      </c>
      <c r="B522" s="10" t="s">
        <v>5286</v>
      </c>
      <c r="C522" s="9" t="s">
        <v>1355</v>
      </c>
      <c r="D522" s="11" t="str">
        <f>VLOOKUP(C522,Postinumeroalueet!$A$2:$B$4001,2)</f>
        <v>Tampere</v>
      </c>
      <c r="E522" s="11"/>
      <c r="F522" s="11">
        <f t="shared" si="1"/>
        <v>0</v>
      </c>
      <c r="G522" s="10" t="s">
        <v>3481</v>
      </c>
      <c r="H522" s="10" t="s">
        <v>5287</v>
      </c>
      <c r="I522" s="10">
        <v>560.0</v>
      </c>
      <c r="J522" s="10">
        <v>37.0</v>
      </c>
      <c r="K522" s="14">
        <v>1970.0</v>
      </c>
      <c r="L522" s="11">
        <f t="shared" si="121"/>
        <v>312.2</v>
      </c>
      <c r="M522" s="11">
        <f t="shared" si="2"/>
        <v>-247.8</v>
      </c>
      <c r="N522" s="13">
        <f t="shared" si="3"/>
        <v>0.5575</v>
      </c>
      <c r="O522" s="10" t="s">
        <v>5288</v>
      </c>
      <c r="P522" s="10" t="s">
        <v>5289</v>
      </c>
    </row>
    <row r="523" ht="12.0" customHeight="1">
      <c r="A523" s="9" t="s">
        <v>5290</v>
      </c>
      <c r="B523" s="10" t="s">
        <v>5291</v>
      </c>
      <c r="C523" s="9" t="s">
        <v>1357</v>
      </c>
      <c r="D523" s="11" t="str">
        <f>VLOOKUP(C523,Postinumeroalueet!$A$2:$B$4001,2)</f>
        <v>Tampere</v>
      </c>
      <c r="E523" s="11"/>
      <c r="F523" s="11">
        <f t="shared" si="1"/>
        <v>0</v>
      </c>
      <c r="G523" s="10" t="s">
        <v>3481</v>
      </c>
      <c r="H523" s="10" t="s">
        <v>5292</v>
      </c>
      <c r="I523" s="10">
        <v>580.0</v>
      </c>
      <c r="J523" s="10">
        <v>39.0</v>
      </c>
      <c r="K523" s="14">
        <v>1962.0</v>
      </c>
      <c r="L523" s="11">
        <f t="shared" si="121"/>
        <v>323.4</v>
      </c>
      <c r="M523" s="11">
        <f t="shared" si="2"/>
        <v>-256.6</v>
      </c>
      <c r="N523" s="13">
        <f t="shared" si="3"/>
        <v>0.5575862069</v>
      </c>
      <c r="O523" s="10" t="s">
        <v>3498</v>
      </c>
      <c r="P523" s="10" t="s">
        <v>5293</v>
      </c>
    </row>
    <row r="524" ht="12.0" customHeight="1">
      <c r="A524" s="9" t="s">
        <v>5294</v>
      </c>
      <c r="B524" s="10" t="s">
        <v>5295</v>
      </c>
      <c r="C524" s="9" t="s">
        <v>3018</v>
      </c>
      <c r="D524" s="11" t="str">
        <f>VLOOKUP(C524,Postinumeroalueet!$A$2:$B$4001,2)</f>
        <v>Oulu</v>
      </c>
      <c r="E524" s="11"/>
      <c r="F524" s="11">
        <f t="shared" si="1"/>
        <v>0</v>
      </c>
      <c r="G524" s="10" t="s">
        <v>3481</v>
      </c>
      <c r="H524" s="10" t="s">
        <v>5296</v>
      </c>
      <c r="I524" s="10">
        <v>590.0</v>
      </c>
      <c r="J524" s="10">
        <v>40.0</v>
      </c>
      <c r="K524" s="14">
        <v>1960.0</v>
      </c>
      <c r="L524" s="11">
        <f t="shared" si="121"/>
        <v>329</v>
      </c>
      <c r="M524" s="11">
        <f t="shared" si="2"/>
        <v>-261</v>
      </c>
      <c r="N524" s="13">
        <f t="shared" si="3"/>
        <v>0.5576271186</v>
      </c>
      <c r="O524" s="10" t="s">
        <v>3942</v>
      </c>
      <c r="P524" s="10" t="s">
        <v>5297</v>
      </c>
    </row>
    <row r="525" ht="12.0" customHeight="1">
      <c r="A525" s="9" t="s">
        <v>5298</v>
      </c>
      <c r="B525" s="10" t="s">
        <v>5299</v>
      </c>
      <c r="C525" s="9" t="s">
        <v>804</v>
      </c>
      <c r="D525" s="11" t="str">
        <f>VLOOKUP(C525,Postinumeroalueet!$A$2:$B$4001,2)</f>
        <v>Lahti</v>
      </c>
      <c r="E525" s="11"/>
      <c r="F525" s="11">
        <f t="shared" si="1"/>
        <v>0</v>
      </c>
      <c r="G525" s="10" t="s">
        <v>3481</v>
      </c>
      <c r="H525" s="10" t="s">
        <v>5300</v>
      </c>
      <c r="I525" s="10">
        <v>610.0</v>
      </c>
      <c r="J525" s="10">
        <v>42.0</v>
      </c>
      <c r="K525" s="14">
        <v>1934.0</v>
      </c>
      <c r="L525" s="11">
        <f t="shared" si="121"/>
        <v>340.2</v>
      </c>
      <c r="M525" s="11">
        <f t="shared" si="2"/>
        <v>-269.8</v>
      </c>
      <c r="N525" s="13">
        <f t="shared" si="3"/>
        <v>0.557704918</v>
      </c>
      <c r="O525" s="10" t="s">
        <v>3735</v>
      </c>
      <c r="P525" s="10" t="s">
        <v>5301</v>
      </c>
    </row>
    <row r="526" ht="12.0" customHeight="1">
      <c r="A526" s="9" t="s">
        <v>5302</v>
      </c>
      <c r="B526" s="10" t="s">
        <v>5303</v>
      </c>
      <c r="C526" s="9" t="s">
        <v>1355</v>
      </c>
      <c r="D526" s="11" t="str">
        <f>VLOOKUP(C526,Postinumeroalueet!$A$2:$B$4001,2)</f>
        <v>Tampere</v>
      </c>
      <c r="E526" s="11"/>
      <c r="F526" s="11">
        <f t="shared" si="1"/>
        <v>0</v>
      </c>
      <c r="G526" s="10" t="s">
        <v>3481</v>
      </c>
      <c r="H526" s="10" t="s">
        <v>4717</v>
      </c>
      <c r="I526" s="10">
        <v>620.0</v>
      </c>
      <c r="J526" s="10">
        <v>43.0</v>
      </c>
      <c r="K526" s="14">
        <v>1948.0</v>
      </c>
      <c r="L526" s="11">
        <f t="shared" si="121"/>
        <v>345.8</v>
      </c>
      <c r="M526" s="11">
        <f t="shared" si="2"/>
        <v>-274.2</v>
      </c>
      <c r="N526" s="13">
        <f t="shared" si="3"/>
        <v>0.5577419355</v>
      </c>
      <c r="O526" s="15"/>
      <c r="P526" s="10" t="s">
        <v>5304</v>
      </c>
    </row>
    <row r="527">
      <c r="A527" s="9" t="s">
        <v>5305</v>
      </c>
      <c r="B527" s="10" t="s">
        <v>5306</v>
      </c>
      <c r="C527" s="9" t="s">
        <v>356</v>
      </c>
      <c r="D527" s="11" t="str">
        <f>VLOOKUP(C527,Postinumeroalueet!$A$2:$B$4001,2)</f>
        <v>Helsinki</v>
      </c>
      <c r="E527" s="11"/>
      <c r="F527" s="11">
        <f t="shared" si="1"/>
        <v>1</v>
      </c>
      <c r="G527" s="10" t="s">
        <v>3481</v>
      </c>
      <c r="H527" s="10" t="s">
        <v>3711</v>
      </c>
      <c r="I527" s="10">
        <v>999.0</v>
      </c>
      <c r="J527" s="10">
        <v>45.0</v>
      </c>
      <c r="K527" s="14">
        <v>2012.0</v>
      </c>
      <c r="L527" s="11">
        <f t="shared" ref="L527:L528" si="122">IF(K527&lt;1961,171+10.3*J527,IF(K527&gt;1983,166+8.7*J527,159+7.9*J527))</f>
        <v>557.5</v>
      </c>
      <c r="M527" s="11">
        <f t="shared" si="2"/>
        <v>-441.5</v>
      </c>
      <c r="N527" s="13">
        <f t="shared" si="3"/>
        <v>0.5580580581</v>
      </c>
      <c r="O527" s="15"/>
      <c r="P527" s="10" t="s">
        <v>5307</v>
      </c>
    </row>
    <row r="528">
      <c r="A528" s="9" t="s">
        <v>5308</v>
      </c>
      <c r="B528" s="10" t="s">
        <v>5309</v>
      </c>
      <c r="C528" s="9" t="s">
        <v>329</v>
      </c>
      <c r="D528" s="11" t="str">
        <f>VLOOKUP(C528,Postinumeroalueet!$A$2:$B$4001,2)</f>
        <v>Helsinki</v>
      </c>
      <c r="E528" s="11"/>
      <c r="F528" s="11">
        <f t="shared" si="1"/>
        <v>1</v>
      </c>
      <c r="G528" s="10" t="s">
        <v>3481</v>
      </c>
      <c r="H528" s="10" t="s">
        <v>5310</v>
      </c>
      <c r="I528" s="10">
        <v>1100.0</v>
      </c>
      <c r="J528" s="10">
        <v>43.0</v>
      </c>
      <c r="K528" s="14">
        <v>1928.0</v>
      </c>
      <c r="L528" s="11">
        <f t="shared" si="122"/>
        <v>613.9</v>
      </c>
      <c r="M528" s="11">
        <f t="shared" si="2"/>
        <v>-486.1</v>
      </c>
      <c r="N528" s="13">
        <f t="shared" si="3"/>
        <v>0.5580909091</v>
      </c>
      <c r="O528" s="15"/>
      <c r="P528" s="10" t="s">
        <v>5311</v>
      </c>
    </row>
    <row r="529" ht="12.0" customHeight="1">
      <c r="A529" s="9" t="s">
        <v>5312</v>
      </c>
      <c r="B529" s="10" t="s">
        <v>5313</v>
      </c>
      <c r="C529" s="9" t="s">
        <v>3018</v>
      </c>
      <c r="D529" s="11" t="str">
        <f>VLOOKUP(C529,Postinumeroalueet!$A$2:$B$4001,2)</f>
        <v>Oulu</v>
      </c>
      <c r="E529" s="11"/>
      <c r="F529" s="11">
        <f t="shared" si="1"/>
        <v>0</v>
      </c>
      <c r="G529" s="10" t="s">
        <v>3481</v>
      </c>
      <c r="H529" s="10" t="s">
        <v>5314</v>
      </c>
      <c r="I529" s="10">
        <v>820.0</v>
      </c>
      <c r="J529" s="10">
        <v>63.0</v>
      </c>
      <c r="K529" s="14">
        <v>1958.0</v>
      </c>
      <c r="L529" s="11">
        <f t="shared" ref="L529:L530" si="123">IF(K529&lt;1984,105+5.6*J529,IF(K529&gt;1991,113+7.7*J529,108+6.6*J529))</f>
        <v>457.8</v>
      </c>
      <c r="M529" s="11">
        <f t="shared" si="2"/>
        <v>-362.2</v>
      </c>
      <c r="N529" s="13">
        <f t="shared" si="3"/>
        <v>0.5582926829</v>
      </c>
      <c r="O529" s="10" t="s">
        <v>5315</v>
      </c>
      <c r="P529" s="10" t="s">
        <v>5316</v>
      </c>
    </row>
    <row r="530" ht="12.0" customHeight="1">
      <c r="A530" s="9" t="s">
        <v>5317</v>
      </c>
      <c r="B530" s="10" t="s">
        <v>5318</v>
      </c>
      <c r="C530" s="9" t="s">
        <v>1149</v>
      </c>
      <c r="D530" s="11" t="str">
        <f>VLOOKUP(C530,Postinumeroalueet!$A$2:$B$4001,2)</f>
        <v>Rauma</v>
      </c>
      <c r="E530" s="11"/>
      <c r="F530" s="11">
        <f t="shared" si="1"/>
        <v>0</v>
      </c>
      <c r="G530" s="10" t="s">
        <v>3481</v>
      </c>
      <c r="H530" s="10" t="s">
        <v>5319</v>
      </c>
      <c r="I530" s="10">
        <v>900.0</v>
      </c>
      <c r="J530" s="10">
        <v>71.0</v>
      </c>
      <c r="K530" s="14">
        <v>1972.0</v>
      </c>
      <c r="L530" s="11">
        <f t="shared" si="123"/>
        <v>502.6</v>
      </c>
      <c r="M530" s="11">
        <f t="shared" si="2"/>
        <v>-397.4</v>
      </c>
      <c r="N530" s="13">
        <f t="shared" si="3"/>
        <v>0.5584444444</v>
      </c>
      <c r="O530" s="10" t="s">
        <v>4903</v>
      </c>
      <c r="P530" s="10" t="s">
        <v>5320</v>
      </c>
    </row>
    <row r="531">
      <c r="A531" s="9" t="s">
        <v>5321</v>
      </c>
      <c r="B531" s="10" t="s">
        <v>5322</v>
      </c>
      <c r="C531" s="9" t="s">
        <v>351</v>
      </c>
      <c r="D531" s="11" t="str">
        <f>VLOOKUP(C531,Postinumeroalueet!$A$2:$B$4001,2)</f>
        <v>Helsinki</v>
      </c>
      <c r="E531" s="11"/>
      <c r="F531" s="11">
        <f t="shared" si="1"/>
        <v>1</v>
      </c>
      <c r="G531" s="10" t="s">
        <v>3481</v>
      </c>
      <c r="H531" s="10" t="s">
        <v>3516</v>
      </c>
      <c r="I531" s="10">
        <v>1034.0</v>
      </c>
      <c r="J531" s="10">
        <v>53.0</v>
      </c>
      <c r="K531" s="14">
        <v>1964.0</v>
      </c>
      <c r="L531" s="11">
        <f t="shared" ref="L531:L533" si="124">IF(K531&lt;1961,171+10.3*J531,IF(K531&gt;1983,166+8.7*J531,159+7.9*J531))</f>
        <v>577.7</v>
      </c>
      <c r="M531" s="11">
        <f t="shared" si="2"/>
        <v>-456.3</v>
      </c>
      <c r="N531" s="13">
        <f t="shared" si="3"/>
        <v>0.5587040619</v>
      </c>
      <c r="O531" s="10" t="s">
        <v>3517</v>
      </c>
      <c r="P531" s="10" t="s">
        <v>5323</v>
      </c>
    </row>
    <row r="532">
      <c r="A532" s="9" t="s">
        <v>5324</v>
      </c>
      <c r="B532" s="10" t="s">
        <v>4030</v>
      </c>
      <c r="C532" s="9" t="s">
        <v>359</v>
      </c>
      <c r="D532" s="11" t="str">
        <f>VLOOKUP(C532,Postinumeroalueet!$A$2:$B$4001,2)</f>
        <v>Helsinki</v>
      </c>
      <c r="E532" s="11"/>
      <c r="F532" s="11">
        <f t="shared" si="1"/>
        <v>1</v>
      </c>
      <c r="G532" s="10" t="s">
        <v>3481</v>
      </c>
      <c r="H532" s="10" t="s">
        <v>4951</v>
      </c>
      <c r="I532" s="10">
        <v>1060.0</v>
      </c>
      <c r="J532" s="10">
        <v>49.0</v>
      </c>
      <c r="K532" s="14">
        <v>2011.0</v>
      </c>
      <c r="L532" s="11">
        <f t="shared" si="124"/>
        <v>592.3</v>
      </c>
      <c r="M532" s="11">
        <f t="shared" si="2"/>
        <v>-467.7</v>
      </c>
      <c r="N532" s="13">
        <f t="shared" si="3"/>
        <v>0.5587735849</v>
      </c>
      <c r="O532" s="10" t="s">
        <v>4032</v>
      </c>
      <c r="P532" s="10" t="s">
        <v>5325</v>
      </c>
    </row>
    <row r="533">
      <c r="A533" s="9" t="s">
        <v>5326</v>
      </c>
      <c r="B533" s="10" t="s">
        <v>5327</v>
      </c>
      <c r="C533" s="9" t="s">
        <v>469</v>
      </c>
      <c r="D533" s="11" t="str">
        <f>VLOOKUP(C533,Postinumeroalueet!$A$2:$B$4001,2)</f>
        <v>Espoo</v>
      </c>
      <c r="E533" s="11"/>
      <c r="F533" s="11">
        <f t="shared" si="1"/>
        <v>1</v>
      </c>
      <c r="G533" s="10" t="s">
        <v>3481</v>
      </c>
      <c r="H533" s="10" t="s">
        <v>3516</v>
      </c>
      <c r="I533" s="10">
        <v>1184.0</v>
      </c>
      <c r="J533" s="10">
        <v>57.0</v>
      </c>
      <c r="K533" s="14">
        <v>2010.0</v>
      </c>
      <c r="L533" s="11">
        <f t="shared" si="124"/>
        <v>661.9</v>
      </c>
      <c r="M533" s="11">
        <f t="shared" si="2"/>
        <v>-522.1</v>
      </c>
      <c r="N533" s="13">
        <f t="shared" si="3"/>
        <v>0.5590371622</v>
      </c>
      <c r="O533" s="10" t="s">
        <v>3517</v>
      </c>
      <c r="P533" s="10" t="s">
        <v>5328</v>
      </c>
    </row>
    <row r="534" ht="12.0" customHeight="1">
      <c r="A534" s="9" t="s">
        <v>5329</v>
      </c>
      <c r="B534" s="10" t="s">
        <v>5330</v>
      </c>
      <c r="C534" s="9" t="s">
        <v>953</v>
      </c>
      <c r="D534" s="11" t="str">
        <f>VLOOKUP(C534,Postinumeroalueet!$A$2:$B$4001,2)</f>
        <v>Turku</v>
      </c>
      <c r="E534" s="11"/>
      <c r="F534" s="11">
        <f t="shared" si="1"/>
        <v>0</v>
      </c>
      <c r="G534" s="10" t="s">
        <v>3481</v>
      </c>
      <c r="H534" s="10" t="s">
        <v>5331</v>
      </c>
      <c r="I534" s="10">
        <v>1490.0</v>
      </c>
      <c r="J534" s="10">
        <v>130.0</v>
      </c>
      <c r="K534" s="14">
        <v>1912.0</v>
      </c>
      <c r="L534" s="11">
        <f>IF(K534&lt;1984,105+5.6*J534,IF(K534&gt;1991,113+7.7*J534,108+6.6*J534))</f>
        <v>833</v>
      </c>
      <c r="M534" s="11">
        <f t="shared" si="2"/>
        <v>-657</v>
      </c>
      <c r="N534" s="13">
        <f t="shared" si="3"/>
        <v>0.5590604027</v>
      </c>
      <c r="O534" s="15"/>
      <c r="P534" s="10" t="s">
        <v>5332</v>
      </c>
    </row>
    <row r="535">
      <c r="A535" s="9" t="s">
        <v>5333</v>
      </c>
      <c r="B535" s="10" t="s">
        <v>4023</v>
      </c>
      <c r="C535" s="9" t="s">
        <v>471</v>
      </c>
      <c r="D535" s="11" t="str">
        <f>VLOOKUP(C535,Postinumeroalueet!$A$2:$B$4001,2)</f>
        <v>Espoo</v>
      </c>
      <c r="E535" s="11"/>
      <c r="F535" s="11">
        <f t="shared" si="1"/>
        <v>1</v>
      </c>
      <c r="G535" s="10" t="s">
        <v>3481</v>
      </c>
      <c r="H535" s="10" t="s">
        <v>5334</v>
      </c>
      <c r="I535" s="10">
        <v>1075.0</v>
      </c>
      <c r="J535" s="10">
        <v>50.0</v>
      </c>
      <c r="K535" s="14">
        <v>2013.0</v>
      </c>
      <c r="L535" s="11">
        <f>IF(K535&lt;1961,171+10.3*J535,IF(K535&gt;1983,166+8.7*J535,159+7.9*J535))</f>
        <v>601</v>
      </c>
      <c r="M535" s="11">
        <f t="shared" si="2"/>
        <v>-474</v>
      </c>
      <c r="N535" s="13">
        <f t="shared" si="3"/>
        <v>0.5590697674</v>
      </c>
      <c r="O535" s="10" t="s">
        <v>3685</v>
      </c>
      <c r="P535" s="10" t="s">
        <v>5335</v>
      </c>
    </row>
    <row r="536">
      <c r="A536" s="9" t="s">
        <v>5336</v>
      </c>
      <c r="B536" s="10" t="s">
        <v>5337</v>
      </c>
      <c r="C536" s="9" t="s">
        <v>3019</v>
      </c>
      <c r="D536" s="11" t="str">
        <f>VLOOKUP(C536,Postinumeroalueet!$A$2:$B$4001,2)</f>
        <v>Oulu</v>
      </c>
      <c r="E536" s="11"/>
      <c r="F536" s="11">
        <f t="shared" si="1"/>
        <v>0</v>
      </c>
      <c r="G536" s="10" t="s">
        <v>3481</v>
      </c>
      <c r="H536" s="10" t="s">
        <v>5338</v>
      </c>
      <c r="I536" s="10">
        <v>368.0</v>
      </c>
      <c r="J536" s="10">
        <v>18.0</v>
      </c>
      <c r="K536" s="14">
        <v>1953.0</v>
      </c>
      <c r="L536" s="11">
        <f t="shared" ref="L536:L539" si="125">IF(K536&lt;1984,105+5.6*J536,IF(K536&gt;1991,113+7.7*J536,108+6.6*J536))</f>
        <v>205.8</v>
      </c>
      <c r="M536" s="11">
        <f t="shared" si="2"/>
        <v>-162.2</v>
      </c>
      <c r="N536" s="13">
        <f t="shared" si="3"/>
        <v>0.5592391304</v>
      </c>
      <c r="O536" s="10" t="s">
        <v>3942</v>
      </c>
      <c r="P536" s="10" t="s">
        <v>5339</v>
      </c>
    </row>
    <row r="537" ht="12.0" customHeight="1">
      <c r="A537" s="9" t="s">
        <v>5340</v>
      </c>
      <c r="B537" s="10" t="s">
        <v>5341</v>
      </c>
      <c r="C537" s="9" t="s">
        <v>762</v>
      </c>
      <c r="D537" s="11" t="str">
        <f>VLOOKUP(C537,Postinumeroalueet!$A$2:$B$4001,2)</f>
        <v>Hämeenlinna</v>
      </c>
      <c r="E537" s="11"/>
      <c r="F537" s="11">
        <f t="shared" si="1"/>
        <v>0</v>
      </c>
      <c r="G537" s="10" t="s">
        <v>3481</v>
      </c>
      <c r="H537" s="10" t="s">
        <v>5342</v>
      </c>
      <c r="I537" s="10">
        <v>615.0</v>
      </c>
      <c r="J537" s="10">
        <v>42.7</v>
      </c>
      <c r="K537" s="14">
        <v>1939.0</v>
      </c>
      <c r="L537" s="11">
        <f t="shared" si="125"/>
        <v>344.12</v>
      </c>
      <c r="M537" s="11">
        <f t="shared" si="2"/>
        <v>-270.88</v>
      </c>
      <c r="N537" s="13">
        <f t="shared" si="3"/>
        <v>0.5595447154</v>
      </c>
      <c r="O537" s="10" t="s">
        <v>5174</v>
      </c>
      <c r="P537" s="10" t="s">
        <v>5343</v>
      </c>
    </row>
    <row r="538" ht="12.0" customHeight="1">
      <c r="A538" s="9" t="s">
        <v>5344</v>
      </c>
      <c r="B538" s="10" t="s">
        <v>5345</v>
      </c>
      <c r="C538" s="9" t="s">
        <v>734</v>
      </c>
      <c r="D538" s="11" t="str">
        <f>VLOOKUP(C538,Postinumeroalueet!$A$2:$B$4001,2)</f>
        <v>Riihimäki</v>
      </c>
      <c r="E538" s="11"/>
      <c r="F538" s="11">
        <f t="shared" si="1"/>
        <v>0</v>
      </c>
      <c r="G538" s="10" t="s">
        <v>3481</v>
      </c>
      <c r="H538" s="10" t="s">
        <v>5070</v>
      </c>
      <c r="I538" s="10">
        <v>818.0</v>
      </c>
      <c r="J538" s="10">
        <v>63.0</v>
      </c>
      <c r="K538" s="14">
        <v>1954.0</v>
      </c>
      <c r="L538" s="11">
        <f t="shared" si="125"/>
        <v>457.8</v>
      </c>
      <c r="M538" s="11">
        <f t="shared" si="2"/>
        <v>-360.2</v>
      </c>
      <c r="N538" s="13">
        <f t="shared" si="3"/>
        <v>0.5596577017</v>
      </c>
      <c r="O538" s="10" t="s">
        <v>4095</v>
      </c>
      <c r="P538" s="10" t="s">
        <v>5346</v>
      </c>
    </row>
    <row r="539" ht="12.0" customHeight="1">
      <c r="A539" s="9" t="s">
        <v>5347</v>
      </c>
      <c r="B539" s="10" t="s">
        <v>5348</v>
      </c>
      <c r="C539" s="9" t="s">
        <v>734</v>
      </c>
      <c r="D539" s="11" t="str">
        <f>VLOOKUP(C539,Postinumeroalueet!$A$2:$B$4001,2)</f>
        <v>Riihimäki</v>
      </c>
      <c r="E539" s="11"/>
      <c r="F539" s="11">
        <f t="shared" si="1"/>
        <v>0</v>
      </c>
      <c r="G539" s="10" t="s">
        <v>3481</v>
      </c>
      <c r="H539" s="10" t="s">
        <v>5070</v>
      </c>
      <c r="I539" s="10">
        <v>818.0</v>
      </c>
      <c r="J539" s="10">
        <v>63.0</v>
      </c>
      <c r="K539" s="14">
        <v>1954.0</v>
      </c>
      <c r="L539" s="11">
        <f t="shared" si="125"/>
        <v>457.8</v>
      </c>
      <c r="M539" s="11">
        <f t="shared" si="2"/>
        <v>-360.2</v>
      </c>
      <c r="N539" s="13">
        <f t="shared" si="3"/>
        <v>0.5596577017</v>
      </c>
      <c r="O539" s="10" t="s">
        <v>4095</v>
      </c>
      <c r="P539" s="10" t="s">
        <v>5349</v>
      </c>
    </row>
    <row r="540" ht="12.0" customHeight="1">
      <c r="A540" s="9" t="s">
        <v>5350</v>
      </c>
      <c r="B540" s="10" t="s">
        <v>5351</v>
      </c>
      <c r="C540" s="9" t="s">
        <v>470</v>
      </c>
      <c r="D540" s="11" t="str">
        <f>VLOOKUP(C540,Postinumeroalueet!$A$2:$B$4001,2)</f>
        <v>Espoo</v>
      </c>
      <c r="E540" s="11"/>
      <c r="F540" s="11">
        <f t="shared" si="1"/>
        <v>1</v>
      </c>
      <c r="G540" s="10" t="s">
        <v>3481</v>
      </c>
      <c r="H540" s="10" t="s">
        <v>3543</v>
      </c>
      <c r="I540" s="10">
        <v>686.0</v>
      </c>
      <c r="J540" s="10">
        <v>28.5</v>
      </c>
      <c r="K540" s="14">
        <v>1974.0</v>
      </c>
      <c r="L540" s="11">
        <f t="shared" ref="L540:L545" si="126">IF(K540&lt;1961,171+10.3*J540,IF(K540&gt;1983,166+8.7*J540,159+7.9*J540))</f>
        <v>384.15</v>
      </c>
      <c r="M540" s="11">
        <f t="shared" si="2"/>
        <v>-301.85</v>
      </c>
      <c r="N540" s="13">
        <f t="shared" si="3"/>
        <v>0.5599854227</v>
      </c>
      <c r="O540" s="10" t="s">
        <v>3517</v>
      </c>
      <c r="P540" s="10" t="s">
        <v>5352</v>
      </c>
    </row>
    <row r="541">
      <c r="A541" s="9" t="s">
        <v>5353</v>
      </c>
      <c r="B541" s="10" t="s">
        <v>5354</v>
      </c>
      <c r="C541" s="9" t="s">
        <v>393</v>
      </c>
      <c r="D541" s="11" t="str">
        <f>VLOOKUP(C541,Postinumeroalueet!$A$2:$B$4001,2)</f>
        <v>Helsinki</v>
      </c>
      <c r="E541" s="11"/>
      <c r="F541" s="11">
        <f t="shared" si="1"/>
        <v>1</v>
      </c>
      <c r="G541" s="10" t="s">
        <v>3481</v>
      </c>
      <c r="H541" s="10" t="s">
        <v>4001</v>
      </c>
      <c r="I541" s="10">
        <v>700.0</v>
      </c>
      <c r="J541" s="10">
        <v>29.5</v>
      </c>
      <c r="K541" s="14">
        <v>1975.0</v>
      </c>
      <c r="L541" s="11">
        <f t="shared" si="126"/>
        <v>392.05</v>
      </c>
      <c r="M541" s="11">
        <f t="shared" si="2"/>
        <v>-307.95</v>
      </c>
      <c r="N541" s="13">
        <f t="shared" si="3"/>
        <v>0.5600714286</v>
      </c>
      <c r="O541" s="10" t="s">
        <v>4761</v>
      </c>
      <c r="P541" s="10" t="s">
        <v>5355</v>
      </c>
    </row>
    <row r="542" ht="12.0" customHeight="1">
      <c r="A542" s="9" t="s">
        <v>5356</v>
      </c>
      <c r="B542" s="10" t="s">
        <v>4030</v>
      </c>
      <c r="C542" s="9" t="s">
        <v>359</v>
      </c>
      <c r="D542" s="11" t="str">
        <f>VLOOKUP(C542,Postinumeroalueet!$A$2:$B$4001,2)</f>
        <v>Helsinki</v>
      </c>
      <c r="E542" s="11"/>
      <c r="F542" s="11">
        <f t="shared" si="1"/>
        <v>1</v>
      </c>
      <c r="G542" s="10" t="s">
        <v>3481</v>
      </c>
      <c r="H542" s="10" t="s">
        <v>5357</v>
      </c>
      <c r="I542" s="10">
        <v>770.0</v>
      </c>
      <c r="J542" s="10">
        <v>30.5</v>
      </c>
      <c r="K542" s="14">
        <v>2011.0</v>
      </c>
      <c r="L542" s="11">
        <f t="shared" si="126"/>
        <v>431.35</v>
      </c>
      <c r="M542" s="11">
        <f t="shared" si="2"/>
        <v>-338.65</v>
      </c>
      <c r="N542" s="13">
        <f t="shared" si="3"/>
        <v>0.5601948052</v>
      </c>
      <c r="O542" s="10" t="s">
        <v>4032</v>
      </c>
      <c r="P542" s="10" t="s">
        <v>5358</v>
      </c>
    </row>
    <row r="543" ht="12.0" customHeight="1">
      <c r="A543" s="9" t="s">
        <v>5359</v>
      </c>
      <c r="B543" s="10" t="s">
        <v>5360</v>
      </c>
      <c r="C543" s="9" t="s">
        <v>362</v>
      </c>
      <c r="D543" s="11" t="str">
        <f>VLOOKUP(C543,Postinumeroalueet!$A$2:$B$4001,2)</f>
        <v>Helsinki</v>
      </c>
      <c r="E543" s="11"/>
      <c r="F543" s="11">
        <f t="shared" si="1"/>
        <v>1</v>
      </c>
      <c r="G543" s="10" t="s">
        <v>3481</v>
      </c>
      <c r="H543" s="10" t="s">
        <v>3921</v>
      </c>
      <c r="I543" s="10">
        <v>967.0</v>
      </c>
      <c r="J543" s="10">
        <v>36.0</v>
      </c>
      <c r="K543" s="14">
        <v>1938.0</v>
      </c>
      <c r="L543" s="11">
        <f t="shared" si="126"/>
        <v>541.8</v>
      </c>
      <c r="M543" s="11">
        <f t="shared" si="2"/>
        <v>-425.2</v>
      </c>
      <c r="N543" s="13">
        <f t="shared" si="3"/>
        <v>0.5602895553</v>
      </c>
      <c r="O543" s="10" t="s">
        <v>3517</v>
      </c>
      <c r="P543" s="10" t="s">
        <v>5361</v>
      </c>
    </row>
    <row r="544" ht="12.0" customHeight="1">
      <c r="A544" s="9" t="s">
        <v>5362</v>
      </c>
      <c r="B544" s="10" t="s">
        <v>5363</v>
      </c>
      <c r="C544" s="9" t="s">
        <v>349</v>
      </c>
      <c r="D544" s="11" t="str">
        <f>VLOOKUP(C544,Postinumeroalueet!$A$2:$B$4001,2)</f>
        <v>Helsinki</v>
      </c>
      <c r="E544" s="11"/>
      <c r="F544" s="11">
        <f t="shared" si="1"/>
        <v>1</v>
      </c>
      <c r="G544" s="10" t="s">
        <v>3481</v>
      </c>
      <c r="H544" s="10" t="s">
        <v>3543</v>
      </c>
      <c r="I544" s="10">
        <v>746.0</v>
      </c>
      <c r="J544" s="10">
        <v>24.0</v>
      </c>
      <c r="K544" s="14">
        <v>1959.0</v>
      </c>
      <c r="L544" s="11">
        <f t="shared" si="126"/>
        <v>418.2</v>
      </c>
      <c r="M544" s="11">
        <f t="shared" si="2"/>
        <v>-327.8</v>
      </c>
      <c r="N544" s="13">
        <f t="shared" si="3"/>
        <v>0.5605898123</v>
      </c>
      <c r="O544" s="10" t="s">
        <v>3517</v>
      </c>
      <c r="P544" s="10" t="s">
        <v>5364</v>
      </c>
    </row>
    <row r="545" ht="12.0" customHeight="1">
      <c r="A545" s="9" t="s">
        <v>5365</v>
      </c>
      <c r="B545" s="10" t="s">
        <v>5366</v>
      </c>
      <c r="C545" s="9" t="s">
        <v>502</v>
      </c>
      <c r="D545" s="11" t="str">
        <f>VLOOKUP(C545,Postinumeroalueet!$A$2:$B$4001,2)</f>
        <v>Espoo</v>
      </c>
      <c r="E545" s="11"/>
      <c r="F545" s="11">
        <f t="shared" si="1"/>
        <v>1</v>
      </c>
      <c r="G545" s="10" t="s">
        <v>3481</v>
      </c>
      <c r="H545" s="10" t="s">
        <v>3543</v>
      </c>
      <c r="I545" s="10">
        <v>847.0</v>
      </c>
      <c r="J545" s="10">
        <v>35.5</v>
      </c>
      <c r="K545" s="14">
        <v>1997.0</v>
      </c>
      <c r="L545" s="11">
        <f t="shared" si="126"/>
        <v>474.85</v>
      </c>
      <c r="M545" s="11">
        <f t="shared" si="2"/>
        <v>-372.15</v>
      </c>
      <c r="N545" s="13">
        <f t="shared" si="3"/>
        <v>0.5606257379</v>
      </c>
      <c r="O545" s="10" t="s">
        <v>3517</v>
      </c>
      <c r="P545" s="10" t="s">
        <v>5367</v>
      </c>
    </row>
    <row r="546" ht="12.0" customHeight="1">
      <c r="A546" s="9" t="s">
        <v>5368</v>
      </c>
      <c r="B546" s="10" t="s">
        <v>5369</v>
      </c>
      <c r="C546" s="9" t="s">
        <v>2472</v>
      </c>
      <c r="D546" s="11" t="str">
        <f>VLOOKUP(C546,Postinumeroalueet!$A$2:$B$4001,2)</f>
        <v>Kuopio</v>
      </c>
      <c r="E546" s="11"/>
      <c r="F546" s="11">
        <f t="shared" si="1"/>
        <v>0</v>
      </c>
      <c r="G546" s="10" t="s">
        <v>3481</v>
      </c>
      <c r="H546" s="10" t="s">
        <v>4354</v>
      </c>
      <c r="I546" s="10">
        <v>799.0</v>
      </c>
      <c r="J546" s="10">
        <v>43.5</v>
      </c>
      <c r="K546" s="14">
        <v>2006.0</v>
      </c>
      <c r="L546" s="11">
        <f>IF(K546&lt;1984,105+5.6*J546,IF(K546&gt;1991,113+7.7*J546,108+6.6*J546))</f>
        <v>447.95</v>
      </c>
      <c r="M546" s="11">
        <f t="shared" si="2"/>
        <v>-351.05</v>
      </c>
      <c r="N546" s="13">
        <f t="shared" si="3"/>
        <v>0.5606382979</v>
      </c>
      <c r="O546" s="10" t="s">
        <v>5370</v>
      </c>
      <c r="P546" s="10" t="s">
        <v>5371</v>
      </c>
    </row>
    <row r="547">
      <c r="A547" s="9" t="s">
        <v>5372</v>
      </c>
      <c r="B547" s="10" t="s">
        <v>5373</v>
      </c>
      <c r="C547" s="9" t="s">
        <v>336</v>
      </c>
      <c r="D547" s="11" t="str">
        <f>VLOOKUP(C547,Postinumeroalueet!$A$2:$B$4001,2)</f>
        <v>Helsinki</v>
      </c>
      <c r="E547" s="11"/>
      <c r="F547" s="11">
        <f t="shared" si="1"/>
        <v>1</v>
      </c>
      <c r="G547" s="10" t="s">
        <v>3481</v>
      </c>
      <c r="H547" s="10" t="s">
        <v>4215</v>
      </c>
      <c r="I547" s="10">
        <v>1615.0</v>
      </c>
      <c r="J547" s="10">
        <v>85.0</v>
      </c>
      <c r="K547" s="14">
        <v>2014.0</v>
      </c>
      <c r="L547" s="11">
        <f>IF(K547&lt;1961,171+10.3*J547,IF(K547&gt;1983,166+8.7*J547,159+7.9*J547))</f>
        <v>905.5</v>
      </c>
      <c r="M547" s="11">
        <f t="shared" si="2"/>
        <v>-709.5</v>
      </c>
      <c r="N547" s="13">
        <f t="shared" si="3"/>
        <v>0.5606811146</v>
      </c>
      <c r="O547" s="10" t="s">
        <v>4216</v>
      </c>
      <c r="P547" s="10" t="s">
        <v>5374</v>
      </c>
    </row>
    <row r="548" ht="12.0" customHeight="1">
      <c r="A548" s="9" t="s">
        <v>5375</v>
      </c>
      <c r="B548" s="10" t="s">
        <v>4919</v>
      </c>
      <c r="C548" s="9" t="s">
        <v>2472</v>
      </c>
      <c r="D548" s="11" t="str">
        <f>VLOOKUP(C548,Postinumeroalueet!$A$2:$B$4001,2)</f>
        <v>Kuopio</v>
      </c>
      <c r="E548" s="11"/>
      <c r="F548" s="11">
        <f t="shared" si="1"/>
        <v>0</v>
      </c>
      <c r="G548" s="10" t="s">
        <v>3481</v>
      </c>
      <c r="H548" s="10" t="s">
        <v>4920</v>
      </c>
      <c r="I548" s="10">
        <v>991.0</v>
      </c>
      <c r="J548" s="10">
        <v>80.5</v>
      </c>
      <c r="K548" s="14">
        <v>1956.0</v>
      </c>
      <c r="L548" s="11">
        <f>IF(K548&lt;1984,105+5.6*J548,IF(K548&gt;1991,113+7.7*J548,108+6.6*J548))</f>
        <v>555.8</v>
      </c>
      <c r="M548" s="11">
        <f t="shared" si="2"/>
        <v>-435.2</v>
      </c>
      <c r="N548" s="13">
        <f t="shared" si="3"/>
        <v>0.5608476287</v>
      </c>
      <c r="O548" s="10" t="s">
        <v>4231</v>
      </c>
      <c r="P548" s="10" t="s">
        <v>5376</v>
      </c>
    </row>
    <row r="549" ht="12.0" customHeight="1">
      <c r="A549" s="9" t="s">
        <v>5377</v>
      </c>
      <c r="B549" s="10" t="s">
        <v>5378</v>
      </c>
      <c r="C549" s="9" t="s">
        <v>334</v>
      </c>
      <c r="D549" s="11" t="str">
        <f>VLOOKUP(C549,Postinumeroalueet!$A$2:$B$4001,2)</f>
        <v>Helsinki</v>
      </c>
      <c r="E549" s="11"/>
      <c r="F549" s="11">
        <f t="shared" si="1"/>
        <v>1</v>
      </c>
      <c r="G549" s="10" t="s">
        <v>3481</v>
      </c>
      <c r="H549" s="10" t="s">
        <v>5379</v>
      </c>
      <c r="I549" s="10">
        <v>2266.0</v>
      </c>
      <c r="J549" s="10">
        <v>127.0</v>
      </c>
      <c r="K549" s="14">
        <v>2011.0</v>
      </c>
      <c r="L549" s="11">
        <f t="shared" ref="L549:L550" si="127">IF(K549&lt;1961,171+10.3*J549,IF(K549&gt;1983,166+8.7*J549,159+7.9*J549))</f>
        <v>1270.9</v>
      </c>
      <c r="M549" s="11">
        <f t="shared" si="2"/>
        <v>-995.1</v>
      </c>
      <c r="N549" s="13">
        <f t="shared" si="3"/>
        <v>0.5608561342</v>
      </c>
      <c r="O549" s="10" t="s">
        <v>3503</v>
      </c>
      <c r="P549" s="10" t="s">
        <v>5380</v>
      </c>
    </row>
    <row r="550">
      <c r="A550" s="9" t="s">
        <v>5381</v>
      </c>
      <c r="B550" s="10" t="s">
        <v>5382</v>
      </c>
      <c r="C550" s="9" t="s">
        <v>367</v>
      </c>
      <c r="D550" s="11" t="str">
        <f>VLOOKUP(C550,Postinumeroalueet!$A$2:$B$4001,2)</f>
        <v>Helsinki</v>
      </c>
      <c r="E550" s="11"/>
      <c r="F550" s="11">
        <f t="shared" si="1"/>
        <v>1</v>
      </c>
      <c r="G550" s="10" t="s">
        <v>3481</v>
      </c>
      <c r="H550" s="10" t="s">
        <v>3671</v>
      </c>
      <c r="I550" s="10">
        <v>1436.0</v>
      </c>
      <c r="J550" s="10">
        <v>73.5</v>
      </c>
      <c r="K550" s="14">
        <v>2013.0</v>
      </c>
      <c r="L550" s="11">
        <f t="shared" si="127"/>
        <v>805.45</v>
      </c>
      <c r="M550" s="11">
        <f t="shared" si="2"/>
        <v>-630.55</v>
      </c>
      <c r="N550" s="13">
        <f t="shared" si="3"/>
        <v>0.5608983287</v>
      </c>
      <c r="O550" s="10" t="s">
        <v>4055</v>
      </c>
      <c r="P550" s="10" t="s">
        <v>5383</v>
      </c>
    </row>
    <row r="551" ht="12.0" customHeight="1">
      <c r="A551" s="9" t="s">
        <v>5384</v>
      </c>
      <c r="B551" s="10" t="s">
        <v>4906</v>
      </c>
      <c r="C551" s="9" t="s">
        <v>1338</v>
      </c>
      <c r="D551" s="11" t="str">
        <f>VLOOKUP(C551,Postinumeroalueet!$A$2:$B$4001,2)</f>
        <v>Tampere</v>
      </c>
      <c r="E551" s="11"/>
      <c r="F551" s="11">
        <f t="shared" si="1"/>
        <v>0</v>
      </c>
      <c r="G551" s="10" t="s">
        <v>3481</v>
      </c>
      <c r="H551" s="10" t="s">
        <v>4584</v>
      </c>
      <c r="I551" s="10">
        <v>756.0</v>
      </c>
      <c r="J551" s="10">
        <v>57.0</v>
      </c>
      <c r="K551" s="14">
        <v>1952.0</v>
      </c>
      <c r="L551" s="11">
        <f>IF(K551&lt;1984,105+5.6*J551,IF(K551&gt;1991,113+7.7*J551,108+6.6*J551))</f>
        <v>424.2</v>
      </c>
      <c r="M551" s="11">
        <f t="shared" si="2"/>
        <v>-331.8</v>
      </c>
      <c r="N551" s="13">
        <f t="shared" si="3"/>
        <v>0.5611111111</v>
      </c>
      <c r="O551" s="10" t="s">
        <v>3672</v>
      </c>
      <c r="P551" s="10" t="s">
        <v>5385</v>
      </c>
    </row>
    <row r="552">
      <c r="A552" s="9" t="s">
        <v>5386</v>
      </c>
      <c r="B552" s="10" t="s">
        <v>5387</v>
      </c>
      <c r="C552" s="9" t="s">
        <v>362</v>
      </c>
      <c r="D552" s="11" t="str">
        <f>VLOOKUP(C552,Postinumeroalueet!$A$2:$B$4001,2)</f>
        <v>Helsinki</v>
      </c>
      <c r="E552" s="11"/>
      <c r="F552" s="11">
        <f t="shared" si="1"/>
        <v>1</v>
      </c>
      <c r="G552" s="10" t="s">
        <v>3481</v>
      </c>
      <c r="H552" s="10" t="s">
        <v>5388</v>
      </c>
      <c r="I552" s="10">
        <v>1508.0</v>
      </c>
      <c r="J552" s="10">
        <v>87.0</v>
      </c>
      <c r="K552" s="14">
        <v>1979.0</v>
      </c>
      <c r="L552" s="11">
        <f t="shared" ref="L552:L553" si="128">IF(K552&lt;1961,171+10.3*J552,IF(K552&gt;1983,166+8.7*J552,159+7.9*J552))</f>
        <v>846.3</v>
      </c>
      <c r="M552" s="11">
        <f t="shared" si="2"/>
        <v>-661.7</v>
      </c>
      <c r="N552" s="13">
        <f t="shared" si="3"/>
        <v>0.5612068966</v>
      </c>
      <c r="O552" s="10" t="s">
        <v>4055</v>
      </c>
      <c r="P552" s="10" t="s">
        <v>5389</v>
      </c>
    </row>
    <row r="553" ht="12.0" customHeight="1">
      <c r="A553" s="9" t="s">
        <v>5390</v>
      </c>
      <c r="B553" s="10" t="s">
        <v>5391</v>
      </c>
      <c r="C553" s="9" t="s">
        <v>359</v>
      </c>
      <c r="D553" s="11" t="str">
        <f>VLOOKUP(C553,Postinumeroalueet!$A$2:$B$4001,2)</f>
        <v>Helsinki</v>
      </c>
      <c r="E553" s="11"/>
      <c r="F553" s="11">
        <f t="shared" si="1"/>
        <v>1</v>
      </c>
      <c r="G553" s="10" t="s">
        <v>3481</v>
      </c>
      <c r="H553" s="10" t="s">
        <v>3772</v>
      </c>
      <c r="I553" s="10">
        <v>690.0</v>
      </c>
      <c r="J553" s="10">
        <v>21.0</v>
      </c>
      <c r="K553" s="14">
        <v>1928.0</v>
      </c>
      <c r="L553" s="11">
        <f t="shared" si="128"/>
        <v>387.3</v>
      </c>
      <c r="M553" s="11">
        <f t="shared" si="2"/>
        <v>-302.7</v>
      </c>
      <c r="N553" s="13">
        <f t="shared" si="3"/>
        <v>0.5613043478</v>
      </c>
      <c r="O553" s="10" t="s">
        <v>3498</v>
      </c>
      <c r="P553" s="10" t="s">
        <v>5392</v>
      </c>
    </row>
    <row r="554" ht="12.0" customHeight="1">
      <c r="A554" s="9" t="s">
        <v>5393</v>
      </c>
      <c r="B554" s="10" t="s">
        <v>5394</v>
      </c>
      <c r="C554" s="9" t="s">
        <v>548</v>
      </c>
      <c r="D554" s="11" t="str">
        <f>VLOOKUP(C554,Postinumeroalueet!$A$2:$B$4001,2)</f>
        <v>Kerava</v>
      </c>
      <c r="E554" s="11"/>
      <c r="F554" s="11">
        <f t="shared" si="1"/>
        <v>0</v>
      </c>
      <c r="G554" s="10" t="s">
        <v>3481</v>
      </c>
      <c r="H554" s="10" t="s">
        <v>5395</v>
      </c>
      <c r="I554" s="10">
        <v>942.0</v>
      </c>
      <c r="J554" s="10">
        <v>54.0</v>
      </c>
      <c r="K554" s="14">
        <v>2013.0</v>
      </c>
      <c r="L554" s="11">
        <f t="shared" ref="L554:L555" si="129">IF(K554&lt;1984,105+5.6*J554,IF(K554&gt;1991,113+7.7*J554,108+6.6*J554))</f>
        <v>528.8</v>
      </c>
      <c r="M554" s="11">
        <f t="shared" si="2"/>
        <v>-413.2</v>
      </c>
      <c r="N554" s="13">
        <f t="shared" si="3"/>
        <v>0.561358811</v>
      </c>
      <c r="O554" s="10" t="s">
        <v>3950</v>
      </c>
      <c r="P554" s="10" t="s">
        <v>5396</v>
      </c>
    </row>
    <row r="555" ht="12.0" customHeight="1">
      <c r="A555" s="9" t="s">
        <v>5397</v>
      </c>
      <c r="B555" s="10" t="s">
        <v>5398</v>
      </c>
      <c r="C555" s="9" t="s">
        <v>1334</v>
      </c>
      <c r="D555" s="11" t="str">
        <f>VLOOKUP(C555,Postinumeroalueet!$A$2:$B$4001,2)</f>
        <v>Tampere</v>
      </c>
      <c r="E555" s="11"/>
      <c r="F555" s="11">
        <f t="shared" si="1"/>
        <v>0</v>
      </c>
      <c r="G555" s="10" t="s">
        <v>3481</v>
      </c>
      <c r="H555" s="10" t="s">
        <v>4534</v>
      </c>
      <c r="I555" s="10">
        <v>990.0</v>
      </c>
      <c r="J555" s="10">
        <v>57.5</v>
      </c>
      <c r="K555" s="14">
        <v>2003.0</v>
      </c>
      <c r="L555" s="11">
        <f t="shared" si="129"/>
        <v>555.75</v>
      </c>
      <c r="M555" s="11">
        <f t="shared" si="2"/>
        <v>-434.25</v>
      </c>
      <c r="N555" s="13">
        <f t="shared" si="3"/>
        <v>0.5613636364</v>
      </c>
      <c r="O555" s="15"/>
      <c r="P555" s="10" t="s">
        <v>5399</v>
      </c>
    </row>
    <row r="556">
      <c r="A556" s="9" t="s">
        <v>5400</v>
      </c>
      <c r="B556" s="10" t="s">
        <v>4148</v>
      </c>
      <c r="C556" s="9" t="s">
        <v>332</v>
      </c>
      <c r="D556" s="11" t="str">
        <f>VLOOKUP(C556,Postinumeroalueet!$A$2:$B$4001,2)</f>
        <v>Helsinki</v>
      </c>
      <c r="E556" s="11"/>
      <c r="F556" s="11">
        <f t="shared" si="1"/>
        <v>1</v>
      </c>
      <c r="G556" s="10" t="s">
        <v>3481</v>
      </c>
      <c r="H556" s="10" t="s">
        <v>5128</v>
      </c>
      <c r="I556" s="10">
        <v>1210.0</v>
      </c>
      <c r="J556" s="10">
        <v>59.0</v>
      </c>
      <c r="K556" s="14">
        <v>2007.0</v>
      </c>
      <c r="L556" s="11">
        <f t="shared" ref="L556:L557" si="130">IF(K556&lt;1961,171+10.3*J556,IF(K556&gt;1983,166+8.7*J556,159+7.9*J556))</f>
        <v>679.3</v>
      </c>
      <c r="M556" s="11">
        <f t="shared" si="2"/>
        <v>-530.7</v>
      </c>
      <c r="N556" s="13">
        <f t="shared" si="3"/>
        <v>0.5614049587</v>
      </c>
      <c r="O556" s="10" t="s">
        <v>4032</v>
      </c>
      <c r="P556" s="10" t="s">
        <v>5401</v>
      </c>
    </row>
    <row r="557">
      <c r="A557" s="9" t="s">
        <v>5402</v>
      </c>
      <c r="B557" s="10" t="s">
        <v>4148</v>
      </c>
      <c r="C557" s="9" t="s">
        <v>332</v>
      </c>
      <c r="D557" s="11" t="str">
        <f>VLOOKUP(C557,Postinumeroalueet!$A$2:$B$4001,2)</f>
        <v>Helsinki</v>
      </c>
      <c r="E557" s="11"/>
      <c r="F557" s="11">
        <f t="shared" si="1"/>
        <v>1</v>
      </c>
      <c r="G557" s="10" t="s">
        <v>3481</v>
      </c>
      <c r="H557" s="10" t="s">
        <v>5128</v>
      </c>
      <c r="I557" s="10">
        <v>1210.0</v>
      </c>
      <c r="J557" s="10">
        <v>59.0</v>
      </c>
      <c r="K557" s="14">
        <v>2007.0</v>
      </c>
      <c r="L557" s="11">
        <f t="shared" si="130"/>
        <v>679.3</v>
      </c>
      <c r="M557" s="11">
        <f t="shared" si="2"/>
        <v>-530.7</v>
      </c>
      <c r="N557" s="13">
        <f t="shared" si="3"/>
        <v>0.5614049587</v>
      </c>
      <c r="O557" s="10" t="s">
        <v>4032</v>
      </c>
      <c r="P557" s="10" t="s">
        <v>5403</v>
      </c>
    </row>
    <row r="558" ht="12.0" customHeight="1">
      <c r="A558" s="9" t="s">
        <v>5404</v>
      </c>
      <c r="B558" s="10" t="s">
        <v>5405</v>
      </c>
      <c r="C558" s="9" t="s">
        <v>609</v>
      </c>
      <c r="D558" s="11" t="str">
        <f>VLOOKUP(C558,Postinumeroalueet!$A$2:$B$4001,2)</f>
        <v>Porvoo</v>
      </c>
      <c r="E558" s="11"/>
      <c r="F558" s="11">
        <f t="shared" si="1"/>
        <v>0</v>
      </c>
      <c r="G558" s="10" t="s">
        <v>3481</v>
      </c>
      <c r="H558" s="10" t="s">
        <v>5406</v>
      </c>
      <c r="I558" s="10">
        <v>850.0</v>
      </c>
      <c r="J558" s="10">
        <v>66.5</v>
      </c>
      <c r="K558" s="14">
        <v>1983.0</v>
      </c>
      <c r="L558" s="11">
        <f>IF(K558&lt;1984,105+5.6*J558,IF(K558&gt;1991,113+7.7*J558,108+6.6*J558))</f>
        <v>477.4</v>
      </c>
      <c r="M558" s="11">
        <f t="shared" si="2"/>
        <v>-372.6</v>
      </c>
      <c r="N558" s="13">
        <f t="shared" si="3"/>
        <v>0.5616470588</v>
      </c>
      <c r="O558" s="10" t="s">
        <v>5407</v>
      </c>
      <c r="P558" s="10" t="s">
        <v>5408</v>
      </c>
    </row>
    <row r="559">
      <c r="A559" s="9" t="s">
        <v>5409</v>
      </c>
      <c r="B559" s="10" t="s">
        <v>5410</v>
      </c>
      <c r="C559" s="9" t="s">
        <v>347</v>
      </c>
      <c r="D559" s="11" t="str">
        <f>VLOOKUP(C559,Postinumeroalueet!$A$2:$B$4001,2)</f>
        <v>Helsinki</v>
      </c>
      <c r="E559" s="11"/>
      <c r="F559" s="11">
        <f t="shared" si="1"/>
        <v>1</v>
      </c>
      <c r="G559" s="10" t="s">
        <v>3481</v>
      </c>
      <c r="H559" s="10" t="s">
        <v>3761</v>
      </c>
      <c r="I559" s="10">
        <v>1533.0</v>
      </c>
      <c r="J559" s="10">
        <v>67.0</v>
      </c>
      <c r="K559" s="14">
        <v>1937.0</v>
      </c>
      <c r="L559" s="11">
        <f t="shared" ref="L559:L560" si="131">IF(K559&lt;1961,171+10.3*J559,IF(K559&gt;1983,166+8.7*J559,159+7.9*J559))</f>
        <v>861.1</v>
      </c>
      <c r="M559" s="11">
        <f t="shared" si="2"/>
        <v>-671.9</v>
      </c>
      <c r="N559" s="13">
        <f t="shared" si="3"/>
        <v>0.5617090672</v>
      </c>
      <c r="O559" s="10" t="s">
        <v>3517</v>
      </c>
      <c r="P559" s="10" t="s">
        <v>5411</v>
      </c>
    </row>
    <row r="560">
      <c r="A560" s="9" t="s">
        <v>5412</v>
      </c>
      <c r="B560" s="10" t="s">
        <v>5413</v>
      </c>
      <c r="C560" s="9" t="s">
        <v>408</v>
      </c>
      <c r="D560" s="11" t="str">
        <f>VLOOKUP(C560,Postinumeroalueet!$A$2:$B$4001,2)</f>
        <v>Helsinki</v>
      </c>
      <c r="E560" s="11"/>
      <c r="F560" s="11">
        <f t="shared" si="1"/>
        <v>1</v>
      </c>
      <c r="G560" s="10" t="s">
        <v>3481</v>
      </c>
      <c r="H560" s="10" t="s">
        <v>5414</v>
      </c>
      <c r="I560" s="10">
        <v>1550.0</v>
      </c>
      <c r="J560" s="10">
        <v>81.0</v>
      </c>
      <c r="K560" s="14">
        <v>2013.0</v>
      </c>
      <c r="L560" s="11">
        <f t="shared" si="131"/>
        <v>870.7</v>
      </c>
      <c r="M560" s="11">
        <f t="shared" si="2"/>
        <v>-679.3</v>
      </c>
      <c r="N560" s="13">
        <f t="shared" si="3"/>
        <v>0.5617419355</v>
      </c>
      <c r="O560" s="10" t="s">
        <v>3685</v>
      </c>
      <c r="P560" s="10" t="s">
        <v>5415</v>
      </c>
    </row>
    <row r="561" ht="12.0" customHeight="1">
      <c r="A561" s="9" t="s">
        <v>5416</v>
      </c>
      <c r="B561" s="10" t="s">
        <v>5417</v>
      </c>
      <c r="C561" s="9" t="s">
        <v>734</v>
      </c>
      <c r="D561" s="11" t="str">
        <f>VLOOKUP(C561,Postinumeroalueet!$A$2:$B$4001,2)</f>
        <v>Riihimäki</v>
      </c>
      <c r="E561" s="11"/>
      <c r="F561" s="11">
        <f t="shared" si="1"/>
        <v>0</v>
      </c>
      <c r="G561" s="10" t="s">
        <v>3481</v>
      </c>
      <c r="H561" s="10" t="s">
        <v>5070</v>
      </c>
      <c r="I561" s="10">
        <v>785.0</v>
      </c>
      <c r="J561" s="10">
        <v>60.0</v>
      </c>
      <c r="K561" s="14">
        <v>1954.0</v>
      </c>
      <c r="L561" s="11">
        <f t="shared" ref="L561:L564" si="132">IF(K561&lt;1984,105+5.6*J561,IF(K561&gt;1991,113+7.7*J561,108+6.6*J561))</f>
        <v>441</v>
      </c>
      <c r="M561" s="11">
        <f t="shared" si="2"/>
        <v>-344</v>
      </c>
      <c r="N561" s="13">
        <f t="shared" si="3"/>
        <v>0.5617834395</v>
      </c>
      <c r="O561" s="10" t="s">
        <v>4095</v>
      </c>
      <c r="P561" s="10" t="s">
        <v>5418</v>
      </c>
    </row>
    <row r="562" ht="12.0" customHeight="1">
      <c r="A562" s="9" t="s">
        <v>5419</v>
      </c>
      <c r="B562" s="10" t="s">
        <v>5420</v>
      </c>
      <c r="C562" s="9" t="s">
        <v>734</v>
      </c>
      <c r="D562" s="11" t="str">
        <f>VLOOKUP(C562,Postinumeroalueet!$A$2:$B$4001,2)</f>
        <v>Riihimäki</v>
      </c>
      <c r="E562" s="11"/>
      <c r="F562" s="11">
        <f t="shared" si="1"/>
        <v>0</v>
      </c>
      <c r="G562" s="10" t="s">
        <v>3481</v>
      </c>
      <c r="H562" s="10" t="s">
        <v>5070</v>
      </c>
      <c r="I562" s="10">
        <v>785.0</v>
      </c>
      <c r="J562" s="10">
        <v>60.0</v>
      </c>
      <c r="K562" s="14">
        <v>1954.0</v>
      </c>
      <c r="L562" s="11">
        <f t="shared" si="132"/>
        <v>441</v>
      </c>
      <c r="M562" s="11">
        <f t="shared" si="2"/>
        <v>-344</v>
      </c>
      <c r="N562" s="13">
        <f t="shared" si="3"/>
        <v>0.5617834395</v>
      </c>
      <c r="O562" s="10" t="s">
        <v>4095</v>
      </c>
      <c r="P562" s="10" t="s">
        <v>5421</v>
      </c>
    </row>
    <row r="563" ht="12.0" customHeight="1">
      <c r="A563" s="9" t="s">
        <v>5422</v>
      </c>
      <c r="B563" s="10" t="s">
        <v>5423</v>
      </c>
      <c r="C563" s="9" t="s">
        <v>734</v>
      </c>
      <c r="D563" s="11" t="str">
        <f>VLOOKUP(C563,Postinumeroalueet!$A$2:$B$4001,2)</f>
        <v>Riihimäki</v>
      </c>
      <c r="E563" s="11"/>
      <c r="F563" s="11">
        <f t="shared" si="1"/>
        <v>0</v>
      </c>
      <c r="G563" s="10" t="s">
        <v>3481</v>
      </c>
      <c r="H563" s="10" t="s">
        <v>5070</v>
      </c>
      <c r="I563" s="10">
        <v>785.0</v>
      </c>
      <c r="J563" s="10">
        <v>60.0</v>
      </c>
      <c r="K563" s="14">
        <v>1954.0</v>
      </c>
      <c r="L563" s="11">
        <f t="shared" si="132"/>
        <v>441</v>
      </c>
      <c r="M563" s="11">
        <f t="shared" si="2"/>
        <v>-344</v>
      </c>
      <c r="N563" s="13">
        <f t="shared" si="3"/>
        <v>0.5617834395</v>
      </c>
      <c r="O563" s="10" t="s">
        <v>4095</v>
      </c>
      <c r="P563" s="10" t="s">
        <v>5424</v>
      </c>
    </row>
    <row r="564" ht="12.0" customHeight="1">
      <c r="A564" s="9" t="s">
        <v>5425</v>
      </c>
      <c r="B564" s="10" t="s">
        <v>5426</v>
      </c>
      <c r="C564" s="9" t="s">
        <v>2472</v>
      </c>
      <c r="D564" s="11" t="str">
        <f>VLOOKUP(C564,Postinumeroalueet!$A$2:$B$4001,2)</f>
        <v>Kuopio</v>
      </c>
      <c r="E564" s="11"/>
      <c r="F564" s="11">
        <f t="shared" si="1"/>
        <v>0</v>
      </c>
      <c r="G564" s="10" t="s">
        <v>3481</v>
      </c>
      <c r="H564" s="10" t="s">
        <v>3761</v>
      </c>
      <c r="I564" s="10">
        <v>730.0</v>
      </c>
      <c r="J564" s="10">
        <v>54.5</v>
      </c>
      <c r="K564" s="14">
        <v>1983.0</v>
      </c>
      <c r="L564" s="11">
        <f t="shared" si="132"/>
        <v>410.2</v>
      </c>
      <c r="M564" s="11">
        <f t="shared" si="2"/>
        <v>-319.8</v>
      </c>
      <c r="N564" s="13">
        <f t="shared" si="3"/>
        <v>0.5619178082</v>
      </c>
      <c r="O564" s="10" t="s">
        <v>3704</v>
      </c>
      <c r="P564" s="10" t="s">
        <v>5427</v>
      </c>
    </row>
    <row r="565" ht="12.0" customHeight="1">
      <c r="A565" s="9" t="s">
        <v>5428</v>
      </c>
      <c r="B565" s="10" t="s">
        <v>5429</v>
      </c>
      <c r="C565" s="9" t="s">
        <v>466</v>
      </c>
      <c r="D565" s="11" t="str">
        <f>VLOOKUP(C565,Postinumeroalueet!$A$2:$B$4001,2)</f>
        <v>Espoo</v>
      </c>
      <c r="E565" s="11"/>
      <c r="F565" s="11">
        <f t="shared" si="1"/>
        <v>1</v>
      </c>
      <c r="G565" s="10" t="s">
        <v>3481</v>
      </c>
      <c r="H565" s="10" t="s">
        <v>5430</v>
      </c>
      <c r="I565" s="10">
        <v>930.0</v>
      </c>
      <c r="J565" s="10">
        <v>41.0</v>
      </c>
      <c r="K565" s="14">
        <v>1995.0</v>
      </c>
      <c r="L565" s="11">
        <f>IF(K565&lt;1961,171+10.3*J565,IF(K565&gt;1983,166+8.7*J565,159+7.9*J565))</f>
        <v>522.7</v>
      </c>
      <c r="M565" s="11">
        <f t="shared" si="2"/>
        <v>-407.3</v>
      </c>
      <c r="N565" s="13">
        <f t="shared" si="3"/>
        <v>0.5620430108</v>
      </c>
      <c r="O565" s="10" t="s">
        <v>5431</v>
      </c>
      <c r="P565" s="10" t="s">
        <v>5432</v>
      </c>
    </row>
    <row r="566" ht="12.0" customHeight="1">
      <c r="A566" s="9" t="s">
        <v>5433</v>
      </c>
      <c r="B566" s="10" t="s">
        <v>4752</v>
      </c>
      <c r="C566" s="9" t="s">
        <v>1571</v>
      </c>
      <c r="D566" s="11" t="str">
        <f>VLOOKUP(C566,Postinumeroalueet!$A$2:$B$4001,2)</f>
        <v>Jyväskylä</v>
      </c>
      <c r="E566" s="11"/>
      <c r="F566" s="11">
        <f t="shared" si="1"/>
        <v>0</v>
      </c>
      <c r="G566" s="10" t="s">
        <v>3481</v>
      </c>
      <c r="H566" s="10" t="s">
        <v>4753</v>
      </c>
      <c r="I566" s="10">
        <v>797.0</v>
      </c>
      <c r="J566" s="10">
        <v>43.5</v>
      </c>
      <c r="K566" s="14">
        <v>2014.0</v>
      </c>
      <c r="L566" s="11">
        <f>IF(K566&lt;1984,105+5.6*J566,IF(K566&gt;1991,113+7.7*J566,108+6.6*J566))</f>
        <v>447.95</v>
      </c>
      <c r="M566" s="11">
        <f t="shared" si="2"/>
        <v>-349.05</v>
      </c>
      <c r="N566" s="13">
        <f t="shared" si="3"/>
        <v>0.5620451694</v>
      </c>
      <c r="O566" s="10" t="s">
        <v>4007</v>
      </c>
      <c r="P566" s="10" t="s">
        <v>5434</v>
      </c>
    </row>
    <row r="567">
      <c r="A567" s="9" t="s">
        <v>5435</v>
      </c>
      <c r="B567" s="10" t="s">
        <v>5436</v>
      </c>
      <c r="C567" s="9" t="s">
        <v>408</v>
      </c>
      <c r="D567" s="11" t="str">
        <f>VLOOKUP(C567,Postinumeroalueet!$A$2:$B$4001,2)</f>
        <v>Helsinki</v>
      </c>
      <c r="E567" s="11"/>
      <c r="F567" s="11">
        <f t="shared" si="1"/>
        <v>1</v>
      </c>
      <c r="G567" s="10" t="s">
        <v>3481</v>
      </c>
      <c r="H567" s="10" t="s">
        <v>5437</v>
      </c>
      <c r="I567" s="10">
        <v>1255.0</v>
      </c>
      <c r="J567" s="10">
        <v>62.0</v>
      </c>
      <c r="K567" s="14">
        <v>2011.0</v>
      </c>
      <c r="L567" s="11">
        <f>IF(K567&lt;1961,171+10.3*J567,IF(K567&gt;1983,166+8.7*J567,159+7.9*J567))</f>
        <v>705.4</v>
      </c>
      <c r="M567" s="11">
        <f t="shared" si="2"/>
        <v>-549.6</v>
      </c>
      <c r="N567" s="13">
        <f t="shared" si="3"/>
        <v>0.5620717131</v>
      </c>
      <c r="O567" s="10" t="s">
        <v>3685</v>
      </c>
      <c r="P567" s="10" t="s">
        <v>5438</v>
      </c>
    </row>
    <row r="568" ht="12.0" customHeight="1">
      <c r="A568" s="9" t="s">
        <v>5439</v>
      </c>
      <c r="B568" s="10" t="s">
        <v>5440</v>
      </c>
      <c r="C568" s="9" t="s">
        <v>2472</v>
      </c>
      <c r="D568" s="11" t="str">
        <f>VLOOKUP(C568,Postinumeroalueet!$A$2:$B$4001,2)</f>
        <v>Kuopio</v>
      </c>
      <c r="E568" s="11"/>
      <c r="F568" s="11">
        <f t="shared" si="1"/>
        <v>0</v>
      </c>
      <c r="G568" s="10" t="s">
        <v>3481</v>
      </c>
      <c r="H568" s="10" t="s">
        <v>3761</v>
      </c>
      <c r="I568" s="10">
        <v>650.0</v>
      </c>
      <c r="J568" s="10">
        <v>46.5</v>
      </c>
      <c r="K568" s="14">
        <v>1964.0</v>
      </c>
      <c r="L568" s="11">
        <f>IF(K568&lt;1984,105+5.6*J568,IF(K568&gt;1991,113+7.7*J568,108+6.6*J568))</f>
        <v>365.4</v>
      </c>
      <c r="M568" s="11">
        <f t="shared" si="2"/>
        <v>-284.6</v>
      </c>
      <c r="N568" s="13">
        <f t="shared" si="3"/>
        <v>0.5621538462</v>
      </c>
      <c r="O568" s="10" t="s">
        <v>5441</v>
      </c>
      <c r="P568" s="10" t="s">
        <v>5442</v>
      </c>
    </row>
    <row r="569">
      <c r="A569" s="9" t="s">
        <v>5443</v>
      </c>
      <c r="B569" s="10" t="s">
        <v>4030</v>
      </c>
      <c r="C569" s="9" t="s">
        <v>359</v>
      </c>
      <c r="D569" s="11" t="str">
        <f>VLOOKUP(C569,Postinumeroalueet!$A$2:$B$4001,2)</f>
        <v>Helsinki</v>
      </c>
      <c r="E569" s="11"/>
      <c r="F569" s="11">
        <f t="shared" si="1"/>
        <v>1</v>
      </c>
      <c r="G569" s="10" t="s">
        <v>3481</v>
      </c>
      <c r="H569" s="10" t="s">
        <v>4951</v>
      </c>
      <c r="I569" s="10">
        <v>1270.0</v>
      </c>
      <c r="J569" s="10">
        <v>63.0</v>
      </c>
      <c r="K569" s="14">
        <v>2011.0</v>
      </c>
      <c r="L569" s="11">
        <f t="shared" ref="L569:L573" si="133">IF(K569&lt;1961,171+10.3*J569,IF(K569&gt;1983,166+8.7*J569,159+7.9*J569))</f>
        <v>714.1</v>
      </c>
      <c r="M569" s="11">
        <f t="shared" si="2"/>
        <v>-555.9</v>
      </c>
      <c r="N569" s="13">
        <f t="shared" si="3"/>
        <v>0.5622834646</v>
      </c>
      <c r="O569" s="10" t="s">
        <v>4032</v>
      </c>
      <c r="P569" s="10" t="s">
        <v>5444</v>
      </c>
    </row>
    <row r="570" ht="12.0" customHeight="1">
      <c r="A570" s="9" t="s">
        <v>5445</v>
      </c>
      <c r="B570" s="10" t="s">
        <v>5446</v>
      </c>
      <c r="C570" s="9" t="s">
        <v>334</v>
      </c>
      <c r="D570" s="11" t="str">
        <f>VLOOKUP(C570,Postinumeroalueet!$A$2:$B$4001,2)</f>
        <v>Helsinki</v>
      </c>
      <c r="E570" s="11"/>
      <c r="F570" s="11">
        <f t="shared" si="1"/>
        <v>1</v>
      </c>
      <c r="G570" s="10" t="s">
        <v>3481</v>
      </c>
      <c r="H570" s="10" t="s">
        <v>5447</v>
      </c>
      <c r="I570" s="10">
        <v>690.0</v>
      </c>
      <c r="J570" s="10">
        <v>29.0</v>
      </c>
      <c r="K570" s="14">
        <v>1962.0</v>
      </c>
      <c r="L570" s="11">
        <f t="shared" si="133"/>
        <v>388.1</v>
      </c>
      <c r="M570" s="11">
        <f t="shared" si="2"/>
        <v>-301.9</v>
      </c>
      <c r="N570" s="13">
        <f t="shared" si="3"/>
        <v>0.5624637681</v>
      </c>
      <c r="O570" s="10" t="s">
        <v>3942</v>
      </c>
      <c r="P570" s="10" t="s">
        <v>5448</v>
      </c>
    </row>
    <row r="571">
      <c r="A571" s="9" t="s">
        <v>5449</v>
      </c>
      <c r="B571" s="10" t="s">
        <v>5450</v>
      </c>
      <c r="C571" s="9" t="s">
        <v>364</v>
      </c>
      <c r="D571" s="11" t="str">
        <f>VLOOKUP(C571,Postinumeroalueet!$A$2:$B$4001,2)</f>
        <v>Helsinki</v>
      </c>
      <c r="E571" s="11"/>
      <c r="F571" s="11">
        <f t="shared" si="1"/>
        <v>1</v>
      </c>
      <c r="G571" s="10" t="s">
        <v>3481</v>
      </c>
      <c r="H571" s="10" t="s">
        <v>5451</v>
      </c>
      <c r="I571" s="10">
        <v>670.0</v>
      </c>
      <c r="J571" s="10">
        <v>20.0</v>
      </c>
      <c r="K571" s="14">
        <v>1958.0</v>
      </c>
      <c r="L571" s="11">
        <f t="shared" si="133"/>
        <v>377</v>
      </c>
      <c r="M571" s="11">
        <f t="shared" si="2"/>
        <v>-293</v>
      </c>
      <c r="N571" s="13">
        <f t="shared" si="3"/>
        <v>0.5626865672</v>
      </c>
      <c r="O571" s="15"/>
      <c r="P571" s="10" t="s">
        <v>5452</v>
      </c>
    </row>
    <row r="572">
      <c r="A572" s="9" t="s">
        <v>5453</v>
      </c>
      <c r="B572" s="10" t="s">
        <v>5454</v>
      </c>
      <c r="C572" s="9" t="s">
        <v>336</v>
      </c>
      <c r="D572" s="11" t="str">
        <f>VLOOKUP(C572,Postinumeroalueet!$A$2:$B$4001,2)</f>
        <v>Helsinki</v>
      </c>
      <c r="E572" s="11"/>
      <c r="F572" s="11">
        <f t="shared" si="1"/>
        <v>1</v>
      </c>
      <c r="G572" s="10" t="s">
        <v>3481</v>
      </c>
      <c r="H572" s="10" t="s">
        <v>4199</v>
      </c>
      <c r="I572" s="10">
        <v>1423.5</v>
      </c>
      <c r="J572" s="10">
        <v>73.0</v>
      </c>
      <c r="K572" s="14">
        <v>2014.0</v>
      </c>
      <c r="L572" s="11">
        <f t="shared" si="133"/>
        <v>801.1</v>
      </c>
      <c r="M572" s="11">
        <f t="shared" si="2"/>
        <v>-622.4</v>
      </c>
      <c r="N572" s="13">
        <f t="shared" si="3"/>
        <v>0.5627678258</v>
      </c>
      <c r="O572" s="10" t="s">
        <v>4216</v>
      </c>
      <c r="P572" s="10" t="s">
        <v>5455</v>
      </c>
    </row>
    <row r="573" ht="12.0" customHeight="1">
      <c r="A573" s="9" t="s">
        <v>5456</v>
      </c>
      <c r="B573" s="10" t="s">
        <v>5457</v>
      </c>
      <c r="C573" s="9" t="s">
        <v>359</v>
      </c>
      <c r="D573" s="11" t="str">
        <f>VLOOKUP(C573,Postinumeroalueet!$A$2:$B$4001,2)</f>
        <v>Helsinki</v>
      </c>
      <c r="E573" s="11"/>
      <c r="F573" s="11">
        <f t="shared" si="1"/>
        <v>1</v>
      </c>
      <c r="G573" s="10" t="s">
        <v>3481</v>
      </c>
      <c r="H573" s="10" t="s">
        <v>3543</v>
      </c>
      <c r="I573" s="10">
        <v>798.0</v>
      </c>
      <c r="J573" s="10">
        <v>27.0</v>
      </c>
      <c r="K573" s="14">
        <v>1952.0</v>
      </c>
      <c r="L573" s="11">
        <f t="shared" si="133"/>
        <v>449.1</v>
      </c>
      <c r="M573" s="11">
        <f t="shared" si="2"/>
        <v>-348.9</v>
      </c>
      <c r="N573" s="13">
        <f t="shared" si="3"/>
        <v>0.5627819549</v>
      </c>
      <c r="O573" s="10" t="s">
        <v>3517</v>
      </c>
      <c r="P573" s="10" t="s">
        <v>5458</v>
      </c>
    </row>
    <row r="574">
      <c r="A574" s="9" t="s">
        <v>5459</v>
      </c>
      <c r="B574" s="10" t="s">
        <v>4293</v>
      </c>
      <c r="C574" s="9" t="s">
        <v>805</v>
      </c>
      <c r="D574" s="11" t="str">
        <f>VLOOKUP(C574,Postinumeroalueet!$A$2:$B$4001,2)</f>
        <v>Lahti</v>
      </c>
      <c r="E574" s="11"/>
      <c r="F574" s="11">
        <f t="shared" si="1"/>
        <v>0</v>
      </c>
      <c r="G574" s="10" t="s">
        <v>3481</v>
      </c>
      <c r="H574" s="10" t="s">
        <v>5460</v>
      </c>
      <c r="I574" s="10">
        <v>460.0</v>
      </c>
      <c r="J574" s="10">
        <v>27.5</v>
      </c>
      <c r="K574" s="14">
        <v>1954.0</v>
      </c>
      <c r="L574" s="11">
        <f>IF(K574&lt;1984,105+5.6*J574,IF(K574&gt;1991,113+7.7*J574,108+6.6*J574))</f>
        <v>259</v>
      </c>
      <c r="M574" s="11">
        <f t="shared" si="2"/>
        <v>-201</v>
      </c>
      <c r="N574" s="13">
        <f t="shared" si="3"/>
        <v>0.5630434783</v>
      </c>
      <c r="O574" s="10" t="s">
        <v>4295</v>
      </c>
      <c r="P574" s="10" t="s">
        <v>5461</v>
      </c>
    </row>
    <row r="575" ht="12.0" customHeight="1">
      <c r="A575" s="9" t="s">
        <v>5462</v>
      </c>
      <c r="B575" s="10" t="s">
        <v>5463</v>
      </c>
      <c r="C575" s="9" t="s">
        <v>326</v>
      </c>
      <c r="D575" s="11" t="str">
        <f>VLOOKUP(C575,Postinumeroalueet!$A$2:$B$4001,2)</f>
        <v>Helsinki</v>
      </c>
      <c r="E575" s="11"/>
      <c r="F575" s="11">
        <f t="shared" si="1"/>
        <v>1</v>
      </c>
      <c r="G575" s="10" t="s">
        <v>3481</v>
      </c>
      <c r="H575" s="10" t="s">
        <v>5464</v>
      </c>
      <c r="I575" s="10">
        <v>1950.0</v>
      </c>
      <c r="J575" s="10">
        <v>90.0</v>
      </c>
      <c r="K575" s="14">
        <v>1906.0</v>
      </c>
      <c r="L575" s="11">
        <f>IF(K575&lt;1961,171+10.3*J575,IF(K575&gt;1983,166+8.7*J575,159+7.9*J575))</f>
        <v>1098</v>
      </c>
      <c r="M575" s="11">
        <f t="shared" si="2"/>
        <v>-852</v>
      </c>
      <c r="N575" s="13">
        <f t="shared" si="3"/>
        <v>0.5630769231</v>
      </c>
      <c r="O575" s="10" t="s">
        <v>4607</v>
      </c>
      <c r="P575" s="10" t="s">
        <v>5465</v>
      </c>
    </row>
    <row r="576" ht="12.0" customHeight="1">
      <c r="A576" s="9" t="s">
        <v>5466</v>
      </c>
      <c r="B576" s="10" t="s">
        <v>5467</v>
      </c>
      <c r="C576" s="9" t="s">
        <v>953</v>
      </c>
      <c r="D576" s="11" t="str">
        <f>VLOOKUP(C576,Postinumeroalueet!$A$2:$B$4001,2)</f>
        <v>Turku</v>
      </c>
      <c r="E576" s="11"/>
      <c r="F576" s="11">
        <f t="shared" si="1"/>
        <v>0</v>
      </c>
      <c r="G576" s="10" t="s">
        <v>3481</v>
      </c>
      <c r="H576" s="10" t="s">
        <v>5468</v>
      </c>
      <c r="I576" s="10">
        <v>520.0</v>
      </c>
      <c r="J576" s="10">
        <v>28.0</v>
      </c>
      <c r="K576" s="14">
        <v>1991.0</v>
      </c>
      <c r="L576" s="11">
        <f>IF(K576&lt;1984,105+5.6*J576,IF(K576&gt;1991,113+7.7*J576,108+6.6*J576))</f>
        <v>292.8</v>
      </c>
      <c r="M576" s="11">
        <f t="shared" si="2"/>
        <v>-227.2</v>
      </c>
      <c r="N576" s="13">
        <f t="shared" si="3"/>
        <v>0.5630769231</v>
      </c>
      <c r="O576" s="15"/>
      <c r="P576" s="10" t="s">
        <v>5469</v>
      </c>
    </row>
    <row r="577">
      <c r="A577" s="9" t="s">
        <v>5470</v>
      </c>
      <c r="B577" s="10" t="s">
        <v>5471</v>
      </c>
      <c r="C577" s="9" t="s">
        <v>328</v>
      </c>
      <c r="D577" s="11" t="str">
        <f>VLOOKUP(C577,Postinumeroalueet!$A$2:$B$4001,2)</f>
        <v>Helsinki</v>
      </c>
      <c r="E577" s="11"/>
      <c r="F577" s="11">
        <f t="shared" si="1"/>
        <v>1</v>
      </c>
      <c r="G577" s="10" t="s">
        <v>3481</v>
      </c>
      <c r="H577" s="10" t="s">
        <v>5472</v>
      </c>
      <c r="I577" s="10">
        <v>1200.0</v>
      </c>
      <c r="J577" s="10">
        <v>49.0</v>
      </c>
      <c r="K577" s="14">
        <v>1907.0</v>
      </c>
      <c r="L577" s="11">
        <f t="shared" ref="L577:L579" si="134">IF(K577&lt;1961,171+10.3*J577,IF(K577&gt;1983,166+8.7*J577,159+7.9*J577))</f>
        <v>675.7</v>
      </c>
      <c r="M577" s="11">
        <f t="shared" si="2"/>
        <v>-524.3</v>
      </c>
      <c r="N577" s="13">
        <f t="shared" si="3"/>
        <v>0.5630833333</v>
      </c>
      <c r="O577" s="10" t="s">
        <v>3512</v>
      </c>
      <c r="P577" s="10" t="s">
        <v>5473</v>
      </c>
    </row>
    <row r="578">
      <c r="A578" s="9" t="s">
        <v>5474</v>
      </c>
      <c r="B578" s="10" t="s">
        <v>4030</v>
      </c>
      <c r="C578" s="9" t="s">
        <v>359</v>
      </c>
      <c r="D578" s="11" t="str">
        <f>VLOOKUP(C578,Postinumeroalueet!$A$2:$B$4001,2)</f>
        <v>Helsinki</v>
      </c>
      <c r="E578" s="11"/>
      <c r="F578" s="11">
        <f t="shared" si="1"/>
        <v>1</v>
      </c>
      <c r="G578" s="10" t="s">
        <v>3481</v>
      </c>
      <c r="H578" s="10" t="s">
        <v>5475</v>
      </c>
      <c r="I578" s="10">
        <v>1160.0</v>
      </c>
      <c r="J578" s="10">
        <v>56.0</v>
      </c>
      <c r="K578" s="14">
        <v>2011.0</v>
      </c>
      <c r="L578" s="11">
        <f t="shared" si="134"/>
        <v>653.2</v>
      </c>
      <c r="M578" s="11">
        <f t="shared" si="2"/>
        <v>-506.8</v>
      </c>
      <c r="N578" s="13">
        <f t="shared" si="3"/>
        <v>0.5631034483</v>
      </c>
      <c r="O578" s="10" t="s">
        <v>4032</v>
      </c>
      <c r="P578" s="10" t="s">
        <v>5476</v>
      </c>
    </row>
    <row r="579">
      <c r="A579" s="9" t="s">
        <v>5477</v>
      </c>
      <c r="B579" s="10" t="s">
        <v>5478</v>
      </c>
      <c r="C579" s="9" t="s">
        <v>400</v>
      </c>
      <c r="D579" s="11" t="str">
        <f>VLOOKUP(C579,Postinumeroalueet!$A$2:$B$4001,2)</f>
        <v>Helsinki</v>
      </c>
      <c r="E579" s="11"/>
      <c r="F579" s="11">
        <f t="shared" si="1"/>
        <v>1</v>
      </c>
      <c r="G579" s="10" t="s">
        <v>3481</v>
      </c>
      <c r="H579" s="10" t="s">
        <v>3761</v>
      </c>
      <c r="I579" s="10">
        <v>1068.0</v>
      </c>
      <c r="J579" s="10">
        <v>56.0</v>
      </c>
      <c r="K579" s="14">
        <v>1961.0</v>
      </c>
      <c r="L579" s="11">
        <f t="shared" si="134"/>
        <v>601.4</v>
      </c>
      <c r="M579" s="11">
        <f t="shared" si="2"/>
        <v>-466.6</v>
      </c>
      <c r="N579" s="13">
        <f t="shared" si="3"/>
        <v>0.5631086142</v>
      </c>
      <c r="O579" s="10" t="s">
        <v>3517</v>
      </c>
      <c r="P579" s="10" t="s">
        <v>5479</v>
      </c>
    </row>
    <row r="580" ht="12.0" customHeight="1">
      <c r="A580" s="9" t="s">
        <v>5480</v>
      </c>
      <c r="B580" s="10" t="s">
        <v>5481</v>
      </c>
      <c r="C580" s="9" t="s">
        <v>954</v>
      </c>
      <c r="D580" s="11" t="str">
        <f>VLOOKUP(C580,Postinumeroalueet!$A$2:$B$4001,2)</f>
        <v>Turku</v>
      </c>
      <c r="E580" s="11"/>
      <c r="F580" s="11">
        <f t="shared" si="1"/>
        <v>0</v>
      </c>
      <c r="G580" s="10" t="s">
        <v>3481</v>
      </c>
      <c r="H580" s="10" t="s">
        <v>5482</v>
      </c>
      <c r="I580" s="10">
        <v>435.0</v>
      </c>
      <c r="J580" s="10">
        <v>25.0</v>
      </c>
      <c r="K580" s="14">
        <v>1954.0</v>
      </c>
      <c r="L580" s="11">
        <f t="shared" ref="L580:L581" si="135">IF(K580&lt;1984,105+5.6*J580,IF(K580&gt;1991,113+7.7*J580,108+6.6*J580))</f>
        <v>245</v>
      </c>
      <c r="M580" s="11">
        <f t="shared" si="2"/>
        <v>-190</v>
      </c>
      <c r="N580" s="13">
        <f t="shared" si="3"/>
        <v>0.5632183908</v>
      </c>
      <c r="O580" s="10" t="s">
        <v>3602</v>
      </c>
      <c r="P580" s="10" t="s">
        <v>5483</v>
      </c>
    </row>
    <row r="581" ht="12.0" customHeight="1">
      <c r="A581" s="9" t="s">
        <v>5484</v>
      </c>
      <c r="B581" s="10" t="s">
        <v>5485</v>
      </c>
      <c r="C581" s="9" t="s">
        <v>566</v>
      </c>
      <c r="D581" s="11" t="str">
        <f>VLOOKUP(C581,Postinumeroalueet!$A$2:$B$4001,2)</f>
        <v>Järvenpää</v>
      </c>
      <c r="E581" s="11"/>
      <c r="F581" s="11">
        <f t="shared" si="1"/>
        <v>0</v>
      </c>
      <c r="G581" s="10" t="s">
        <v>3481</v>
      </c>
      <c r="H581" s="10" t="s">
        <v>4039</v>
      </c>
      <c r="I581" s="10">
        <v>925.0</v>
      </c>
      <c r="J581" s="10">
        <v>53.0</v>
      </c>
      <c r="K581" s="14">
        <v>2013.0</v>
      </c>
      <c r="L581" s="11">
        <f t="shared" si="135"/>
        <v>521.1</v>
      </c>
      <c r="M581" s="11">
        <f t="shared" si="2"/>
        <v>-403.9</v>
      </c>
      <c r="N581" s="13">
        <f t="shared" si="3"/>
        <v>0.5633513514</v>
      </c>
      <c r="O581" s="10" t="s">
        <v>3950</v>
      </c>
      <c r="P581" s="10" t="s">
        <v>5486</v>
      </c>
    </row>
    <row r="582">
      <c r="A582" s="9" t="s">
        <v>5487</v>
      </c>
      <c r="B582" s="10" t="s">
        <v>5488</v>
      </c>
      <c r="C582" s="9" t="s">
        <v>433</v>
      </c>
      <c r="D582" s="11" t="str">
        <f>VLOOKUP(C582,Postinumeroalueet!$A$2:$B$4001,2)</f>
        <v>Vantaa</v>
      </c>
      <c r="E582" s="11"/>
      <c r="F582" s="11">
        <f t="shared" si="1"/>
        <v>1</v>
      </c>
      <c r="G582" s="10" t="s">
        <v>3481</v>
      </c>
      <c r="H582" s="10" t="s">
        <v>5489</v>
      </c>
      <c r="I582" s="10">
        <v>1500.0</v>
      </c>
      <c r="J582" s="10">
        <v>65.5</v>
      </c>
      <c r="K582" s="14">
        <v>1945.0</v>
      </c>
      <c r="L582" s="11">
        <f>IF(K582&lt;1961,171+10.3*J582,IF(K582&gt;1983,166+8.7*J582,159+7.9*J582))</f>
        <v>845.65</v>
      </c>
      <c r="M582" s="11">
        <f t="shared" si="2"/>
        <v>-654.35</v>
      </c>
      <c r="N582" s="13">
        <f t="shared" si="3"/>
        <v>0.5637666667</v>
      </c>
      <c r="O582" s="10" t="s">
        <v>3564</v>
      </c>
      <c r="P582" s="10" t="s">
        <v>5490</v>
      </c>
    </row>
    <row r="583" ht="12.0" customHeight="1">
      <c r="A583" s="9" t="s">
        <v>5491</v>
      </c>
      <c r="B583" s="10" t="s">
        <v>5492</v>
      </c>
      <c r="C583" s="9" t="s">
        <v>1571</v>
      </c>
      <c r="D583" s="11" t="str">
        <f>VLOOKUP(C583,Postinumeroalueet!$A$2:$B$4001,2)</f>
        <v>Jyväskylä</v>
      </c>
      <c r="E583" s="11"/>
      <c r="F583" s="11">
        <f t="shared" si="1"/>
        <v>0</v>
      </c>
      <c r="G583" s="10" t="s">
        <v>3481</v>
      </c>
      <c r="H583" s="10" t="s">
        <v>5493</v>
      </c>
      <c r="I583" s="10">
        <v>815.0</v>
      </c>
      <c r="J583" s="10">
        <v>45.0</v>
      </c>
      <c r="K583" s="14">
        <v>2013.0</v>
      </c>
      <c r="L583" s="11">
        <f>IF(K583&lt;1984,105+5.6*J583,IF(K583&gt;1991,113+7.7*J583,108+6.6*J583))</f>
        <v>459.5</v>
      </c>
      <c r="M583" s="11">
        <f t="shared" si="2"/>
        <v>-355.5</v>
      </c>
      <c r="N583" s="13">
        <f t="shared" si="3"/>
        <v>0.563803681</v>
      </c>
      <c r="O583" s="10" t="s">
        <v>5494</v>
      </c>
      <c r="P583" s="10" t="s">
        <v>5495</v>
      </c>
    </row>
    <row r="584" ht="12.0" customHeight="1">
      <c r="A584" s="9" t="s">
        <v>5496</v>
      </c>
      <c r="B584" s="10" t="s">
        <v>5497</v>
      </c>
      <c r="C584" s="9" t="s">
        <v>351</v>
      </c>
      <c r="D584" s="11" t="str">
        <f>VLOOKUP(C584,Postinumeroalueet!$A$2:$B$4001,2)</f>
        <v>Helsinki</v>
      </c>
      <c r="E584" s="11"/>
      <c r="F584" s="11">
        <f t="shared" si="1"/>
        <v>1</v>
      </c>
      <c r="G584" s="10" t="s">
        <v>3481</v>
      </c>
      <c r="H584" s="10" t="s">
        <v>4907</v>
      </c>
      <c r="I584" s="10">
        <v>716.0</v>
      </c>
      <c r="J584" s="10">
        <v>31.0</v>
      </c>
      <c r="K584" s="14">
        <v>1973.0</v>
      </c>
      <c r="L584" s="11">
        <f t="shared" ref="L584:L586" si="136">IF(K584&lt;1961,171+10.3*J584,IF(K584&gt;1983,166+8.7*J584,159+7.9*J584))</f>
        <v>403.9</v>
      </c>
      <c r="M584" s="11">
        <f t="shared" si="2"/>
        <v>-312.1</v>
      </c>
      <c r="N584" s="13">
        <f t="shared" si="3"/>
        <v>0.5641061453</v>
      </c>
      <c r="O584" s="10" t="s">
        <v>3950</v>
      </c>
      <c r="P584" s="10" t="s">
        <v>5498</v>
      </c>
    </row>
    <row r="585">
      <c r="A585" s="9" t="s">
        <v>5499</v>
      </c>
      <c r="B585" s="10" t="s">
        <v>5500</v>
      </c>
      <c r="C585" s="9" t="s">
        <v>388</v>
      </c>
      <c r="D585" s="11" t="str">
        <f>VLOOKUP(C585,Postinumeroalueet!$A$2:$B$4001,2)</f>
        <v>Helsinki</v>
      </c>
      <c r="E585" s="11"/>
      <c r="F585" s="11">
        <f t="shared" si="1"/>
        <v>1</v>
      </c>
      <c r="G585" s="10" t="s">
        <v>3481</v>
      </c>
      <c r="H585" s="10" t="s">
        <v>5501</v>
      </c>
      <c r="I585" s="10">
        <v>1150.0</v>
      </c>
      <c r="J585" s="10">
        <v>55.5</v>
      </c>
      <c r="K585" s="14">
        <v>2008.0</v>
      </c>
      <c r="L585" s="11">
        <f t="shared" si="136"/>
        <v>648.85</v>
      </c>
      <c r="M585" s="11">
        <f t="shared" si="2"/>
        <v>-501.15</v>
      </c>
      <c r="N585" s="13">
        <f t="shared" si="3"/>
        <v>0.5642173913</v>
      </c>
      <c r="O585" s="10" t="s">
        <v>5502</v>
      </c>
      <c r="P585" s="10" t="s">
        <v>5503</v>
      </c>
    </row>
    <row r="586" ht="12.0" customHeight="1">
      <c r="A586" s="9" t="s">
        <v>5504</v>
      </c>
      <c r="B586" s="10" t="s">
        <v>5505</v>
      </c>
      <c r="C586" s="9" t="s">
        <v>361</v>
      </c>
      <c r="D586" s="11" t="str">
        <f>VLOOKUP(C586,Postinumeroalueet!$A$2:$B$4001,2)</f>
        <v>Helsinki</v>
      </c>
      <c r="E586" s="11"/>
      <c r="F586" s="11">
        <f t="shared" si="1"/>
        <v>1</v>
      </c>
      <c r="G586" s="10" t="s">
        <v>3481</v>
      </c>
      <c r="H586" s="10" t="s">
        <v>5506</v>
      </c>
      <c r="I586" s="10">
        <v>1920.0</v>
      </c>
      <c r="J586" s="10">
        <v>117.0</v>
      </c>
      <c r="K586" s="14">
        <v>1975.0</v>
      </c>
      <c r="L586" s="11">
        <f t="shared" si="136"/>
        <v>1083.3</v>
      </c>
      <c r="M586" s="11">
        <f t="shared" si="2"/>
        <v>-836.7</v>
      </c>
      <c r="N586" s="13">
        <f t="shared" si="3"/>
        <v>0.56421875</v>
      </c>
      <c r="O586" s="15"/>
      <c r="P586" s="10" t="s">
        <v>5507</v>
      </c>
    </row>
    <row r="587" ht="12.0" customHeight="1">
      <c r="A587" s="9" t="s">
        <v>5508</v>
      </c>
      <c r="B587" s="10" t="s">
        <v>5509</v>
      </c>
      <c r="C587" s="9" t="s">
        <v>3018</v>
      </c>
      <c r="D587" s="11" t="str">
        <f>VLOOKUP(C587,Postinumeroalueet!$A$2:$B$4001,2)</f>
        <v>Oulu</v>
      </c>
      <c r="E587" s="11"/>
      <c r="F587" s="11">
        <f t="shared" si="1"/>
        <v>0</v>
      </c>
      <c r="G587" s="10" t="s">
        <v>3481</v>
      </c>
      <c r="H587" s="10" t="s">
        <v>5510</v>
      </c>
      <c r="I587" s="10">
        <v>995.0</v>
      </c>
      <c r="J587" s="10">
        <v>81.5</v>
      </c>
      <c r="K587" s="14">
        <v>1955.0</v>
      </c>
      <c r="L587" s="11">
        <f t="shared" ref="L587:L591" si="137">IF(K587&lt;1984,105+5.6*J587,IF(K587&gt;1991,113+7.7*J587,108+6.6*J587))</f>
        <v>561.4</v>
      </c>
      <c r="M587" s="11">
        <f t="shared" si="2"/>
        <v>-433.6</v>
      </c>
      <c r="N587" s="13">
        <f t="shared" si="3"/>
        <v>0.5642211055</v>
      </c>
      <c r="O587" s="10" t="s">
        <v>5511</v>
      </c>
      <c r="P587" s="10" t="s">
        <v>5512</v>
      </c>
    </row>
    <row r="588">
      <c r="A588" s="9" t="s">
        <v>5513</v>
      </c>
      <c r="B588" s="10" t="s">
        <v>5514</v>
      </c>
      <c r="C588" s="9" t="s">
        <v>1339</v>
      </c>
      <c r="D588" s="11" t="str">
        <f>VLOOKUP(C588,Postinumeroalueet!$A$2:$B$4001,2)</f>
        <v>Tampere</v>
      </c>
      <c r="E588" s="11"/>
      <c r="F588" s="11">
        <f t="shared" si="1"/>
        <v>0</v>
      </c>
      <c r="G588" s="10" t="s">
        <v>3481</v>
      </c>
      <c r="H588" s="10" t="s">
        <v>5515</v>
      </c>
      <c r="I588" s="10">
        <v>1250.0</v>
      </c>
      <c r="J588" s="10">
        <v>90.5</v>
      </c>
      <c r="K588" s="14">
        <v>1988.0</v>
      </c>
      <c r="L588" s="11">
        <f t="shared" si="137"/>
        <v>705.3</v>
      </c>
      <c r="M588" s="11">
        <f t="shared" si="2"/>
        <v>-544.7</v>
      </c>
      <c r="N588" s="13">
        <f t="shared" si="3"/>
        <v>0.56424</v>
      </c>
      <c r="O588" s="10" t="s">
        <v>5516</v>
      </c>
      <c r="P588" s="10" t="s">
        <v>5517</v>
      </c>
    </row>
    <row r="589" ht="12.0" customHeight="1">
      <c r="A589" s="9" t="s">
        <v>5518</v>
      </c>
      <c r="B589" s="10" t="s">
        <v>5519</v>
      </c>
      <c r="C589" s="9" t="s">
        <v>1359</v>
      </c>
      <c r="D589" s="11" t="str">
        <f>VLOOKUP(C589,Postinumeroalueet!$A$2:$B$4001,2)</f>
        <v>Tampere</v>
      </c>
      <c r="E589" s="11"/>
      <c r="F589" s="11">
        <f t="shared" si="1"/>
        <v>0</v>
      </c>
      <c r="G589" s="10" t="s">
        <v>3481</v>
      </c>
      <c r="H589" s="10" t="s">
        <v>5520</v>
      </c>
      <c r="I589" s="10">
        <v>990.0</v>
      </c>
      <c r="J589" s="10">
        <v>81.0</v>
      </c>
      <c r="K589" s="14">
        <v>1964.0</v>
      </c>
      <c r="L589" s="11">
        <f t="shared" si="137"/>
        <v>558.6</v>
      </c>
      <c r="M589" s="11">
        <f t="shared" si="2"/>
        <v>-431.4</v>
      </c>
      <c r="N589" s="13">
        <f t="shared" si="3"/>
        <v>0.5642424242</v>
      </c>
      <c r="O589" s="10" t="s">
        <v>4175</v>
      </c>
      <c r="P589" s="10" t="s">
        <v>5521</v>
      </c>
    </row>
    <row r="590" ht="12.0" customHeight="1">
      <c r="A590" s="9" t="s">
        <v>5522</v>
      </c>
      <c r="B590" s="10" t="s">
        <v>5523</v>
      </c>
      <c r="C590" s="9" t="s">
        <v>555</v>
      </c>
      <c r="D590" s="11" t="str">
        <f>VLOOKUP(C590,Postinumeroalueet!$A$2:$B$4001,2)</f>
        <v>Tuusula</v>
      </c>
      <c r="E590" s="11"/>
      <c r="F590" s="11">
        <f t="shared" si="1"/>
        <v>0</v>
      </c>
      <c r="G590" s="10" t="s">
        <v>3481</v>
      </c>
      <c r="H590" s="10" t="s">
        <v>5070</v>
      </c>
      <c r="I590" s="10">
        <v>950.0</v>
      </c>
      <c r="J590" s="10">
        <v>77.0</v>
      </c>
      <c r="K590" s="14">
        <v>1966.0</v>
      </c>
      <c r="L590" s="11">
        <f t="shared" si="137"/>
        <v>536.2</v>
      </c>
      <c r="M590" s="11">
        <f t="shared" si="2"/>
        <v>-413.8</v>
      </c>
      <c r="N590" s="13">
        <f t="shared" si="3"/>
        <v>0.5644210526</v>
      </c>
      <c r="O590" s="10" t="s">
        <v>4095</v>
      </c>
      <c r="P590" s="10" t="s">
        <v>5524</v>
      </c>
    </row>
    <row r="591" ht="12.0" customHeight="1">
      <c r="A591" s="9" t="s">
        <v>5525</v>
      </c>
      <c r="B591" s="10" t="s">
        <v>5526</v>
      </c>
      <c r="C591" s="9" t="s">
        <v>1334</v>
      </c>
      <c r="D591" s="11" t="str">
        <f>VLOOKUP(C591,Postinumeroalueet!$A$2:$B$4001,2)</f>
        <v>Tampere</v>
      </c>
      <c r="E591" s="11"/>
      <c r="F591" s="11">
        <f t="shared" si="1"/>
        <v>0</v>
      </c>
      <c r="G591" s="10" t="s">
        <v>3481</v>
      </c>
      <c r="H591" s="10" t="s">
        <v>5527</v>
      </c>
      <c r="I591" s="10">
        <v>900.0</v>
      </c>
      <c r="J591" s="10">
        <v>72.0</v>
      </c>
      <c r="K591" s="14">
        <v>1975.0</v>
      </c>
      <c r="L591" s="11">
        <f t="shared" si="137"/>
        <v>508.2</v>
      </c>
      <c r="M591" s="11">
        <f t="shared" si="2"/>
        <v>-391.8</v>
      </c>
      <c r="N591" s="13">
        <f t="shared" si="3"/>
        <v>0.5646666667</v>
      </c>
      <c r="O591" s="10" t="s">
        <v>4510</v>
      </c>
      <c r="P591" s="10" t="s">
        <v>5528</v>
      </c>
    </row>
    <row r="592">
      <c r="A592" s="9" t="s">
        <v>5529</v>
      </c>
      <c r="B592" s="10" t="s">
        <v>5478</v>
      </c>
      <c r="C592" s="9" t="s">
        <v>400</v>
      </c>
      <c r="D592" s="11" t="str">
        <f>VLOOKUP(C592,Postinumeroalueet!$A$2:$B$4001,2)</f>
        <v>Helsinki</v>
      </c>
      <c r="E592" s="11"/>
      <c r="F592" s="11">
        <f t="shared" si="1"/>
        <v>1</v>
      </c>
      <c r="G592" s="10" t="s">
        <v>3481</v>
      </c>
      <c r="H592" s="10" t="s">
        <v>3761</v>
      </c>
      <c r="I592" s="10">
        <v>1065.0</v>
      </c>
      <c r="J592" s="10">
        <v>56.0</v>
      </c>
      <c r="K592" s="14">
        <v>1961.0</v>
      </c>
      <c r="L592" s="11">
        <f>IF(K592&lt;1961,171+10.3*J592,IF(K592&gt;1983,166+8.7*J592,159+7.9*J592))</f>
        <v>601.4</v>
      </c>
      <c r="M592" s="11">
        <f t="shared" si="2"/>
        <v>-463.6</v>
      </c>
      <c r="N592" s="13">
        <f t="shared" si="3"/>
        <v>0.5646948357</v>
      </c>
      <c r="O592" s="10" t="s">
        <v>3517</v>
      </c>
      <c r="P592" s="10" t="s">
        <v>5530</v>
      </c>
    </row>
    <row r="593" ht="12.0" customHeight="1">
      <c r="A593" s="9" t="s">
        <v>5531</v>
      </c>
      <c r="B593" s="10" t="s">
        <v>5532</v>
      </c>
      <c r="C593" s="9" t="s">
        <v>1358</v>
      </c>
      <c r="D593" s="11" t="str">
        <f>VLOOKUP(C593,Postinumeroalueet!$A$2:$B$4001,2)</f>
        <v>Tampere</v>
      </c>
      <c r="E593" s="11"/>
      <c r="F593" s="11">
        <f t="shared" si="1"/>
        <v>0</v>
      </c>
      <c r="G593" s="10" t="s">
        <v>3481</v>
      </c>
      <c r="H593" s="10" t="s">
        <v>3761</v>
      </c>
      <c r="I593" s="10">
        <v>771.0</v>
      </c>
      <c r="J593" s="10">
        <v>59.0</v>
      </c>
      <c r="K593" s="14">
        <v>1962.0</v>
      </c>
      <c r="L593" s="11">
        <f>IF(K593&lt;1984,105+5.6*J593,IF(K593&gt;1991,113+7.7*J593,108+6.6*J593))</f>
        <v>435.4</v>
      </c>
      <c r="M593" s="11">
        <f t="shared" si="2"/>
        <v>-335.6</v>
      </c>
      <c r="N593" s="13">
        <f t="shared" si="3"/>
        <v>0.5647211414</v>
      </c>
      <c r="O593" s="10" t="s">
        <v>3637</v>
      </c>
      <c r="P593" s="10" t="s">
        <v>5533</v>
      </c>
    </row>
    <row r="594" ht="12.0" customHeight="1">
      <c r="A594" s="9" t="s">
        <v>5534</v>
      </c>
      <c r="B594" s="10" t="s">
        <v>5535</v>
      </c>
      <c r="C594" s="9" t="s">
        <v>502</v>
      </c>
      <c r="D594" s="11" t="str">
        <f>VLOOKUP(C594,Postinumeroalueet!$A$2:$B$4001,2)</f>
        <v>Espoo</v>
      </c>
      <c r="E594" s="11"/>
      <c r="F594" s="11">
        <f t="shared" si="1"/>
        <v>1</v>
      </c>
      <c r="G594" s="10" t="s">
        <v>3481</v>
      </c>
      <c r="H594" s="10" t="s">
        <v>3743</v>
      </c>
      <c r="I594" s="10">
        <v>910.0</v>
      </c>
      <c r="J594" s="10">
        <v>40.0</v>
      </c>
      <c r="K594" s="14">
        <v>2002.0</v>
      </c>
      <c r="L594" s="11">
        <f t="shared" ref="L594:L599" si="138">IF(K594&lt;1961,171+10.3*J594,IF(K594&gt;1983,166+8.7*J594,159+7.9*J594))</f>
        <v>514</v>
      </c>
      <c r="M594" s="11">
        <f t="shared" si="2"/>
        <v>-396</v>
      </c>
      <c r="N594" s="13">
        <f t="shared" si="3"/>
        <v>0.5648351648</v>
      </c>
      <c r="O594" s="10" t="s">
        <v>3517</v>
      </c>
      <c r="P594" s="10" t="s">
        <v>5536</v>
      </c>
    </row>
    <row r="595">
      <c r="A595" s="9" t="s">
        <v>5537</v>
      </c>
      <c r="B595" s="10" t="s">
        <v>5538</v>
      </c>
      <c r="C595" s="9" t="s">
        <v>334</v>
      </c>
      <c r="D595" s="11" t="str">
        <f>VLOOKUP(C595,Postinumeroalueet!$A$2:$B$4001,2)</f>
        <v>Helsinki</v>
      </c>
      <c r="E595" s="11"/>
      <c r="F595" s="11">
        <f t="shared" si="1"/>
        <v>1</v>
      </c>
      <c r="G595" s="10" t="s">
        <v>3481</v>
      </c>
      <c r="H595" s="10" t="s">
        <v>4080</v>
      </c>
      <c r="I595" s="10">
        <v>1400.0</v>
      </c>
      <c r="J595" s="10">
        <v>80.0</v>
      </c>
      <c r="K595" s="14">
        <v>1978.0</v>
      </c>
      <c r="L595" s="11">
        <f t="shared" si="138"/>
        <v>791</v>
      </c>
      <c r="M595" s="11">
        <f t="shared" si="2"/>
        <v>-609</v>
      </c>
      <c r="N595" s="13">
        <f t="shared" si="3"/>
        <v>0.565</v>
      </c>
      <c r="O595" s="15"/>
      <c r="P595" s="10" t="s">
        <v>5539</v>
      </c>
    </row>
    <row r="596">
      <c r="A596" s="9" t="s">
        <v>5540</v>
      </c>
      <c r="B596" s="10" t="s">
        <v>4492</v>
      </c>
      <c r="C596" s="9" t="s">
        <v>363</v>
      </c>
      <c r="D596" s="11" t="str">
        <f>VLOOKUP(C596,Postinumeroalueet!$A$2:$B$4001,2)</f>
        <v>Helsinki</v>
      </c>
      <c r="E596" s="11"/>
      <c r="F596" s="11">
        <f t="shared" si="1"/>
        <v>1</v>
      </c>
      <c r="G596" s="10" t="s">
        <v>3481</v>
      </c>
      <c r="H596" s="10" t="s">
        <v>4584</v>
      </c>
      <c r="I596" s="10">
        <v>1210.0</v>
      </c>
      <c r="J596" s="10">
        <v>59.5</v>
      </c>
      <c r="K596" s="14">
        <v>2013.0</v>
      </c>
      <c r="L596" s="11">
        <f t="shared" si="138"/>
        <v>683.65</v>
      </c>
      <c r="M596" s="11">
        <f t="shared" si="2"/>
        <v>-526.35</v>
      </c>
      <c r="N596" s="13">
        <f t="shared" si="3"/>
        <v>0.565</v>
      </c>
      <c r="O596" s="10" t="s">
        <v>4494</v>
      </c>
      <c r="P596" s="10" t="s">
        <v>5541</v>
      </c>
    </row>
    <row r="597">
      <c r="A597" s="9" t="s">
        <v>5542</v>
      </c>
      <c r="B597" s="10" t="s">
        <v>4838</v>
      </c>
      <c r="C597" s="9" t="s">
        <v>365</v>
      </c>
      <c r="D597" s="11" t="str">
        <f>VLOOKUP(C597,Postinumeroalueet!$A$2:$B$4001,2)</f>
        <v>Helsinki</v>
      </c>
      <c r="E597" s="11"/>
      <c r="F597" s="11">
        <f t="shared" si="1"/>
        <v>1</v>
      </c>
      <c r="G597" s="10" t="s">
        <v>3481</v>
      </c>
      <c r="H597" s="10" t="s">
        <v>3671</v>
      </c>
      <c r="I597" s="10">
        <v>1310.0</v>
      </c>
      <c r="J597" s="10">
        <v>66.0</v>
      </c>
      <c r="K597" s="14">
        <v>2009.0</v>
      </c>
      <c r="L597" s="11">
        <f t="shared" si="138"/>
        <v>740.2</v>
      </c>
      <c r="M597" s="11">
        <f t="shared" si="2"/>
        <v>-569.8</v>
      </c>
      <c r="N597" s="13">
        <f t="shared" si="3"/>
        <v>0.5650381679</v>
      </c>
      <c r="O597" s="10" t="s">
        <v>4055</v>
      </c>
      <c r="P597" s="10" t="s">
        <v>5543</v>
      </c>
    </row>
    <row r="598">
      <c r="A598" s="9" t="s">
        <v>5544</v>
      </c>
      <c r="B598" s="10" t="s">
        <v>5545</v>
      </c>
      <c r="C598" s="9" t="s">
        <v>341</v>
      </c>
      <c r="D598" s="11" t="str">
        <f>VLOOKUP(C598,Postinumeroalueet!$A$2:$B$4001,2)</f>
        <v>Helsinki</v>
      </c>
      <c r="E598" s="11"/>
      <c r="F598" s="11">
        <f t="shared" si="1"/>
        <v>1</v>
      </c>
      <c r="G598" s="10" t="s">
        <v>3481</v>
      </c>
      <c r="H598" s="10" t="s">
        <v>3719</v>
      </c>
      <c r="I598" s="10">
        <v>1050.0</v>
      </c>
      <c r="J598" s="10">
        <v>41.0</v>
      </c>
      <c r="K598" s="14">
        <v>1942.0</v>
      </c>
      <c r="L598" s="11">
        <f t="shared" si="138"/>
        <v>593.3</v>
      </c>
      <c r="M598" s="11">
        <f t="shared" si="2"/>
        <v>-456.7</v>
      </c>
      <c r="N598" s="13">
        <f t="shared" si="3"/>
        <v>0.565047619</v>
      </c>
      <c r="O598" s="10" t="s">
        <v>3517</v>
      </c>
      <c r="P598" s="10" t="s">
        <v>5546</v>
      </c>
    </row>
    <row r="599">
      <c r="A599" s="9" t="s">
        <v>5547</v>
      </c>
      <c r="B599" s="10" t="s">
        <v>5548</v>
      </c>
      <c r="C599" s="9" t="s">
        <v>459</v>
      </c>
      <c r="D599" s="11" t="str">
        <f>VLOOKUP(C599,Postinumeroalueet!$A$2:$B$4001,2)</f>
        <v>Espoo</v>
      </c>
      <c r="E599" s="11"/>
      <c r="F599" s="11">
        <f t="shared" si="1"/>
        <v>1</v>
      </c>
      <c r="G599" s="10" t="s">
        <v>3481</v>
      </c>
      <c r="H599" s="10" t="s">
        <v>5549</v>
      </c>
      <c r="I599" s="10">
        <v>700.0</v>
      </c>
      <c r="J599" s="10">
        <v>30.0</v>
      </c>
      <c r="K599" s="14">
        <v>1965.0</v>
      </c>
      <c r="L599" s="11">
        <f t="shared" si="138"/>
        <v>396</v>
      </c>
      <c r="M599" s="11">
        <f t="shared" si="2"/>
        <v>-304</v>
      </c>
      <c r="N599" s="13">
        <f t="shared" si="3"/>
        <v>0.5657142857</v>
      </c>
      <c r="O599" s="15"/>
      <c r="P599" s="10" t="s">
        <v>5550</v>
      </c>
    </row>
    <row r="600" ht="12.0" customHeight="1">
      <c r="A600" s="9" t="s">
        <v>5551</v>
      </c>
      <c r="B600" s="10" t="s">
        <v>5552</v>
      </c>
      <c r="C600" s="9" t="s">
        <v>483</v>
      </c>
      <c r="D600" s="11" t="str">
        <f>VLOOKUP(C600,Postinumeroalueet!$A$2:$B$4001,2)</f>
        <v>Kirkkonummi</v>
      </c>
      <c r="E600" s="11"/>
      <c r="F600" s="11">
        <f t="shared" si="1"/>
        <v>0</v>
      </c>
      <c r="G600" s="10" t="s">
        <v>3481</v>
      </c>
      <c r="H600" s="10" t="s">
        <v>5553</v>
      </c>
      <c r="I600" s="10">
        <v>785.0</v>
      </c>
      <c r="J600" s="10">
        <v>43.0</v>
      </c>
      <c r="K600" s="14">
        <v>2013.0</v>
      </c>
      <c r="L600" s="11">
        <f>IF(K600&lt;1984,105+5.6*J600,IF(K600&gt;1991,113+7.7*J600,108+6.6*J600))</f>
        <v>444.1</v>
      </c>
      <c r="M600" s="11">
        <f t="shared" si="2"/>
        <v>-340.9</v>
      </c>
      <c r="N600" s="13">
        <f t="shared" si="3"/>
        <v>0.5657324841</v>
      </c>
      <c r="O600" s="10" t="s">
        <v>5554</v>
      </c>
      <c r="P600" s="10" t="s">
        <v>5555</v>
      </c>
    </row>
    <row r="601">
      <c r="A601" s="9" t="s">
        <v>5556</v>
      </c>
      <c r="B601" s="10" t="s">
        <v>5557</v>
      </c>
      <c r="C601" s="9" t="s">
        <v>336</v>
      </c>
      <c r="D601" s="11" t="str">
        <f>VLOOKUP(C601,Postinumeroalueet!$A$2:$B$4001,2)</f>
        <v>Helsinki</v>
      </c>
      <c r="E601" s="11"/>
      <c r="F601" s="11">
        <f t="shared" si="1"/>
        <v>1</v>
      </c>
      <c r="G601" s="10" t="s">
        <v>3481</v>
      </c>
      <c r="H601" s="10" t="s">
        <v>4199</v>
      </c>
      <c r="I601" s="10">
        <v>1539.0</v>
      </c>
      <c r="J601" s="10">
        <v>81.0</v>
      </c>
      <c r="K601" s="14">
        <v>2014.0</v>
      </c>
      <c r="L601" s="11">
        <f>IF(K601&lt;1961,171+10.3*J601,IF(K601&gt;1983,166+8.7*J601,159+7.9*J601))</f>
        <v>870.7</v>
      </c>
      <c r="M601" s="11">
        <f t="shared" si="2"/>
        <v>-668.3</v>
      </c>
      <c r="N601" s="13">
        <f t="shared" si="3"/>
        <v>0.5657569851</v>
      </c>
      <c r="O601" s="10" t="s">
        <v>4216</v>
      </c>
      <c r="P601" s="10" t="s">
        <v>5558</v>
      </c>
    </row>
    <row r="602" ht="12.0" customHeight="1">
      <c r="A602" s="9" t="s">
        <v>5559</v>
      </c>
      <c r="B602" s="10" t="s">
        <v>4744</v>
      </c>
      <c r="C602" s="9" t="s">
        <v>947</v>
      </c>
      <c r="D602" s="11" t="str">
        <f>VLOOKUP(C602,Postinumeroalueet!$A$2:$B$4001,2)</f>
        <v>Turku</v>
      </c>
      <c r="E602" s="11"/>
      <c r="F602" s="11">
        <f t="shared" si="1"/>
        <v>0</v>
      </c>
      <c r="G602" s="10" t="s">
        <v>3481</v>
      </c>
      <c r="H602" s="10" t="s">
        <v>3761</v>
      </c>
      <c r="I602" s="10">
        <v>819.0</v>
      </c>
      <c r="J602" s="10">
        <v>64.0</v>
      </c>
      <c r="K602" s="14">
        <v>1952.0</v>
      </c>
      <c r="L602" s="11">
        <f t="shared" ref="L602:L604" si="139">IF(K602&lt;1984,105+5.6*J602,IF(K602&gt;1991,113+7.7*J602,108+6.6*J602))</f>
        <v>463.4</v>
      </c>
      <c r="M602" s="11">
        <f t="shared" si="2"/>
        <v>-355.6</v>
      </c>
      <c r="N602" s="13">
        <f t="shared" si="3"/>
        <v>0.5658119658</v>
      </c>
      <c r="O602" s="10" t="s">
        <v>4745</v>
      </c>
      <c r="P602" s="10" t="s">
        <v>5560</v>
      </c>
    </row>
    <row r="603" ht="12.0" customHeight="1">
      <c r="A603" s="9" t="s">
        <v>5561</v>
      </c>
      <c r="B603" s="10" t="s">
        <v>5562</v>
      </c>
      <c r="C603" s="9" t="s">
        <v>1334</v>
      </c>
      <c r="D603" s="11" t="str">
        <f>VLOOKUP(C603,Postinumeroalueet!$A$2:$B$4001,2)</f>
        <v>Tampere</v>
      </c>
      <c r="E603" s="11"/>
      <c r="F603" s="11">
        <f t="shared" si="1"/>
        <v>0</v>
      </c>
      <c r="G603" s="10" t="s">
        <v>3481</v>
      </c>
      <c r="H603" s="10" t="s">
        <v>5563</v>
      </c>
      <c r="I603" s="10">
        <v>720.0</v>
      </c>
      <c r="J603" s="10">
        <v>54.0</v>
      </c>
      <c r="K603" s="14">
        <v>1928.0</v>
      </c>
      <c r="L603" s="11">
        <f t="shared" si="139"/>
        <v>407.4</v>
      </c>
      <c r="M603" s="11">
        <f t="shared" si="2"/>
        <v>-312.6</v>
      </c>
      <c r="N603" s="13">
        <f t="shared" si="3"/>
        <v>0.5658333333</v>
      </c>
      <c r="O603" s="10" t="s">
        <v>4175</v>
      </c>
      <c r="P603" s="10" t="s">
        <v>5564</v>
      </c>
    </row>
    <row r="604" ht="12.0" customHeight="1">
      <c r="A604" s="9" t="s">
        <v>5565</v>
      </c>
      <c r="B604" s="10" t="s">
        <v>5566</v>
      </c>
      <c r="C604" s="9" t="s">
        <v>1355</v>
      </c>
      <c r="D604" s="11" t="str">
        <f>VLOOKUP(C604,Postinumeroalueet!$A$2:$B$4001,2)</f>
        <v>Tampere</v>
      </c>
      <c r="E604" s="11"/>
      <c r="F604" s="11">
        <f t="shared" si="1"/>
        <v>0</v>
      </c>
      <c r="G604" s="10" t="s">
        <v>3481</v>
      </c>
      <c r="H604" s="10" t="s">
        <v>5567</v>
      </c>
      <c r="I604" s="10">
        <v>700.0</v>
      </c>
      <c r="J604" s="10">
        <v>52.0</v>
      </c>
      <c r="K604" s="14">
        <v>1938.0</v>
      </c>
      <c r="L604" s="11">
        <f t="shared" si="139"/>
        <v>396.2</v>
      </c>
      <c r="M604" s="11">
        <f t="shared" si="2"/>
        <v>-303.8</v>
      </c>
      <c r="N604" s="13">
        <f t="shared" si="3"/>
        <v>0.566</v>
      </c>
      <c r="O604" s="15"/>
      <c r="P604" s="10" t="s">
        <v>5568</v>
      </c>
    </row>
    <row r="605">
      <c r="A605" s="9" t="s">
        <v>5569</v>
      </c>
      <c r="B605" s="10" t="s">
        <v>4539</v>
      </c>
      <c r="C605" s="9" t="s">
        <v>349</v>
      </c>
      <c r="D605" s="11" t="str">
        <f>VLOOKUP(C605,Postinumeroalueet!$A$2:$B$4001,2)</f>
        <v>Helsinki</v>
      </c>
      <c r="E605" s="11"/>
      <c r="F605" s="11">
        <f t="shared" si="1"/>
        <v>1</v>
      </c>
      <c r="G605" s="10" t="s">
        <v>3481</v>
      </c>
      <c r="H605" s="10" t="s">
        <v>3761</v>
      </c>
      <c r="I605" s="10">
        <v>1339.0</v>
      </c>
      <c r="J605" s="10">
        <v>57.0</v>
      </c>
      <c r="K605" s="14">
        <v>1959.0</v>
      </c>
      <c r="L605" s="11">
        <f>IF(K605&lt;1961,171+10.3*J605,IF(K605&gt;1983,166+8.7*J605,159+7.9*J605))</f>
        <v>758.1</v>
      </c>
      <c r="M605" s="11">
        <f t="shared" si="2"/>
        <v>-580.9</v>
      </c>
      <c r="N605" s="13">
        <f t="shared" si="3"/>
        <v>0.5661687827</v>
      </c>
      <c r="O605" s="10" t="s">
        <v>3517</v>
      </c>
      <c r="P605" s="10" t="s">
        <v>5570</v>
      </c>
    </row>
    <row r="606" ht="12.0" customHeight="1">
      <c r="A606" s="9" t="s">
        <v>5571</v>
      </c>
      <c r="B606" s="10" t="s">
        <v>5572</v>
      </c>
      <c r="C606" s="9" t="s">
        <v>1588</v>
      </c>
      <c r="D606" s="11" t="str">
        <f>VLOOKUP(C606,Postinumeroalueet!$A$2:$B$4001,2)</f>
        <v>Jyväskylä</v>
      </c>
      <c r="E606" s="11"/>
      <c r="F606" s="11">
        <f t="shared" si="1"/>
        <v>0</v>
      </c>
      <c r="G606" s="10" t="s">
        <v>3481</v>
      </c>
      <c r="H606" s="10" t="s">
        <v>5573</v>
      </c>
      <c r="I606" s="10">
        <v>840.0</v>
      </c>
      <c r="J606" s="10">
        <v>66.2</v>
      </c>
      <c r="K606" s="14">
        <v>1963.0</v>
      </c>
      <c r="L606" s="11">
        <f t="shared" ref="L606:L607" si="140">IF(K606&lt;1984,105+5.6*J606,IF(K606&gt;1991,113+7.7*J606,108+6.6*J606))</f>
        <v>475.72</v>
      </c>
      <c r="M606" s="11">
        <f t="shared" si="2"/>
        <v>-364.28</v>
      </c>
      <c r="N606" s="13">
        <f t="shared" si="3"/>
        <v>0.5663333333</v>
      </c>
      <c r="O606" s="10" t="s">
        <v>5574</v>
      </c>
      <c r="P606" s="10" t="s">
        <v>5575</v>
      </c>
    </row>
    <row r="607" ht="12.0" customHeight="1">
      <c r="A607" s="9" t="s">
        <v>5576</v>
      </c>
      <c r="B607" s="10" t="s">
        <v>5577</v>
      </c>
      <c r="C607" s="9" t="s">
        <v>2735</v>
      </c>
      <c r="D607" s="11" t="str">
        <f>VLOOKUP(C607,Postinumeroalueet!$A$2:$B$4001,2)</f>
        <v>Joensuu</v>
      </c>
      <c r="E607" s="11"/>
      <c r="F607" s="11">
        <f t="shared" si="1"/>
        <v>0</v>
      </c>
      <c r="G607" s="10" t="s">
        <v>3529</v>
      </c>
      <c r="H607" s="10" t="s">
        <v>5578</v>
      </c>
      <c r="I607" s="10">
        <v>650.0</v>
      </c>
      <c r="J607" s="10">
        <v>47.0</v>
      </c>
      <c r="K607" s="14">
        <v>1973.0</v>
      </c>
      <c r="L607" s="11">
        <f t="shared" si="140"/>
        <v>368.2</v>
      </c>
      <c r="M607" s="11">
        <f t="shared" si="2"/>
        <v>-281.8</v>
      </c>
      <c r="N607" s="13">
        <f t="shared" si="3"/>
        <v>0.5664615385</v>
      </c>
      <c r="O607" s="10" t="s">
        <v>5579</v>
      </c>
      <c r="P607" s="10" t="s">
        <v>5580</v>
      </c>
    </row>
    <row r="608">
      <c r="A608" s="9" t="s">
        <v>5581</v>
      </c>
      <c r="B608" s="10" t="s">
        <v>4492</v>
      </c>
      <c r="C608" s="9" t="s">
        <v>363</v>
      </c>
      <c r="D608" s="11" t="str">
        <f>VLOOKUP(C608,Postinumeroalueet!$A$2:$B$4001,2)</f>
        <v>Helsinki</v>
      </c>
      <c r="E608" s="11"/>
      <c r="F608" s="11">
        <f t="shared" si="1"/>
        <v>1</v>
      </c>
      <c r="G608" s="10" t="s">
        <v>3481</v>
      </c>
      <c r="H608" s="10" t="s">
        <v>5086</v>
      </c>
      <c r="I608" s="10">
        <v>1130.0</v>
      </c>
      <c r="J608" s="10">
        <v>54.5</v>
      </c>
      <c r="K608" s="14">
        <v>2012.0</v>
      </c>
      <c r="L608" s="11">
        <f t="shared" ref="L608:L609" si="141">IF(K608&lt;1961,171+10.3*J608,IF(K608&gt;1983,166+8.7*J608,159+7.9*J608))</f>
        <v>640.15</v>
      </c>
      <c r="M608" s="11">
        <f t="shared" si="2"/>
        <v>-489.85</v>
      </c>
      <c r="N608" s="13">
        <f t="shared" si="3"/>
        <v>0.5665044248</v>
      </c>
      <c r="O608" s="10" t="s">
        <v>4494</v>
      </c>
      <c r="P608" s="10" t="s">
        <v>5582</v>
      </c>
    </row>
    <row r="609" ht="12.0" customHeight="1">
      <c r="A609" s="9" t="s">
        <v>5583</v>
      </c>
      <c r="B609" s="10" t="s">
        <v>5584</v>
      </c>
      <c r="C609" s="9" t="s">
        <v>479</v>
      </c>
      <c r="D609" s="11" t="str">
        <f>VLOOKUP(C609,Postinumeroalueet!$A$2:$B$4001,2)</f>
        <v>Espoo</v>
      </c>
      <c r="E609" s="11"/>
      <c r="F609" s="11">
        <f t="shared" si="1"/>
        <v>1</v>
      </c>
      <c r="G609" s="10" t="s">
        <v>3529</v>
      </c>
      <c r="H609" s="10" t="s">
        <v>5585</v>
      </c>
      <c r="I609" s="10">
        <v>1890.0</v>
      </c>
      <c r="J609" s="10">
        <v>104.0</v>
      </c>
      <c r="K609" s="14">
        <v>2009.0</v>
      </c>
      <c r="L609" s="11">
        <f t="shared" si="141"/>
        <v>1070.8</v>
      </c>
      <c r="M609" s="11">
        <f t="shared" si="2"/>
        <v>-819.2</v>
      </c>
      <c r="N609" s="13">
        <f t="shared" si="3"/>
        <v>0.5665608466</v>
      </c>
      <c r="O609" s="10" t="s">
        <v>3512</v>
      </c>
      <c r="P609" s="10" t="s">
        <v>5586</v>
      </c>
    </row>
    <row r="610" ht="12.0" customHeight="1">
      <c r="A610" s="9" t="s">
        <v>5587</v>
      </c>
      <c r="B610" s="10" t="s">
        <v>4744</v>
      </c>
      <c r="C610" s="9" t="s">
        <v>947</v>
      </c>
      <c r="D610" s="11" t="str">
        <f>VLOOKUP(C610,Postinumeroalueet!$A$2:$B$4001,2)</f>
        <v>Turku</v>
      </c>
      <c r="E610" s="11"/>
      <c r="F610" s="11">
        <f t="shared" si="1"/>
        <v>0</v>
      </c>
      <c r="G610" s="10" t="s">
        <v>3481</v>
      </c>
      <c r="H610" s="10" t="s">
        <v>3761</v>
      </c>
      <c r="I610" s="10">
        <v>817.0</v>
      </c>
      <c r="J610" s="10">
        <v>64.0</v>
      </c>
      <c r="K610" s="14">
        <v>1952.0</v>
      </c>
      <c r="L610" s="11">
        <f t="shared" ref="L610:L611" si="142">IF(K610&lt;1984,105+5.6*J610,IF(K610&gt;1991,113+7.7*J610,108+6.6*J610))</f>
        <v>463.4</v>
      </c>
      <c r="M610" s="11">
        <f t="shared" si="2"/>
        <v>-353.6</v>
      </c>
      <c r="N610" s="13">
        <f t="shared" si="3"/>
        <v>0.5671970624</v>
      </c>
      <c r="O610" s="10" t="s">
        <v>4745</v>
      </c>
      <c r="P610" s="10" t="s">
        <v>5588</v>
      </c>
    </row>
    <row r="611" ht="12.0" customHeight="1">
      <c r="A611" s="9" t="s">
        <v>5589</v>
      </c>
      <c r="B611" s="10" t="s">
        <v>5590</v>
      </c>
      <c r="C611" s="9" t="s">
        <v>2301</v>
      </c>
      <c r="D611" s="11" t="str">
        <f>VLOOKUP(C611,Postinumeroalueet!$A$2:$B$4001,2)</f>
        <v>Vaasa</v>
      </c>
      <c r="E611" s="11"/>
      <c r="F611" s="11">
        <f t="shared" si="1"/>
        <v>0</v>
      </c>
      <c r="G611" s="10" t="s">
        <v>3481</v>
      </c>
      <c r="H611" s="10" t="s">
        <v>4080</v>
      </c>
      <c r="I611" s="10">
        <v>950.0</v>
      </c>
      <c r="J611" s="10">
        <v>77.5</v>
      </c>
      <c r="K611" s="14">
        <v>1974.0</v>
      </c>
      <c r="L611" s="11">
        <f t="shared" si="142"/>
        <v>539</v>
      </c>
      <c r="M611" s="11">
        <f t="shared" si="2"/>
        <v>-411</v>
      </c>
      <c r="N611" s="13">
        <f t="shared" si="3"/>
        <v>0.5673684211</v>
      </c>
      <c r="O611" s="10" t="s">
        <v>5591</v>
      </c>
      <c r="P611" s="10" t="s">
        <v>5592</v>
      </c>
    </row>
    <row r="612" ht="12.0" customHeight="1">
      <c r="A612" s="9" t="s">
        <v>5593</v>
      </c>
      <c r="B612" s="10" t="s">
        <v>5594</v>
      </c>
      <c r="C612" s="9" t="s">
        <v>388</v>
      </c>
      <c r="D612" s="11" t="str">
        <f>VLOOKUP(C612,Postinumeroalueet!$A$2:$B$4001,2)</f>
        <v>Helsinki</v>
      </c>
      <c r="E612" s="11"/>
      <c r="F612" s="11">
        <f t="shared" si="1"/>
        <v>1</v>
      </c>
      <c r="G612" s="10" t="s">
        <v>3481</v>
      </c>
      <c r="H612" s="10" t="s">
        <v>3699</v>
      </c>
      <c r="I612" s="10">
        <v>760.0</v>
      </c>
      <c r="J612" s="10">
        <v>30.5</v>
      </c>
      <c r="K612" s="14">
        <v>2004.0</v>
      </c>
      <c r="L612" s="11">
        <f>IF(K612&lt;1961,171+10.3*J612,IF(K612&gt;1983,166+8.7*J612,159+7.9*J612))</f>
        <v>431.35</v>
      </c>
      <c r="M612" s="11">
        <f t="shared" si="2"/>
        <v>-328.65</v>
      </c>
      <c r="N612" s="13">
        <f t="shared" si="3"/>
        <v>0.5675657895</v>
      </c>
      <c r="O612" s="15"/>
      <c r="P612" s="10" t="s">
        <v>5595</v>
      </c>
    </row>
    <row r="613" ht="12.0" customHeight="1">
      <c r="A613" s="9" t="s">
        <v>5596</v>
      </c>
      <c r="B613" s="10" t="s">
        <v>5597</v>
      </c>
      <c r="C613" s="9" t="s">
        <v>1355</v>
      </c>
      <c r="D613" s="11" t="str">
        <f>VLOOKUP(C613,Postinumeroalueet!$A$2:$B$4001,2)</f>
        <v>Tampere</v>
      </c>
      <c r="E613" s="11"/>
      <c r="F613" s="11">
        <f t="shared" si="1"/>
        <v>0</v>
      </c>
      <c r="G613" s="10" t="s">
        <v>3481</v>
      </c>
      <c r="H613" s="10" t="s">
        <v>5598</v>
      </c>
      <c r="I613" s="10">
        <v>550.0</v>
      </c>
      <c r="J613" s="10">
        <v>37.0</v>
      </c>
      <c r="K613" s="14">
        <v>1956.0</v>
      </c>
      <c r="L613" s="11">
        <f>IF(K613&lt;1984,105+5.6*J613,IF(K613&gt;1991,113+7.7*J613,108+6.6*J613))</f>
        <v>312.2</v>
      </c>
      <c r="M613" s="11">
        <f t="shared" si="2"/>
        <v>-237.8</v>
      </c>
      <c r="N613" s="13">
        <f t="shared" si="3"/>
        <v>0.5676363636</v>
      </c>
      <c r="O613" s="10" t="s">
        <v>4510</v>
      </c>
      <c r="P613" s="10" t="s">
        <v>5599</v>
      </c>
    </row>
    <row r="614" ht="12.0" customHeight="1">
      <c r="A614" s="9" t="s">
        <v>5600</v>
      </c>
      <c r="B614" s="10" t="s">
        <v>5601</v>
      </c>
      <c r="C614" s="9" t="s">
        <v>362</v>
      </c>
      <c r="D614" s="11" t="str">
        <f>VLOOKUP(C614,Postinumeroalueet!$A$2:$B$4001,2)</f>
        <v>Helsinki</v>
      </c>
      <c r="E614" s="11"/>
      <c r="F614" s="11">
        <f t="shared" si="1"/>
        <v>1</v>
      </c>
      <c r="G614" s="10" t="s">
        <v>3481</v>
      </c>
      <c r="H614" s="10" t="s">
        <v>4794</v>
      </c>
      <c r="I614" s="10">
        <v>795.0</v>
      </c>
      <c r="J614" s="10">
        <v>37.0</v>
      </c>
      <c r="K614" s="14">
        <v>1962.0</v>
      </c>
      <c r="L614" s="11">
        <f t="shared" ref="L614:L615" si="143">IF(K614&lt;1961,171+10.3*J614,IF(K614&gt;1983,166+8.7*J614,159+7.9*J614))</f>
        <v>451.3</v>
      </c>
      <c r="M614" s="11">
        <f t="shared" si="2"/>
        <v>-343.7</v>
      </c>
      <c r="N614" s="13">
        <f t="shared" si="3"/>
        <v>0.567672956</v>
      </c>
      <c r="O614" s="10" t="s">
        <v>3498</v>
      </c>
      <c r="P614" s="10" t="s">
        <v>5602</v>
      </c>
    </row>
    <row r="615">
      <c r="A615" s="9" t="s">
        <v>5603</v>
      </c>
      <c r="B615" s="10" t="s">
        <v>5604</v>
      </c>
      <c r="C615" s="9" t="s">
        <v>324</v>
      </c>
      <c r="D615" s="11" t="str">
        <f>VLOOKUP(C615,Postinumeroalueet!$A$2:$B$4001,2)</f>
        <v>Helsinki</v>
      </c>
      <c r="E615" s="11"/>
      <c r="F615" s="11">
        <f t="shared" si="1"/>
        <v>1</v>
      </c>
      <c r="G615" s="10" t="s">
        <v>3481</v>
      </c>
      <c r="H615" s="10" t="s">
        <v>5605</v>
      </c>
      <c r="I615" s="10">
        <v>1190.0</v>
      </c>
      <c r="J615" s="10">
        <v>49.0</v>
      </c>
      <c r="K615" s="14">
        <v>1933.0</v>
      </c>
      <c r="L615" s="11">
        <f t="shared" si="143"/>
        <v>675.7</v>
      </c>
      <c r="M615" s="11">
        <f t="shared" si="2"/>
        <v>-514.3</v>
      </c>
      <c r="N615" s="13">
        <f t="shared" si="3"/>
        <v>0.5678151261</v>
      </c>
      <c r="O615" s="10" t="s">
        <v>3498</v>
      </c>
      <c r="P615" s="10" t="s">
        <v>5606</v>
      </c>
    </row>
    <row r="616" ht="12.0" customHeight="1">
      <c r="A616" s="9" t="s">
        <v>5607</v>
      </c>
      <c r="B616" s="10" t="s">
        <v>5608</v>
      </c>
      <c r="C616" s="9" t="s">
        <v>3041</v>
      </c>
      <c r="D616" s="11" t="str">
        <f>VLOOKUP(C616,Postinumeroalueet!$A$2:$B$4001,2)</f>
        <v>Oulu</v>
      </c>
      <c r="E616" s="11"/>
      <c r="F616" s="11">
        <f t="shared" si="1"/>
        <v>0</v>
      </c>
      <c r="G616" s="10" t="s">
        <v>3481</v>
      </c>
      <c r="H616" s="10" t="s">
        <v>4165</v>
      </c>
      <c r="I616" s="10">
        <v>520.0</v>
      </c>
      <c r="J616" s="10">
        <v>34.0</v>
      </c>
      <c r="K616" s="14">
        <v>1983.0</v>
      </c>
      <c r="L616" s="11">
        <f>IF(K616&lt;1984,105+5.6*J616,IF(K616&gt;1991,113+7.7*J616,108+6.6*J616))</f>
        <v>295.4</v>
      </c>
      <c r="M616" s="11">
        <f t="shared" si="2"/>
        <v>-224.6</v>
      </c>
      <c r="N616" s="13">
        <f t="shared" si="3"/>
        <v>0.5680769231</v>
      </c>
      <c r="O616" s="10" t="s">
        <v>5609</v>
      </c>
      <c r="P616" s="10" t="s">
        <v>5610</v>
      </c>
    </row>
    <row r="617" ht="12.0" customHeight="1">
      <c r="A617" s="9" t="s">
        <v>5611</v>
      </c>
      <c r="B617" s="10" t="s">
        <v>4737</v>
      </c>
      <c r="C617" s="9" t="s">
        <v>502</v>
      </c>
      <c r="D617" s="11" t="str">
        <f>VLOOKUP(C617,Postinumeroalueet!$A$2:$B$4001,2)</f>
        <v>Espoo</v>
      </c>
      <c r="E617" s="11"/>
      <c r="F617" s="11">
        <f t="shared" si="1"/>
        <v>1</v>
      </c>
      <c r="G617" s="10" t="s">
        <v>3481</v>
      </c>
      <c r="H617" s="10" t="s">
        <v>3787</v>
      </c>
      <c r="I617" s="10">
        <v>950.69</v>
      </c>
      <c r="J617" s="10">
        <v>43.0</v>
      </c>
      <c r="K617" s="14">
        <v>2011.0</v>
      </c>
      <c r="L617" s="11">
        <f t="shared" ref="L617:L618" si="144">IF(K617&lt;1961,171+10.3*J617,IF(K617&gt;1983,166+8.7*J617,159+7.9*J617))</f>
        <v>540.1</v>
      </c>
      <c r="M617" s="11">
        <f t="shared" si="2"/>
        <v>-410.59</v>
      </c>
      <c r="N617" s="13">
        <f t="shared" si="3"/>
        <v>0.5681136858</v>
      </c>
      <c r="O617" s="10" t="s">
        <v>4050</v>
      </c>
      <c r="P617" s="10" t="s">
        <v>5612</v>
      </c>
    </row>
    <row r="618" ht="12.0" customHeight="1">
      <c r="A618" s="9" t="s">
        <v>5613</v>
      </c>
      <c r="B618" s="10" t="s">
        <v>5614</v>
      </c>
      <c r="C618" s="9" t="s">
        <v>351</v>
      </c>
      <c r="D618" s="11" t="str">
        <f>VLOOKUP(C618,Postinumeroalueet!$A$2:$B$4001,2)</f>
        <v>Helsinki</v>
      </c>
      <c r="E618" s="11"/>
      <c r="F618" s="11">
        <f t="shared" si="1"/>
        <v>1</v>
      </c>
      <c r="G618" s="10" t="s">
        <v>3481</v>
      </c>
      <c r="H618" s="10" t="s">
        <v>3719</v>
      </c>
      <c r="I618" s="10">
        <v>975.0</v>
      </c>
      <c r="J618" s="10">
        <v>50.0</v>
      </c>
      <c r="K618" s="14">
        <v>1964.0</v>
      </c>
      <c r="L618" s="11">
        <f t="shared" si="144"/>
        <v>554</v>
      </c>
      <c r="M618" s="11">
        <f t="shared" si="2"/>
        <v>-421</v>
      </c>
      <c r="N618" s="13">
        <f t="shared" si="3"/>
        <v>0.5682051282</v>
      </c>
      <c r="O618" s="10" t="s">
        <v>3517</v>
      </c>
      <c r="P618" s="10" t="s">
        <v>5615</v>
      </c>
    </row>
    <row r="619" ht="12.0" customHeight="1">
      <c r="A619" s="9" t="s">
        <v>5616</v>
      </c>
      <c r="B619" s="10" t="s">
        <v>5617</v>
      </c>
      <c r="C619" s="9" t="s">
        <v>773</v>
      </c>
      <c r="D619" s="11" t="str">
        <f>VLOOKUP(C619,Postinumeroalueet!$A$2:$B$4001,2)</f>
        <v>Hämeenlinna</v>
      </c>
      <c r="E619" s="11"/>
      <c r="F619" s="11">
        <f t="shared" si="1"/>
        <v>0</v>
      </c>
      <c r="G619" s="10" t="s">
        <v>3481</v>
      </c>
      <c r="H619" s="10" t="s">
        <v>4165</v>
      </c>
      <c r="I619" s="10">
        <v>500.0</v>
      </c>
      <c r="J619" s="10">
        <v>32.0</v>
      </c>
      <c r="K619" s="14">
        <v>1969.0</v>
      </c>
      <c r="L619" s="11">
        <f>IF(K619&lt;1984,105+5.6*J619,IF(K619&gt;1991,113+7.7*J619,108+6.6*J619))</f>
        <v>284.2</v>
      </c>
      <c r="M619" s="11">
        <f t="shared" si="2"/>
        <v>-215.8</v>
      </c>
      <c r="N619" s="13">
        <f t="shared" si="3"/>
        <v>0.5684</v>
      </c>
      <c r="O619" s="10" t="s">
        <v>4350</v>
      </c>
      <c r="P619" s="10" t="s">
        <v>5618</v>
      </c>
    </row>
    <row r="620" ht="12.0" customHeight="1">
      <c r="A620" s="9" t="s">
        <v>5619</v>
      </c>
      <c r="B620" s="10" t="s">
        <v>5620</v>
      </c>
      <c r="C620" s="9" t="s">
        <v>478</v>
      </c>
      <c r="D620" s="11" t="str">
        <f>VLOOKUP(C620,Postinumeroalueet!$A$2:$B$4001,2)</f>
        <v>Espoo</v>
      </c>
      <c r="E620" s="11"/>
      <c r="F620" s="11">
        <f t="shared" si="1"/>
        <v>1</v>
      </c>
      <c r="G620" s="10" t="s">
        <v>3529</v>
      </c>
      <c r="H620" s="10" t="s">
        <v>5621</v>
      </c>
      <c r="I620" s="10">
        <v>1600.0</v>
      </c>
      <c r="J620" s="10">
        <v>95.0</v>
      </c>
      <c r="K620" s="14">
        <v>1980.0</v>
      </c>
      <c r="L620" s="11">
        <f>IF(K620&lt;1961,171+10.3*J620,IF(K620&gt;1983,166+8.7*J620,159+7.9*J620))</f>
        <v>909.5</v>
      </c>
      <c r="M620" s="11">
        <f t="shared" si="2"/>
        <v>-690.5</v>
      </c>
      <c r="N620" s="13">
        <f t="shared" si="3"/>
        <v>0.5684375</v>
      </c>
      <c r="O620" s="10" t="s">
        <v>3890</v>
      </c>
      <c r="P620" s="10" t="s">
        <v>5622</v>
      </c>
    </row>
    <row r="621" ht="12.0" customHeight="1">
      <c r="A621" s="9" t="s">
        <v>5623</v>
      </c>
      <c r="B621" s="10" t="s">
        <v>5624</v>
      </c>
      <c r="C621" s="9" t="s">
        <v>599</v>
      </c>
      <c r="D621" s="11" t="str">
        <f>VLOOKUP(C621,Postinumeroalueet!$A$2:$B$4001,2)</f>
        <v>Hyvinkää</v>
      </c>
      <c r="E621" s="11"/>
      <c r="F621" s="11">
        <f t="shared" si="1"/>
        <v>0</v>
      </c>
      <c r="G621" s="10" t="s">
        <v>3481</v>
      </c>
      <c r="H621" s="10" t="s">
        <v>5625</v>
      </c>
      <c r="I621" s="10">
        <v>490.0</v>
      </c>
      <c r="J621" s="10">
        <v>31.0</v>
      </c>
      <c r="K621" s="14">
        <v>1977.0</v>
      </c>
      <c r="L621" s="11">
        <f>IF(K621&lt;1984,105+5.6*J621,IF(K621&gt;1991,113+7.7*J621,108+6.6*J621))</f>
        <v>278.6</v>
      </c>
      <c r="M621" s="11">
        <f t="shared" si="2"/>
        <v>-211.4</v>
      </c>
      <c r="N621" s="13">
        <f t="shared" si="3"/>
        <v>0.5685714286</v>
      </c>
      <c r="O621" s="10" t="s">
        <v>4890</v>
      </c>
      <c r="P621" s="10" t="s">
        <v>5626</v>
      </c>
    </row>
    <row r="622">
      <c r="A622" s="9" t="s">
        <v>5627</v>
      </c>
      <c r="B622" s="10" t="s">
        <v>4492</v>
      </c>
      <c r="C622" s="9" t="s">
        <v>363</v>
      </c>
      <c r="D622" s="11" t="str">
        <f>VLOOKUP(C622,Postinumeroalueet!$A$2:$B$4001,2)</f>
        <v>Helsinki</v>
      </c>
      <c r="E622" s="11"/>
      <c r="F622" s="11">
        <f t="shared" si="1"/>
        <v>1</v>
      </c>
      <c r="G622" s="10" t="s">
        <v>3481</v>
      </c>
      <c r="H622" s="10" t="s">
        <v>4534</v>
      </c>
      <c r="I622" s="10">
        <v>1210.0</v>
      </c>
      <c r="J622" s="10">
        <v>60.0</v>
      </c>
      <c r="K622" s="14">
        <v>2013.0</v>
      </c>
      <c r="L622" s="11">
        <f t="shared" ref="L622:L623" si="145">IF(K622&lt;1961,171+10.3*J622,IF(K622&gt;1983,166+8.7*J622,159+7.9*J622))</f>
        <v>688</v>
      </c>
      <c r="M622" s="11">
        <f t="shared" si="2"/>
        <v>-522</v>
      </c>
      <c r="N622" s="13">
        <f t="shared" si="3"/>
        <v>0.5685950413</v>
      </c>
      <c r="O622" s="10" t="s">
        <v>4494</v>
      </c>
      <c r="P622" s="10" t="s">
        <v>5628</v>
      </c>
    </row>
    <row r="623" ht="12.0" customHeight="1">
      <c r="A623" s="9" t="s">
        <v>5629</v>
      </c>
      <c r="B623" s="10" t="s">
        <v>5630</v>
      </c>
      <c r="C623" s="9" t="s">
        <v>506</v>
      </c>
      <c r="D623" s="11" t="str">
        <f>VLOOKUP(C623,Postinumeroalueet!$A$2:$B$4001,2)</f>
        <v>Espoo</v>
      </c>
      <c r="E623" s="11"/>
      <c r="F623" s="11">
        <f t="shared" si="1"/>
        <v>1</v>
      </c>
      <c r="G623" s="10" t="s">
        <v>3481</v>
      </c>
      <c r="H623" s="10" t="s">
        <v>3743</v>
      </c>
      <c r="I623" s="10">
        <v>965.0</v>
      </c>
      <c r="J623" s="10">
        <v>44.0</v>
      </c>
      <c r="K623" s="14">
        <v>2010.0</v>
      </c>
      <c r="L623" s="11">
        <f t="shared" si="145"/>
        <v>548.8</v>
      </c>
      <c r="M623" s="11">
        <f t="shared" si="2"/>
        <v>-416.2</v>
      </c>
      <c r="N623" s="13">
        <f t="shared" si="3"/>
        <v>0.5687046632</v>
      </c>
      <c r="O623" s="10" t="s">
        <v>3517</v>
      </c>
      <c r="P623" s="10" t="s">
        <v>5631</v>
      </c>
    </row>
    <row r="624" ht="12.0" customHeight="1">
      <c r="A624" s="9" t="s">
        <v>5632</v>
      </c>
      <c r="B624" s="10" t="s">
        <v>5633</v>
      </c>
      <c r="C624" s="9" t="s">
        <v>805</v>
      </c>
      <c r="D624" s="11" t="str">
        <f>VLOOKUP(C624,Postinumeroalueet!$A$2:$B$4001,2)</f>
        <v>Lahti</v>
      </c>
      <c r="E624" s="11"/>
      <c r="F624" s="11">
        <f t="shared" si="1"/>
        <v>0</v>
      </c>
      <c r="G624" s="10" t="s">
        <v>3481</v>
      </c>
      <c r="H624" s="10" t="s">
        <v>4907</v>
      </c>
      <c r="I624" s="10">
        <v>480.0</v>
      </c>
      <c r="J624" s="10">
        <v>30.0</v>
      </c>
      <c r="K624" s="14">
        <v>1977.0</v>
      </c>
      <c r="L624" s="11">
        <f t="shared" ref="L624:L625" si="146">IF(K624&lt;1984,105+5.6*J624,IF(K624&gt;1991,113+7.7*J624,108+6.6*J624))</f>
        <v>273</v>
      </c>
      <c r="M624" s="11">
        <f t="shared" si="2"/>
        <v>-207</v>
      </c>
      <c r="N624" s="13">
        <f t="shared" si="3"/>
        <v>0.56875</v>
      </c>
      <c r="O624" s="10" t="s">
        <v>5634</v>
      </c>
      <c r="P624" s="10" t="s">
        <v>5635</v>
      </c>
    </row>
    <row r="625" ht="12.0" customHeight="1">
      <c r="A625" s="9" t="s">
        <v>5636</v>
      </c>
      <c r="B625" s="10" t="s">
        <v>3596</v>
      </c>
      <c r="C625" s="9" t="s">
        <v>1339</v>
      </c>
      <c r="D625" s="11" t="str">
        <f>VLOOKUP(C625,Postinumeroalueet!$A$2:$B$4001,2)</f>
        <v>Tampere</v>
      </c>
      <c r="E625" s="11"/>
      <c r="F625" s="11">
        <f t="shared" si="1"/>
        <v>0</v>
      </c>
      <c r="G625" s="10" t="s">
        <v>3481</v>
      </c>
      <c r="H625" s="10" t="s">
        <v>3761</v>
      </c>
      <c r="I625" s="10">
        <v>780.0</v>
      </c>
      <c r="J625" s="10">
        <v>60.5</v>
      </c>
      <c r="K625" s="14">
        <v>1939.0</v>
      </c>
      <c r="L625" s="11">
        <f t="shared" si="146"/>
        <v>443.8</v>
      </c>
      <c r="M625" s="11">
        <f t="shared" si="2"/>
        <v>-336.2</v>
      </c>
      <c r="N625" s="13">
        <f t="shared" si="3"/>
        <v>0.568974359</v>
      </c>
      <c r="O625" s="15"/>
      <c r="P625" s="10" t="s">
        <v>5637</v>
      </c>
    </row>
    <row r="626">
      <c r="A626" s="9" t="s">
        <v>5638</v>
      </c>
      <c r="B626" s="10" t="s">
        <v>5413</v>
      </c>
      <c r="C626" s="9" t="s">
        <v>408</v>
      </c>
      <c r="D626" s="11" t="str">
        <f>VLOOKUP(C626,Postinumeroalueet!$A$2:$B$4001,2)</f>
        <v>Helsinki</v>
      </c>
      <c r="E626" s="11"/>
      <c r="F626" s="11">
        <f t="shared" si="1"/>
        <v>1</v>
      </c>
      <c r="G626" s="10" t="s">
        <v>3481</v>
      </c>
      <c r="H626" s="10" t="s">
        <v>5414</v>
      </c>
      <c r="I626" s="10">
        <v>1530.0</v>
      </c>
      <c r="J626" s="10">
        <v>81.0</v>
      </c>
      <c r="K626" s="14">
        <v>2013.0</v>
      </c>
      <c r="L626" s="11">
        <f t="shared" ref="L626:L627" si="147">IF(K626&lt;1961,171+10.3*J626,IF(K626&gt;1983,166+8.7*J626,159+7.9*J626))</f>
        <v>870.7</v>
      </c>
      <c r="M626" s="11">
        <f t="shared" si="2"/>
        <v>-659.3</v>
      </c>
      <c r="N626" s="13">
        <f t="shared" si="3"/>
        <v>0.5690849673</v>
      </c>
      <c r="O626" s="10" t="s">
        <v>3685</v>
      </c>
      <c r="P626" s="10" t="s">
        <v>5639</v>
      </c>
    </row>
    <row r="627">
      <c r="A627" s="9" t="s">
        <v>5640</v>
      </c>
      <c r="B627" s="10" t="s">
        <v>5413</v>
      </c>
      <c r="C627" s="9" t="s">
        <v>408</v>
      </c>
      <c r="D627" s="11" t="str">
        <f>VLOOKUP(C627,Postinumeroalueet!$A$2:$B$4001,2)</f>
        <v>Helsinki</v>
      </c>
      <c r="E627" s="11"/>
      <c r="F627" s="11">
        <f t="shared" si="1"/>
        <v>1</v>
      </c>
      <c r="G627" s="10" t="s">
        <v>3481</v>
      </c>
      <c r="H627" s="10" t="s">
        <v>5414</v>
      </c>
      <c r="I627" s="10">
        <v>1530.0</v>
      </c>
      <c r="J627" s="10">
        <v>81.0</v>
      </c>
      <c r="K627" s="14">
        <v>2013.0</v>
      </c>
      <c r="L627" s="11">
        <f t="shared" si="147"/>
        <v>870.7</v>
      </c>
      <c r="M627" s="11">
        <f t="shared" si="2"/>
        <v>-659.3</v>
      </c>
      <c r="N627" s="13">
        <f t="shared" si="3"/>
        <v>0.5690849673</v>
      </c>
      <c r="O627" s="10" t="s">
        <v>3685</v>
      </c>
      <c r="P627" s="10" t="s">
        <v>5641</v>
      </c>
    </row>
    <row r="628" ht="12.0" customHeight="1">
      <c r="A628" s="9" t="s">
        <v>5642</v>
      </c>
      <c r="B628" s="10" t="s">
        <v>5643</v>
      </c>
      <c r="C628" s="9" t="s">
        <v>961</v>
      </c>
      <c r="D628" s="11" t="str">
        <f>VLOOKUP(C628,Postinumeroalueet!$A$2:$B$4001,2)</f>
        <v>Turku</v>
      </c>
      <c r="E628" s="11"/>
      <c r="F628" s="11">
        <f t="shared" si="1"/>
        <v>0</v>
      </c>
      <c r="G628" s="10" t="s">
        <v>3481</v>
      </c>
      <c r="H628" s="10" t="s">
        <v>3543</v>
      </c>
      <c r="I628" s="10">
        <v>450.0</v>
      </c>
      <c r="J628" s="10">
        <v>27.0</v>
      </c>
      <c r="K628" s="14">
        <v>1957.0</v>
      </c>
      <c r="L628" s="11">
        <f>IF(K628&lt;1984,105+5.6*J628,IF(K628&gt;1991,113+7.7*J628,108+6.6*J628))</f>
        <v>256.2</v>
      </c>
      <c r="M628" s="11">
        <f t="shared" si="2"/>
        <v>-193.8</v>
      </c>
      <c r="N628" s="13">
        <f t="shared" si="3"/>
        <v>0.5693333333</v>
      </c>
      <c r="O628" s="10" t="s">
        <v>3607</v>
      </c>
      <c r="P628" s="10" t="s">
        <v>5644</v>
      </c>
    </row>
    <row r="629">
      <c r="A629" s="9" t="s">
        <v>5645</v>
      </c>
      <c r="B629" s="10" t="s">
        <v>5478</v>
      </c>
      <c r="C629" s="9" t="s">
        <v>400</v>
      </c>
      <c r="D629" s="11" t="str">
        <f>VLOOKUP(C629,Postinumeroalueet!$A$2:$B$4001,2)</f>
        <v>Helsinki</v>
      </c>
      <c r="E629" s="11"/>
      <c r="F629" s="11">
        <f t="shared" si="1"/>
        <v>1</v>
      </c>
      <c r="G629" s="10" t="s">
        <v>3481</v>
      </c>
      <c r="H629" s="10" t="s">
        <v>3761</v>
      </c>
      <c r="I629" s="10">
        <v>1056.0</v>
      </c>
      <c r="J629" s="10">
        <v>56.0</v>
      </c>
      <c r="K629" s="14">
        <v>1961.0</v>
      </c>
      <c r="L629" s="11">
        <f>IF(K629&lt;1961,171+10.3*J629,IF(K629&gt;1983,166+8.7*J629,159+7.9*J629))</f>
        <v>601.4</v>
      </c>
      <c r="M629" s="11">
        <f t="shared" si="2"/>
        <v>-454.6</v>
      </c>
      <c r="N629" s="13">
        <f t="shared" si="3"/>
        <v>0.5695075758</v>
      </c>
      <c r="O629" s="10" t="s">
        <v>3517</v>
      </c>
      <c r="P629" s="10" t="s">
        <v>5646</v>
      </c>
    </row>
    <row r="630" ht="12.0" customHeight="1">
      <c r="A630" s="9" t="s">
        <v>5647</v>
      </c>
      <c r="B630" s="10" t="s">
        <v>5648</v>
      </c>
      <c r="C630" s="9" t="s">
        <v>548</v>
      </c>
      <c r="D630" s="11" t="str">
        <f>VLOOKUP(C630,Postinumeroalueet!$A$2:$B$4001,2)</f>
        <v>Kerava</v>
      </c>
      <c r="E630" s="11"/>
      <c r="F630" s="11">
        <f t="shared" si="1"/>
        <v>0</v>
      </c>
      <c r="G630" s="10" t="s">
        <v>3481</v>
      </c>
      <c r="H630" s="10" t="s">
        <v>5649</v>
      </c>
      <c r="I630" s="10">
        <v>935.0</v>
      </c>
      <c r="J630" s="10">
        <v>54.5</v>
      </c>
      <c r="K630" s="14">
        <v>2013.0</v>
      </c>
      <c r="L630" s="11">
        <f>IF(K630&lt;1984,105+5.6*J630,IF(K630&gt;1991,113+7.7*J630,108+6.6*J630))</f>
        <v>532.65</v>
      </c>
      <c r="M630" s="11">
        <f t="shared" si="2"/>
        <v>-402.35</v>
      </c>
      <c r="N630" s="13">
        <f t="shared" si="3"/>
        <v>0.5696791444</v>
      </c>
      <c r="O630" s="10" t="s">
        <v>3950</v>
      </c>
      <c r="P630" s="10" t="s">
        <v>5650</v>
      </c>
    </row>
    <row r="631">
      <c r="A631" s="9" t="s">
        <v>5651</v>
      </c>
      <c r="B631" s="10" t="s">
        <v>5652</v>
      </c>
      <c r="C631" s="9" t="s">
        <v>338</v>
      </c>
      <c r="D631" s="11" t="str">
        <f>VLOOKUP(C631,Postinumeroalueet!$A$2:$B$4001,2)</f>
        <v>Helsinki</v>
      </c>
      <c r="E631" s="11"/>
      <c r="F631" s="11">
        <f t="shared" si="1"/>
        <v>1</v>
      </c>
      <c r="G631" s="10" t="s">
        <v>3481</v>
      </c>
      <c r="H631" s="10" t="s">
        <v>5653</v>
      </c>
      <c r="I631" s="10">
        <v>1200.0</v>
      </c>
      <c r="J631" s="10">
        <v>59.5</v>
      </c>
      <c r="K631" s="14">
        <v>1984.0</v>
      </c>
      <c r="L631" s="11">
        <f>IF(K631&lt;1961,171+10.3*J631,IF(K631&gt;1983,166+8.7*J631,159+7.9*J631))</f>
        <v>683.65</v>
      </c>
      <c r="M631" s="11">
        <f t="shared" si="2"/>
        <v>-516.35</v>
      </c>
      <c r="N631" s="13">
        <f t="shared" si="3"/>
        <v>0.5697083333</v>
      </c>
      <c r="O631" s="10" t="s">
        <v>3498</v>
      </c>
      <c r="P631" s="10" t="s">
        <v>5654</v>
      </c>
    </row>
    <row r="632">
      <c r="A632" s="9" t="s">
        <v>5655</v>
      </c>
      <c r="B632" s="10" t="s">
        <v>5656</v>
      </c>
      <c r="C632" s="9" t="s">
        <v>3038</v>
      </c>
      <c r="D632" s="11" t="str">
        <f>VLOOKUP(C632,Postinumeroalueet!$A$2:$B$4001,2)</f>
        <v>Oulu</v>
      </c>
      <c r="E632" s="11"/>
      <c r="F632" s="11">
        <f t="shared" si="1"/>
        <v>0</v>
      </c>
      <c r="G632" s="10" t="s">
        <v>3481</v>
      </c>
      <c r="H632" s="10" t="s">
        <v>5657</v>
      </c>
      <c r="I632" s="10">
        <v>430.0</v>
      </c>
      <c r="J632" s="10">
        <v>25.0</v>
      </c>
      <c r="K632" s="14">
        <v>1963.0</v>
      </c>
      <c r="L632" s="11">
        <f>IF(K632&lt;1984,105+5.6*J632,IF(K632&gt;1991,113+7.7*J632,108+6.6*J632))</f>
        <v>245</v>
      </c>
      <c r="M632" s="11">
        <f t="shared" si="2"/>
        <v>-185</v>
      </c>
      <c r="N632" s="13">
        <f t="shared" si="3"/>
        <v>0.5697674419</v>
      </c>
      <c r="O632" s="10" t="s">
        <v>3942</v>
      </c>
      <c r="P632" s="10" t="s">
        <v>5658</v>
      </c>
    </row>
    <row r="633">
      <c r="A633" s="9" t="s">
        <v>5659</v>
      </c>
      <c r="B633" s="10" t="s">
        <v>5660</v>
      </c>
      <c r="C633" s="9" t="s">
        <v>362</v>
      </c>
      <c r="D633" s="11" t="str">
        <f>VLOOKUP(C633,Postinumeroalueet!$A$2:$B$4001,2)</f>
        <v>Helsinki</v>
      </c>
      <c r="E633" s="11"/>
      <c r="F633" s="11">
        <f t="shared" si="1"/>
        <v>1</v>
      </c>
      <c r="G633" s="10" t="s">
        <v>3481</v>
      </c>
      <c r="H633" s="10" t="s">
        <v>5661</v>
      </c>
      <c r="I633" s="10">
        <v>1009.0</v>
      </c>
      <c r="J633" s="10">
        <v>47.0</v>
      </c>
      <c r="K633" s="14">
        <v>1995.0</v>
      </c>
      <c r="L633" s="11">
        <f t="shared" ref="L633:L636" si="148">IF(K633&lt;1961,171+10.3*J633,IF(K633&gt;1983,166+8.7*J633,159+7.9*J633))</f>
        <v>574.9</v>
      </c>
      <c r="M633" s="11">
        <f t="shared" si="2"/>
        <v>-434.1</v>
      </c>
      <c r="N633" s="13">
        <f t="shared" si="3"/>
        <v>0.5697720515</v>
      </c>
      <c r="O633" s="10" t="s">
        <v>5662</v>
      </c>
      <c r="P633" s="10" t="s">
        <v>5663</v>
      </c>
    </row>
    <row r="634">
      <c r="A634" s="9" t="s">
        <v>5664</v>
      </c>
      <c r="B634" s="10" t="s">
        <v>5665</v>
      </c>
      <c r="C634" s="9" t="s">
        <v>390</v>
      </c>
      <c r="D634" s="11" t="str">
        <f>VLOOKUP(C634,Postinumeroalueet!$A$2:$B$4001,2)</f>
        <v>Helsinki</v>
      </c>
      <c r="E634" s="11"/>
      <c r="F634" s="11">
        <f t="shared" si="1"/>
        <v>1</v>
      </c>
      <c r="G634" s="10" t="s">
        <v>3481</v>
      </c>
      <c r="H634" s="10" t="s">
        <v>5666</v>
      </c>
      <c r="I634" s="10">
        <v>1322.0</v>
      </c>
      <c r="J634" s="10">
        <v>67.5</v>
      </c>
      <c r="K634" s="14">
        <v>2001.0</v>
      </c>
      <c r="L634" s="11">
        <f t="shared" si="148"/>
        <v>753.25</v>
      </c>
      <c r="M634" s="11">
        <f t="shared" si="2"/>
        <v>-568.75</v>
      </c>
      <c r="N634" s="13">
        <f t="shared" si="3"/>
        <v>0.5697806354</v>
      </c>
      <c r="O634" s="10" t="s">
        <v>3950</v>
      </c>
      <c r="P634" s="10" t="s">
        <v>5667</v>
      </c>
    </row>
    <row r="635">
      <c r="A635" s="9" t="s">
        <v>5668</v>
      </c>
      <c r="B635" s="10" t="s">
        <v>5669</v>
      </c>
      <c r="C635" s="9" t="s">
        <v>365</v>
      </c>
      <c r="D635" s="11" t="str">
        <f>VLOOKUP(C635,Postinumeroalueet!$A$2:$B$4001,2)</f>
        <v>Helsinki</v>
      </c>
      <c r="E635" s="11"/>
      <c r="F635" s="11">
        <f t="shared" si="1"/>
        <v>1</v>
      </c>
      <c r="G635" s="10" t="s">
        <v>3481</v>
      </c>
      <c r="H635" s="10" t="s">
        <v>5653</v>
      </c>
      <c r="I635" s="10">
        <v>1100.0</v>
      </c>
      <c r="J635" s="10">
        <v>53.0</v>
      </c>
      <c r="K635" s="14">
        <v>2004.0</v>
      </c>
      <c r="L635" s="11">
        <f t="shared" si="148"/>
        <v>627.1</v>
      </c>
      <c r="M635" s="11">
        <f t="shared" si="2"/>
        <v>-472.9</v>
      </c>
      <c r="N635" s="13">
        <f t="shared" si="3"/>
        <v>0.5700909091</v>
      </c>
      <c r="O635" s="10" t="s">
        <v>3498</v>
      </c>
      <c r="P635" s="10" t="s">
        <v>5670</v>
      </c>
    </row>
    <row r="636">
      <c r="A636" s="9" t="s">
        <v>5671</v>
      </c>
      <c r="B636" s="10" t="s">
        <v>5672</v>
      </c>
      <c r="C636" s="9" t="s">
        <v>373</v>
      </c>
      <c r="D636" s="11" t="str">
        <f>VLOOKUP(C636,Postinumeroalueet!$A$2:$B$4001,2)</f>
        <v>Helsinki</v>
      </c>
      <c r="E636" s="11"/>
      <c r="F636" s="11">
        <f t="shared" si="1"/>
        <v>1</v>
      </c>
      <c r="G636" s="10" t="s">
        <v>3481</v>
      </c>
      <c r="H636" s="10" t="s">
        <v>5673</v>
      </c>
      <c r="I636" s="10">
        <v>750.0</v>
      </c>
      <c r="J636" s="10">
        <v>34.0</v>
      </c>
      <c r="K636" s="14">
        <v>1962.0</v>
      </c>
      <c r="L636" s="11">
        <f t="shared" si="148"/>
        <v>427.6</v>
      </c>
      <c r="M636" s="11">
        <f t="shared" si="2"/>
        <v>-322.4</v>
      </c>
      <c r="N636" s="13">
        <f t="shared" si="3"/>
        <v>0.5701333333</v>
      </c>
      <c r="O636" s="15"/>
      <c r="P636" s="10" t="s">
        <v>5674</v>
      </c>
    </row>
    <row r="637" ht="12.0" customHeight="1">
      <c r="A637" s="9" t="s">
        <v>5675</v>
      </c>
      <c r="B637" s="10" t="s">
        <v>4594</v>
      </c>
      <c r="C637" s="9" t="s">
        <v>805</v>
      </c>
      <c r="D637" s="11" t="str">
        <f>VLOOKUP(C637,Postinumeroalueet!$A$2:$B$4001,2)</f>
        <v>Lahti</v>
      </c>
      <c r="E637" s="11"/>
      <c r="F637" s="11">
        <f t="shared" si="1"/>
        <v>0</v>
      </c>
      <c r="G637" s="10" t="s">
        <v>3481</v>
      </c>
      <c r="H637" s="10" t="s">
        <v>5676</v>
      </c>
      <c r="I637" s="10">
        <v>950.0</v>
      </c>
      <c r="J637" s="10">
        <v>78.0</v>
      </c>
      <c r="K637" s="14">
        <v>1954.0</v>
      </c>
      <c r="L637" s="11">
        <f t="shared" ref="L637:L643" si="149">IF(K637&lt;1984,105+5.6*J637,IF(K637&gt;1991,113+7.7*J637,108+6.6*J637))</f>
        <v>541.8</v>
      </c>
      <c r="M637" s="11">
        <f t="shared" si="2"/>
        <v>-408.2</v>
      </c>
      <c r="N637" s="13">
        <f t="shared" si="3"/>
        <v>0.5703157895</v>
      </c>
      <c r="O637" s="10" t="s">
        <v>4343</v>
      </c>
      <c r="P637" s="10" t="s">
        <v>5677</v>
      </c>
    </row>
    <row r="638" ht="12.0" customHeight="1">
      <c r="A638" s="9" t="s">
        <v>5678</v>
      </c>
      <c r="B638" s="10" t="s">
        <v>5679</v>
      </c>
      <c r="C638" s="9" t="s">
        <v>3019</v>
      </c>
      <c r="D638" s="11" t="str">
        <f>VLOOKUP(C638,Postinumeroalueet!$A$2:$B$4001,2)</f>
        <v>Oulu</v>
      </c>
      <c r="E638" s="11"/>
      <c r="F638" s="11">
        <f t="shared" si="1"/>
        <v>0</v>
      </c>
      <c r="G638" s="10" t="s">
        <v>3481</v>
      </c>
      <c r="H638" s="10" t="s">
        <v>3543</v>
      </c>
      <c r="I638" s="10">
        <v>400.0</v>
      </c>
      <c r="J638" s="10">
        <v>22.0</v>
      </c>
      <c r="K638" s="14">
        <v>1959.0</v>
      </c>
      <c r="L638" s="11">
        <f t="shared" si="149"/>
        <v>228.2</v>
      </c>
      <c r="M638" s="11">
        <f t="shared" si="2"/>
        <v>-171.8</v>
      </c>
      <c r="N638" s="13">
        <f t="shared" si="3"/>
        <v>0.5705</v>
      </c>
      <c r="O638" s="10" t="s">
        <v>5680</v>
      </c>
      <c r="P638" s="10" t="s">
        <v>5681</v>
      </c>
    </row>
    <row r="639" ht="12.0" customHeight="1">
      <c r="A639" s="9" t="s">
        <v>5682</v>
      </c>
      <c r="B639" s="10" t="s">
        <v>5683</v>
      </c>
      <c r="C639" s="9" t="s">
        <v>1334</v>
      </c>
      <c r="D639" s="11" t="str">
        <f>VLOOKUP(C639,Postinumeroalueet!$A$2:$B$4001,2)</f>
        <v>Tampere</v>
      </c>
      <c r="E639" s="11"/>
      <c r="F639" s="11">
        <f t="shared" si="1"/>
        <v>0</v>
      </c>
      <c r="G639" s="10" t="s">
        <v>3481</v>
      </c>
      <c r="H639" s="10" t="s">
        <v>4080</v>
      </c>
      <c r="I639" s="10">
        <v>900.0</v>
      </c>
      <c r="J639" s="10">
        <v>73.0</v>
      </c>
      <c r="K639" s="14">
        <v>1948.0</v>
      </c>
      <c r="L639" s="11">
        <f t="shared" si="149"/>
        <v>513.8</v>
      </c>
      <c r="M639" s="11">
        <f t="shared" si="2"/>
        <v>-386.2</v>
      </c>
      <c r="N639" s="13">
        <f t="shared" si="3"/>
        <v>0.5708888889</v>
      </c>
      <c r="O639" s="10" t="s">
        <v>4158</v>
      </c>
      <c r="P639" s="10" t="s">
        <v>5684</v>
      </c>
    </row>
    <row r="640" ht="12.0" customHeight="1">
      <c r="A640" s="9" t="s">
        <v>5685</v>
      </c>
      <c r="B640" s="10" t="s">
        <v>5686</v>
      </c>
      <c r="C640" s="9" t="s">
        <v>733</v>
      </c>
      <c r="D640" s="11" t="str">
        <f>VLOOKUP(C640,Postinumeroalueet!$A$2:$B$4001,2)</f>
        <v>Riihimäki</v>
      </c>
      <c r="E640" s="11"/>
      <c r="F640" s="11">
        <f t="shared" si="1"/>
        <v>0</v>
      </c>
      <c r="G640" s="10" t="s">
        <v>3481</v>
      </c>
      <c r="H640" s="10" t="s">
        <v>5687</v>
      </c>
      <c r="I640" s="10">
        <v>640.0</v>
      </c>
      <c r="J640" s="10">
        <v>46.5</v>
      </c>
      <c r="K640" s="14">
        <v>1958.0</v>
      </c>
      <c r="L640" s="11">
        <f t="shared" si="149"/>
        <v>365.4</v>
      </c>
      <c r="M640" s="11">
        <f t="shared" si="2"/>
        <v>-274.6</v>
      </c>
      <c r="N640" s="13">
        <f t="shared" si="3"/>
        <v>0.5709375</v>
      </c>
      <c r="O640" s="15"/>
      <c r="P640" s="10" t="s">
        <v>5688</v>
      </c>
    </row>
    <row r="641" ht="12.0" customHeight="1">
      <c r="A641" s="9" t="s">
        <v>5689</v>
      </c>
      <c r="B641" s="10" t="s">
        <v>5690</v>
      </c>
      <c r="C641" s="9" t="s">
        <v>2741</v>
      </c>
      <c r="D641" s="11" t="str">
        <f>VLOOKUP(C641,Postinumeroalueet!$A$2:$B$4001,2)</f>
        <v>Joensuu</v>
      </c>
      <c r="E641" s="11"/>
      <c r="F641" s="11">
        <f t="shared" si="1"/>
        <v>0</v>
      </c>
      <c r="G641" s="10" t="s">
        <v>3481</v>
      </c>
      <c r="H641" s="10" t="s">
        <v>3719</v>
      </c>
      <c r="I641" s="10">
        <v>640.0</v>
      </c>
      <c r="J641" s="10">
        <v>46.5</v>
      </c>
      <c r="K641" s="14">
        <v>1982.0</v>
      </c>
      <c r="L641" s="11">
        <f t="shared" si="149"/>
        <v>365.4</v>
      </c>
      <c r="M641" s="11">
        <f t="shared" si="2"/>
        <v>-274.6</v>
      </c>
      <c r="N641" s="13">
        <f t="shared" si="3"/>
        <v>0.5709375</v>
      </c>
      <c r="O641" s="15"/>
      <c r="P641" s="10" t="s">
        <v>5691</v>
      </c>
    </row>
    <row r="642" ht="12.0" customHeight="1">
      <c r="A642" s="9" t="s">
        <v>5692</v>
      </c>
      <c r="B642" s="10" t="s">
        <v>5693</v>
      </c>
      <c r="C642" s="9" t="s">
        <v>935</v>
      </c>
      <c r="D642" s="11" t="str">
        <f>VLOOKUP(C642,Postinumeroalueet!$A$2:$B$4001,2)</f>
        <v>Turku</v>
      </c>
      <c r="E642" s="11"/>
      <c r="F642" s="11">
        <f t="shared" si="1"/>
        <v>0</v>
      </c>
      <c r="G642" s="10" t="s">
        <v>3481</v>
      </c>
      <c r="H642" s="10" t="s">
        <v>3543</v>
      </c>
      <c r="I642" s="10">
        <v>429.0</v>
      </c>
      <c r="J642" s="10">
        <v>25.0</v>
      </c>
      <c r="K642" s="14">
        <v>1976.0</v>
      </c>
      <c r="L642" s="11">
        <f t="shared" si="149"/>
        <v>245</v>
      </c>
      <c r="M642" s="11">
        <f t="shared" si="2"/>
        <v>-184</v>
      </c>
      <c r="N642" s="13">
        <f t="shared" si="3"/>
        <v>0.5710955711</v>
      </c>
      <c r="O642" s="10" t="s">
        <v>4745</v>
      </c>
      <c r="P642" s="10" t="s">
        <v>5694</v>
      </c>
    </row>
    <row r="643" ht="12.0" customHeight="1">
      <c r="A643" s="9" t="s">
        <v>5695</v>
      </c>
      <c r="B643" s="10" t="s">
        <v>5696</v>
      </c>
      <c r="C643" s="9" t="s">
        <v>1337</v>
      </c>
      <c r="D643" s="11" t="str">
        <f>VLOOKUP(C643,Postinumeroalueet!$A$2:$B$4001,2)</f>
        <v>Tampere</v>
      </c>
      <c r="E643" s="11"/>
      <c r="F643" s="11">
        <f t="shared" si="1"/>
        <v>0</v>
      </c>
      <c r="G643" s="10" t="s">
        <v>3481</v>
      </c>
      <c r="H643" s="10" t="s">
        <v>5697</v>
      </c>
      <c r="I643" s="10">
        <v>2200.0</v>
      </c>
      <c r="J643" s="10">
        <v>148.5</v>
      </c>
      <c r="K643" s="14">
        <v>2006.0</v>
      </c>
      <c r="L643" s="11">
        <f t="shared" si="149"/>
        <v>1256.45</v>
      </c>
      <c r="M643" s="11">
        <f t="shared" si="2"/>
        <v>-943.55</v>
      </c>
      <c r="N643" s="13">
        <f t="shared" si="3"/>
        <v>0.5711136364</v>
      </c>
      <c r="O643" s="10" t="s">
        <v>4718</v>
      </c>
      <c r="P643" s="10" t="s">
        <v>5698</v>
      </c>
    </row>
    <row r="644" ht="12.0" customHeight="1">
      <c r="A644" s="9" t="s">
        <v>5699</v>
      </c>
      <c r="B644" s="10" t="s">
        <v>5700</v>
      </c>
      <c r="C644" s="9" t="s">
        <v>324</v>
      </c>
      <c r="D644" s="11" t="str">
        <f>VLOOKUP(C644,Postinumeroalueet!$A$2:$B$4001,2)</f>
        <v>Helsinki</v>
      </c>
      <c r="E644" s="11"/>
      <c r="F644" s="11">
        <f t="shared" si="1"/>
        <v>1</v>
      </c>
      <c r="G644" s="10" t="s">
        <v>3481</v>
      </c>
      <c r="H644" s="10" t="s">
        <v>5701</v>
      </c>
      <c r="I644" s="10">
        <v>2355.0</v>
      </c>
      <c r="J644" s="10">
        <v>114.0</v>
      </c>
      <c r="K644" s="14">
        <v>1936.0</v>
      </c>
      <c r="L644" s="11">
        <f>IF(K644&lt;1961,171+10.3*J644,IF(K644&gt;1983,166+8.7*J644,159+7.9*J644))</f>
        <v>1345.2</v>
      </c>
      <c r="M644" s="11">
        <f t="shared" si="2"/>
        <v>-1009.8</v>
      </c>
      <c r="N644" s="13">
        <f t="shared" si="3"/>
        <v>0.5712101911</v>
      </c>
      <c r="O644" s="10" t="s">
        <v>3685</v>
      </c>
      <c r="P644" s="10" t="s">
        <v>5702</v>
      </c>
    </row>
    <row r="645" ht="12.0" customHeight="1">
      <c r="A645" s="9" t="s">
        <v>5703</v>
      </c>
      <c r="B645" s="10" t="s">
        <v>5704</v>
      </c>
      <c r="C645" s="9" t="s">
        <v>1486</v>
      </c>
      <c r="D645" s="11" t="str">
        <f>VLOOKUP(C645,Postinumeroalueet!$A$2:$B$4001,2)</f>
        <v>Akaa</v>
      </c>
      <c r="E645" s="11"/>
      <c r="F645" s="11">
        <f t="shared" si="1"/>
        <v>0</v>
      </c>
      <c r="G645" s="10" t="s">
        <v>3492</v>
      </c>
      <c r="H645" s="10" t="s">
        <v>5705</v>
      </c>
      <c r="I645" s="10">
        <v>870.0</v>
      </c>
      <c r="J645" s="10">
        <v>70.0</v>
      </c>
      <c r="K645" s="14">
        <v>1940.0</v>
      </c>
      <c r="L645" s="11">
        <f>IF(K645&lt;1984,105+5.6*J645,IF(K645&gt;1991,113+7.7*J645,108+6.6*J645))</f>
        <v>497</v>
      </c>
      <c r="M645" s="11">
        <f t="shared" si="2"/>
        <v>-373</v>
      </c>
      <c r="N645" s="13">
        <f t="shared" si="3"/>
        <v>0.5712643678</v>
      </c>
      <c r="O645" s="15"/>
      <c r="P645" s="10" t="s">
        <v>5706</v>
      </c>
    </row>
    <row r="646">
      <c r="A646" s="9" t="s">
        <v>5707</v>
      </c>
      <c r="B646" s="10" t="s">
        <v>4617</v>
      </c>
      <c r="C646" s="9" t="s">
        <v>506</v>
      </c>
      <c r="D646" s="11" t="str">
        <f>VLOOKUP(C646,Postinumeroalueet!$A$2:$B$4001,2)</f>
        <v>Espoo</v>
      </c>
      <c r="E646" s="11"/>
      <c r="F646" s="11">
        <f t="shared" si="1"/>
        <v>1</v>
      </c>
      <c r="G646" s="10" t="s">
        <v>3481</v>
      </c>
      <c r="H646" s="10" t="s">
        <v>3516</v>
      </c>
      <c r="I646" s="10">
        <v>1219.0</v>
      </c>
      <c r="J646" s="10">
        <v>61.0</v>
      </c>
      <c r="K646" s="14">
        <v>2010.0</v>
      </c>
      <c r="L646" s="11">
        <f t="shared" ref="L646:L648" si="150">IF(K646&lt;1961,171+10.3*J646,IF(K646&gt;1983,166+8.7*J646,159+7.9*J646))</f>
        <v>696.7</v>
      </c>
      <c r="M646" s="11">
        <f t="shared" si="2"/>
        <v>-522.3</v>
      </c>
      <c r="N646" s="13">
        <f t="shared" si="3"/>
        <v>0.5715340443</v>
      </c>
      <c r="O646" s="10" t="s">
        <v>3517</v>
      </c>
      <c r="P646" s="10" t="s">
        <v>5708</v>
      </c>
    </row>
    <row r="647">
      <c r="A647" s="9" t="s">
        <v>5709</v>
      </c>
      <c r="B647" s="10" t="s">
        <v>5100</v>
      </c>
      <c r="C647" s="9" t="s">
        <v>344</v>
      </c>
      <c r="D647" s="11" t="str">
        <f>VLOOKUP(C647,Postinumeroalueet!$A$2:$B$4001,2)</f>
        <v>Helsinki</v>
      </c>
      <c r="E647" s="11"/>
      <c r="F647" s="11">
        <f t="shared" si="1"/>
        <v>1</v>
      </c>
      <c r="G647" s="10" t="s">
        <v>3481</v>
      </c>
      <c r="H647" s="10" t="s">
        <v>3761</v>
      </c>
      <c r="I647" s="10">
        <v>1158.0</v>
      </c>
      <c r="J647" s="10">
        <v>57.0</v>
      </c>
      <c r="K647" s="14">
        <v>1992.0</v>
      </c>
      <c r="L647" s="11">
        <f t="shared" si="150"/>
        <v>661.9</v>
      </c>
      <c r="M647" s="11">
        <f t="shared" si="2"/>
        <v>-496.1</v>
      </c>
      <c r="N647" s="13">
        <f t="shared" si="3"/>
        <v>0.5715889465</v>
      </c>
      <c r="O647" s="10" t="s">
        <v>3517</v>
      </c>
      <c r="P647" s="10" t="s">
        <v>5710</v>
      </c>
    </row>
    <row r="648">
      <c r="A648" s="9" t="s">
        <v>5711</v>
      </c>
      <c r="B648" s="10" t="s">
        <v>4528</v>
      </c>
      <c r="C648" s="9" t="s">
        <v>351</v>
      </c>
      <c r="D648" s="11" t="str">
        <f>VLOOKUP(C648,Postinumeroalueet!$A$2:$B$4001,2)</f>
        <v>Helsinki</v>
      </c>
      <c r="E648" s="11"/>
      <c r="F648" s="11">
        <f t="shared" si="1"/>
        <v>1</v>
      </c>
      <c r="G648" s="10" t="s">
        <v>3481</v>
      </c>
      <c r="H648" s="10" t="s">
        <v>3719</v>
      </c>
      <c r="I648" s="10">
        <v>1097.0</v>
      </c>
      <c r="J648" s="10">
        <v>53.0</v>
      </c>
      <c r="K648" s="14">
        <v>2011.0</v>
      </c>
      <c r="L648" s="11">
        <f t="shared" si="150"/>
        <v>627.1</v>
      </c>
      <c r="M648" s="11">
        <f t="shared" si="2"/>
        <v>-469.9</v>
      </c>
      <c r="N648" s="13">
        <f t="shared" si="3"/>
        <v>0.5716499544</v>
      </c>
      <c r="O648" s="10" t="s">
        <v>3517</v>
      </c>
      <c r="P648" s="10" t="s">
        <v>5712</v>
      </c>
    </row>
    <row r="649" ht="12.0" customHeight="1">
      <c r="A649" s="9" t="s">
        <v>5713</v>
      </c>
      <c r="B649" s="10" t="s">
        <v>5714</v>
      </c>
      <c r="C649" s="9" t="s">
        <v>1571</v>
      </c>
      <c r="D649" s="11" t="str">
        <f>VLOOKUP(C649,Postinumeroalueet!$A$2:$B$4001,2)</f>
        <v>Jyväskylä</v>
      </c>
      <c r="E649" s="11"/>
      <c r="F649" s="11">
        <f t="shared" si="1"/>
        <v>0</v>
      </c>
      <c r="G649" s="10" t="s">
        <v>3481</v>
      </c>
      <c r="H649" s="10" t="s">
        <v>5715</v>
      </c>
      <c r="I649" s="10">
        <v>830.0</v>
      </c>
      <c r="J649" s="10">
        <v>66.0</v>
      </c>
      <c r="K649" s="14">
        <v>1952.0</v>
      </c>
      <c r="L649" s="11">
        <f t="shared" ref="L649:L651" si="151">IF(K649&lt;1984,105+5.6*J649,IF(K649&gt;1991,113+7.7*J649,108+6.6*J649))</f>
        <v>474.6</v>
      </c>
      <c r="M649" s="11">
        <f t="shared" si="2"/>
        <v>-355.4</v>
      </c>
      <c r="N649" s="13">
        <f t="shared" si="3"/>
        <v>0.5718072289</v>
      </c>
      <c r="O649" s="15"/>
      <c r="P649" s="10" t="s">
        <v>5716</v>
      </c>
    </row>
    <row r="650" ht="12.0" customHeight="1">
      <c r="A650" s="9" t="s">
        <v>5717</v>
      </c>
      <c r="B650" s="10" t="s">
        <v>5718</v>
      </c>
      <c r="C650" s="9" t="s">
        <v>935</v>
      </c>
      <c r="D650" s="11" t="str">
        <f>VLOOKUP(C650,Postinumeroalueet!$A$2:$B$4001,2)</f>
        <v>Turku</v>
      </c>
      <c r="E650" s="11"/>
      <c r="F650" s="11">
        <f t="shared" si="1"/>
        <v>0</v>
      </c>
      <c r="G650" s="10" t="s">
        <v>3481</v>
      </c>
      <c r="H650" s="10" t="s">
        <v>4290</v>
      </c>
      <c r="I650" s="10">
        <v>350.0</v>
      </c>
      <c r="J650" s="10">
        <v>17.0</v>
      </c>
      <c r="K650" s="14">
        <v>1936.0</v>
      </c>
      <c r="L650" s="11">
        <f t="shared" si="151"/>
        <v>200.2</v>
      </c>
      <c r="M650" s="11">
        <f t="shared" si="2"/>
        <v>-149.8</v>
      </c>
      <c r="N650" s="13">
        <f t="shared" si="3"/>
        <v>0.572</v>
      </c>
      <c r="O650" s="10" t="s">
        <v>3498</v>
      </c>
      <c r="P650" s="10" t="s">
        <v>5719</v>
      </c>
    </row>
    <row r="651" ht="12.0" customHeight="1">
      <c r="A651" s="9" t="s">
        <v>5720</v>
      </c>
      <c r="B651" s="10" t="s">
        <v>5721</v>
      </c>
      <c r="C651" s="9" t="s">
        <v>555</v>
      </c>
      <c r="D651" s="11" t="str">
        <f>VLOOKUP(C651,Postinumeroalueet!$A$2:$B$4001,2)</f>
        <v>Tuusula</v>
      </c>
      <c r="E651" s="11"/>
      <c r="F651" s="11">
        <f t="shared" si="1"/>
        <v>0</v>
      </c>
      <c r="G651" s="10" t="s">
        <v>3492</v>
      </c>
      <c r="H651" s="10" t="s">
        <v>5722</v>
      </c>
      <c r="I651" s="10">
        <v>1900.0</v>
      </c>
      <c r="J651" s="10">
        <v>126.5</v>
      </c>
      <c r="K651" s="14">
        <v>2005.0</v>
      </c>
      <c r="L651" s="11">
        <f t="shared" si="151"/>
        <v>1087.05</v>
      </c>
      <c r="M651" s="11">
        <f t="shared" si="2"/>
        <v>-812.95</v>
      </c>
      <c r="N651" s="13">
        <f t="shared" si="3"/>
        <v>0.5721315789</v>
      </c>
      <c r="O651" s="10" t="s">
        <v>3977</v>
      </c>
      <c r="P651" s="10" t="s">
        <v>5723</v>
      </c>
    </row>
    <row r="652">
      <c r="A652" s="9" t="s">
        <v>5724</v>
      </c>
      <c r="B652" s="10" t="s">
        <v>4737</v>
      </c>
      <c r="C652" s="9" t="s">
        <v>502</v>
      </c>
      <c r="D652" s="11" t="str">
        <f>VLOOKUP(C652,Postinumeroalueet!$A$2:$B$4001,2)</f>
        <v>Espoo</v>
      </c>
      <c r="E652" s="11"/>
      <c r="F652" s="11">
        <f t="shared" si="1"/>
        <v>1</v>
      </c>
      <c r="G652" s="10" t="s">
        <v>3481</v>
      </c>
      <c r="H652" s="10" t="s">
        <v>4584</v>
      </c>
      <c r="I652" s="10">
        <v>1065.5</v>
      </c>
      <c r="J652" s="10">
        <v>51.0</v>
      </c>
      <c r="K652" s="14">
        <v>2011.0</v>
      </c>
      <c r="L652" s="11">
        <f>IF(K652&lt;1961,171+10.3*J652,IF(K652&gt;1983,166+8.7*J652,159+7.9*J652))</f>
        <v>609.7</v>
      </c>
      <c r="M652" s="11">
        <f t="shared" si="2"/>
        <v>-455.8</v>
      </c>
      <c r="N652" s="13">
        <f t="shared" si="3"/>
        <v>0.5722196152</v>
      </c>
      <c r="O652" s="10" t="s">
        <v>4050</v>
      </c>
      <c r="P652" s="10" t="s">
        <v>5725</v>
      </c>
    </row>
    <row r="653">
      <c r="A653" s="9" t="s">
        <v>5726</v>
      </c>
      <c r="B653" s="10" t="s">
        <v>5727</v>
      </c>
      <c r="C653" s="9" t="s">
        <v>1334</v>
      </c>
      <c r="D653" s="11" t="str">
        <f>VLOOKUP(C653,Postinumeroalueet!$A$2:$B$4001,2)</f>
        <v>Tampere</v>
      </c>
      <c r="E653" s="11"/>
      <c r="F653" s="11">
        <f t="shared" si="1"/>
        <v>0</v>
      </c>
      <c r="G653" s="10" t="s">
        <v>3481</v>
      </c>
      <c r="H653" s="10" t="s">
        <v>3516</v>
      </c>
      <c r="I653" s="10">
        <v>890.0</v>
      </c>
      <c r="J653" s="10">
        <v>51.5</v>
      </c>
      <c r="K653" s="14">
        <v>2013.0</v>
      </c>
      <c r="L653" s="11">
        <f t="shared" ref="L653:L656" si="152">IF(K653&lt;1984,105+5.6*J653,IF(K653&gt;1991,113+7.7*J653,108+6.6*J653))</f>
        <v>509.55</v>
      </c>
      <c r="M653" s="11">
        <f t="shared" si="2"/>
        <v>-380.45</v>
      </c>
      <c r="N653" s="13">
        <f t="shared" si="3"/>
        <v>0.5725280899</v>
      </c>
      <c r="O653" s="15"/>
      <c r="P653" s="10" t="s">
        <v>5728</v>
      </c>
    </row>
    <row r="654" ht="12.0" customHeight="1">
      <c r="A654" s="9" t="s">
        <v>5729</v>
      </c>
      <c r="B654" s="10" t="s">
        <v>5730</v>
      </c>
      <c r="C654" s="9" t="s">
        <v>1334</v>
      </c>
      <c r="D654" s="11" t="str">
        <f>VLOOKUP(C654,Postinumeroalueet!$A$2:$B$4001,2)</f>
        <v>Tampere</v>
      </c>
      <c r="E654" s="11"/>
      <c r="F654" s="11">
        <f t="shared" si="1"/>
        <v>0</v>
      </c>
      <c r="G654" s="10" t="s">
        <v>3481</v>
      </c>
      <c r="H654" s="10" t="s">
        <v>3743</v>
      </c>
      <c r="I654" s="10">
        <v>890.0</v>
      </c>
      <c r="J654" s="10">
        <v>51.5</v>
      </c>
      <c r="K654" s="14">
        <v>2012.0</v>
      </c>
      <c r="L654" s="11">
        <f t="shared" si="152"/>
        <v>509.55</v>
      </c>
      <c r="M654" s="11">
        <f t="shared" si="2"/>
        <v>-380.45</v>
      </c>
      <c r="N654" s="13">
        <f t="shared" si="3"/>
        <v>0.5725280899</v>
      </c>
      <c r="O654" s="15"/>
      <c r="P654" s="10" t="s">
        <v>5731</v>
      </c>
    </row>
    <row r="655" ht="12.0" customHeight="1">
      <c r="A655" s="9" t="s">
        <v>5732</v>
      </c>
      <c r="B655" s="10" t="s">
        <v>5733</v>
      </c>
      <c r="C655" s="9" t="s">
        <v>2485</v>
      </c>
      <c r="D655" s="11" t="str">
        <f>VLOOKUP(C655,Postinumeroalueet!$A$2:$B$4001,2)</f>
        <v>Kuopio</v>
      </c>
      <c r="E655" s="11"/>
      <c r="F655" s="11">
        <f t="shared" si="1"/>
        <v>0</v>
      </c>
      <c r="G655" s="10" t="s">
        <v>3481</v>
      </c>
      <c r="H655" s="10" t="s">
        <v>3921</v>
      </c>
      <c r="I655" s="10">
        <v>555.0</v>
      </c>
      <c r="J655" s="10">
        <v>38.0</v>
      </c>
      <c r="K655" s="14">
        <v>1959.0</v>
      </c>
      <c r="L655" s="11">
        <f t="shared" si="152"/>
        <v>317.8</v>
      </c>
      <c r="M655" s="11">
        <f t="shared" si="2"/>
        <v>-237.2</v>
      </c>
      <c r="N655" s="13">
        <f t="shared" si="3"/>
        <v>0.5726126126</v>
      </c>
      <c r="O655" s="15"/>
      <c r="P655" s="10" t="s">
        <v>5734</v>
      </c>
    </row>
    <row r="656">
      <c r="A656" s="9" t="s">
        <v>5735</v>
      </c>
      <c r="B656" s="10" t="s">
        <v>5736</v>
      </c>
      <c r="C656" s="9" t="s">
        <v>613</v>
      </c>
      <c r="D656" s="11" t="str">
        <f>VLOOKUP(C656,Postinumeroalueet!$A$2:$B$4001,2)</f>
        <v>Porvoo</v>
      </c>
      <c r="E656" s="11"/>
      <c r="F656" s="11">
        <f t="shared" si="1"/>
        <v>0</v>
      </c>
      <c r="G656" s="10" t="s">
        <v>3529</v>
      </c>
      <c r="H656" s="10" t="s">
        <v>5232</v>
      </c>
      <c r="I656" s="10">
        <v>1300.0</v>
      </c>
      <c r="J656" s="10">
        <v>82.0</v>
      </c>
      <c r="K656" s="14">
        <v>2007.0</v>
      </c>
      <c r="L656" s="11">
        <f t="shared" si="152"/>
        <v>744.4</v>
      </c>
      <c r="M656" s="11">
        <f t="shared" si="2"/>
        <v>-555.6</v>
      </c>
      <c r="N656" s="13">
        <f t="shared" si="3"/>
        <v>0.5726153846</v>
      </c>
      <c r="O656" s="15"/>
      <c r="P656" s="10" t="s">
        <v>5737</v>
      </c>
    </row>
    <row r="657">
      <c r="A657" s="9" t="s">
        <v>5738</v>
      </c>
      <c r="B657" s="10" t="s">
        <v>5739</v>
      </c>
      <c r="C657" s="9" t="s">
        <v>326</v>
      </c>
      <c r="D657" s="11" t="str">
        <f>VLOOKUP(C657,Postinumeroalueet!$A$2:$B$4001,2)</f>
        <v>Helsinki</v>
      </c>
      <c r="E657" s="11"/>
      <c r="F657" s="11">
        <f t="shared" si="1"/>
        <v>1</v>
      </c>
      <c r="G657" s="10" t="s">
        <v>3481</v>
      </c>
      <c r="H657" s="10" t="s">
        <v>5740</v>
      </c>
      <c r="I657" s="10">
        <v>3500.0</v>
      </c>
      <c r="J657" s="10">
        <v>178.0</v>
      </c>
      <c r="K657" s="14">
        <v>1924.0</v>
      </c>
      <c r="L657" s="11">
        <f t="shared" ref="L657:L658" si="153">IF(K657&lt;1961,171+10.3*J657,IF(K657&gt;1983,166+8.7*J657,159+7.9*J657))</f>
        <v>2004.4</v>
      </c>
      <c r="M657" s="11">
        <f t="shared" si="2"/>
        <v>-1495.6</v>
      </c>
      <c r="N657" s="13">
        <f t="shared" si="3"/>
        <v>0.5726857143</v>
      </c>
      <c r="O657" s="10" t="s">
        <v>5741</v>
      </c>
      <c r="P657" s="10" t="s">
        <v>5742</v>
      </c>
    </row>
    <row r="658">
      <c r="A658" s="9" t="s">
        <v>5743</v>
      </c>
      <c r="B658" s="10" t="s">
        <v>4030</v>
      </c>
      <c r="C658" s="9" t="s">
        <v>359</v>
      </c>
      <c r="D658" s="11" t="str">
        <f>VLOOKUP(C658,Postinumeroalueet!$A$2:$B$4001,2)</f>
        <v>Helsinki</v>
      </c>
      <c r="E658" s="11"/>
      <c r="F658" s="11">
        <f t="shared" si="1"/>
        <v>1</v>
      </c>
      <c r="G658" s="10" t="s">
        <v>3481</v>
      </c>
      <c r="H658" s="10" t="s">
        <v>4797</v>
      </c>
      <c r="I658" s="10">
        <v>1300.0</v>
      </c>
      <c r="J658" s="10">
        <v>66.5</v>
      </c>
      <c r="K658" s="14">
        <v>2011.0</v>
      </c>
      <c r="L658" s="11">
        <f t="shared" si="153"/>
        <v>744.55</v>
      </c>
      <c r="M658" s="11">
        <f t="shared" si="2"/>
        <v>-555.45</v>
      </c>
      <c r="N658" s="13">
        <f t="shared" si="3"/>
        <v>0.5727307692</v>
      </c>
      <c r="O658" s="10" t="s">
        <v>4032</v>
      </c>
      <c r="P658" s="10" t="s">
        <v>5744</v>
      </c>
    </row>
    <row r="659" ht="12.0" customHeight="1">
      <c r="A659" s="9" t="s">
        <v>5745</v>
      </c>
      <c r="B659" s="10" t="s">
        <v>5394</v>
      </c>
      <c r="C659" s="9" t="s">
        <v>548</v>
      </c>
      <c r="D659" s="11" t="str">
        <f>VLOOKUP(C659,Postinumeroalueet!$A$2:$B$4001,2)</f>
        <v>Kerava</v>
      </c>
      <c r="E659" s="11"/>
      <c r="F659" s="11">
        <f t="shared" si="1"/>
        <v>0</v>
      </c>
      <c r="G659" s="10" t="s">
        <v>3481</v>
      </c>
      <c r="H659" s="10" t="s">
        <v>4039</v>
      </c>
      <c r="I659" s="10">
        <v>923.0</v>
      </c>
      <c r="J659" s="10">
        <v>54.0</v>
      </c>
      <c r="K659" s="14">
        <v>2013.0</v>
      </c>
      <c r="L659" s="11">
        <f t="shared" ref="L659:L662" si="154">IF(K659&lt;1984,105+5.6*J659,IF(K659&gt;1991,113+7.7*J659,108+6.6*J659))</f>
        <v>528.8</v>
      </c>
      <c r="M659" s="11">
        <f t="shared" si="2"/>
        <v>-394.2</v>
      </c>
      <c r="N659" s="13">
        <f t="shared" si="3"/>
        <v>0.5729144095</v>
      </c>
      <c r="O659" s="10" t="s">
        <v>3950</v>
      </c>
      <c r="P659" s="10" t="s">
        <v>5746</v>
      </c>
    </row>
    <row r="660" ht="12.0" customHeight="1">
      <c r="A660" s="9" t="s">
        <v>5747</v>
      </c>
      <c r="B660" s="10" t="s">
        <v>5394</v>
      </c>
      <c r="C660" s="9" t="s">
        <v>548</v>
      </c>
      <c r="D660" s="11" t="str">
        <f>VLOOKUP(C660,Postinumeroalueet!$A$2:$B$4001,2)</f>
        <v>Kerava</v>
      </c>
      <c r="E660" s="11"/>
      <c r="F660" s="11">
        <f t="shared" si="1"/>
        <v>0</v>
      </c>
      <c r="G660" s="10" t="s">
        <v>3481</v>
      </c>
      <c r="H660" s="10" t="s">
        <v>4039</v>
      </c>
      <c r="I660" s="10">
        <v>923.0</v>
      </c>
      <c r="J660" s="10">
        <v>54.0</v>
      </c>
      <c r="K660" s="14">
        <v>2013.0</v>
      </c>
      <c r="L660" s="11">
        <f t="shared" si="154"/>
        <v>528.8</v>
      </c>
      <c r="M660" s="11">
        <f t="shared" si="2"/>
        <v>-394.2</v>
      </c>
      <c r="N660" s="13">
        <f t="shared" si="3"/>
        <v>0.5729144095</v>
      </c>
      <c r="O660" s="10" t="s">
        <v>3950</v>
      </c>
      <c r="P660" s="10" t="s">
        <v>5748</v>
      </c>
    </row>
    <row r="661" ht="12.0" customHeight="1">
      <c r="A661" s="9" t="s">
        <v>5749</v>
      </c>
      <c r="B661" s="10" t="s">
        <v>3733</v>
      </c>
      <c r="C661" s="9" t="s">
        <v>804</v>
      </c>
      <c r="D661" s="11" t="str">
        <f>VLOOKUP(C661,Postinumeroalueet!$A$2:$B$4001,2)</f>
        <v>Lahti</v>
      </c>
      <c r="E661" s="11"/>
      <c r="F661" s="11">
        <f t="shared" si="1"/>
        <v>0</v>
      </c>
      <c r="G661" s="10" t="s">
        <v>3481</v>
      </c>
      <c r="H661" s="10" t="s">
        <v>5578</v>
      </c>
      <c r="I661" s="10">
        <v>750.0</v>
      </c>
      <c r="J661" s="10">
        <v>58.0</v>
      </c>
      <c r="K661" s="14">
        <v>1936.0</v>
      </c>
      <c r="L661" s="11">
        <f t="shared" si="154"/>
        <v>429.8</v>
      </c>
      <c r="M661" s="11">
        <f t="shared" si="2"/>
        <v>-320.2</v>
      </c>
      <c r="N661" s="13">
        <f t="shared" si="3"/>
        <v>0.5730666667</v>
      </c>
      <c r="O661" s="10" t="s">
        <v>3735</v>
      </c>
      <c r="P661" s="10" t="s">
        <v>5750</v>
      </c>
    </row>
    <row r="662" ht="12.0" customHeight="1">
      <c r="A662" s="9" t="s">
        <v>5751</v>
      </c>
      <c r="B662" s="10" t="s">
        <v>5752</v>
      </c>
      <c r="C662" s="9" t="s">
        <v>2301</v>
      </c>
      <c r="D662" s="11" t="str">
        <f>VLOOKUP(C662,Postinumeroalueet!$A$2:$B$4001,2)</f>
        <v>Vaasa</v>
      </c>
      <c r="E662" s="11"/>
      <c r="F662" s="11">
        <f t="shared" si="1"/>
        <v>0</v>
      </c>
      <c r="G662" s="10" t="s">
        <v>3481</v>
      </c>
      <c r="H662" s="10" t="s">
        <v>5753</v>
      </c>
      <c r="I662" s="10">
        <v>984.0</v>
      </c>
      <c r="J662" s="10">
        <v>82.0</v>
      </c>
      <c r="K662" s="14">
        <v>1961.0</v>
      </c>
      <c r="L662" s="11">
        <f t="shared" si="154"/>
        <v>564.2</v>
      </c>
      <c r="M662" s="11">
        <f t="shared" si="2"/>
        <v>-419.8</v>
      </c>
      <c r="N662" s="13">
        <f t="shared" si="3"/>
        <v>0.5733739837</v>
      </c>
      <c r="O662" s="15"/>
      <c r="P662" s="10" t="s">
        <v>5754</v>
      </c>
    </row>
    <row r="663">
      <c r="A663" s="9" t="s">
        <v>5755</v>
      </c>
      <c r="B663" s="10" t="s">
        <v>5756</v>
      </c>
      <c r="C663" s="9" t="s">
        <v>328</v>
      </c>
      <c r="D663" s="11" t="str">
        <f>VLOOKUP(C663,Postinumeroalueet!$A$2:$B$4001,2)</f>
        <v>Helsinki</v>
      </c>
      <c r="E663" s="11"/>
      <c r="F663" s="11">
        <f t="shared" si="1"/>
        <v>1</v>
      </c>
      <c r="G663" s="10" t="s">
        <v>3481</v>
      </c>
      <c r="H663" s="10" t="s">
        <v>5757</v>
      </c>
      <c r="I663" s="10">
        <v>1250.0</v>
      </c>
      <c r="J663" s="10">
        <v>53.0</v>
      </c>
      <c r="K663" s="14">
        <v>1908.0</v>
      </c>
      <c r="L663" s="11">
        <f t="shared" ref="L663:L665" si="155">IF(K663&lt;1961,171+10.3*J663,IF(K663&gt;1983,166+8.7*J663,159+7.9*J663))</f>
        <v>716.9</v>
      </c>
      <c r="M663" s="11">
        <f t="shared" si="2"/>
        <v>-533.1</v>
      </c>
      <c r="N663" s="13">
        <f t="shared" si="3"/>
        <v>0.57352</v>
      </c>
      <c r="O663" s="10" t="s">
        <v>3488</v>
      </c>
      <c r="P663" s="10" t="s">
        <v>5758</v>
      </c>
    </row>
    <row r="664">
      <c r="A664" s="9" t="s">
        <v>5759</v>
      </c>
      <c r="B664" s="10" t="s">
        <v>5760</v>
      </c>
      <c r="C664" s="9" t="s">
        <v>362</v>
      </c>
      <c r="D664" s="11" t="str">
        <f>VLOOKUP(C664,Postinumeroalueet!$A$2:$B$4001,2)</f>
        <v>Helsinki</v>
      </c>
      <c r="E664" s="11"/>
      <c r="F664" s="11">
        <f t="shared" si="1"/>
        <v>1</v>
      </c>
      <c r="G664" s="10" t="s">
        <v>3481</v>
      </c>
      <c r="H664" s="10" t="s">
        <v>5761</v>
      </c>
      <c r="I664" s="10">
        <v>1950.0</v>
      </c>
      <c r="J664" s="10">
        <v>92.0</v>
      </c>
      <c r="K664" s="14">
        <v>1929.0</v>
      </c>
      <c r="L664" s="11">
        <f t="shared" si="155"/>
        <v>1118.6</v>
      </c>
      <c r="M664" s="11">
        <f t="shared" si="2"/>
        <v>-831.4</v>
      </c>
      <c r="N664" s="13">
        <f t="shared" si="3"/>
        <v>0.5736410256</v>
      </c>
      <c r="O664" s="10" t="s">
        <v>3498</v>
      </c>
      <c r="P664" s="10" t="s">
        <v>5762</v>
      </c>
    </row>
    <row r="665" ht="12.0" customHeight="1">
      <c r="A665" s="9" t="s">
        <v>5763</v>
      </c>
      <c r="B665" s="10" t="s">
        <v>4737</v>
      </c>
      <c r="C665" s="9" t="s">
        <v>502</v>
      </c>
      <c r="D665" s="11" t="str">
        <f>VLOOKUP(C665,Postinumeroalueet!$A$2:$B$4001,2)</f>
        <v>Espoo</v>
      </c>
      <c r="E665" s="11"/>
      <c r="F665" s="11">
        <f t="shared" si="1"/>
        <v>1</v>
      </c>
      <c r="G665" s="10" t="s">
        <v>3481</v>
      </c>
      <c r="H665" s="10" t="s">
        <v>5764</v>
      </c>
      <c r="I665" s="10">
        <v>1494.79</v>
      </c>
      <c r="J665" s="10">
        <v>79.5</v>
      </c>
      <c r="K665" s="14">
        <v>2011.0</v>
      </c>
      <c r="L665" s="11">
        <f t="shared" si="155"/>
        <v>857.65</v>
      </c>
      <c r="M665" s="11">
        <f t="shared" si="2"/>
        <v>-637.14</v>
      </c>
      <c r="N665" s="13">
        <f t="shared" si="3"/>
        <v>0.5737595247</v>
      </c>
      <c r="O665" s="10" t="s">
        <v>4050</v>
      </c>
      <c r="P665" s="10" t="s">
        <v>5765</v>
      </c>
    </row>
    <row r="666">
      <c r="A666" s="9" t="s">
        <v>5766</v>
      </c>
      <c r="B666" s="10" t="s">
        <v>5767</v>
      </c>
      <c r="C666" s="9" t="s">
        <v>3018</v>
      </c>
      <c r="D666" s="11" t="str">
        <f>VLOOKUP(C666,Postinumeroalueet!$A$2:$B$4001,2)</f>
        <v>Oulu</v>
      </c>
      <c r="E666" s="11"/>
      <c r="F666" s="11">
        <f t="shared" si="1"/>
        <v>0</v>
      </c>
      <c r="G666" s="10" t="s">
        <v>3481</v>
      </c>
      <c r="H666" s="10" t="s">
        <v>5768</v>
      </c>
      <c r="I666" s="10">
        <v>1190.0</v>
      </c>
      <c r="J666" s="10">
        <v>74.0</v>
      </c>
      <c r="K666" s="14">
        <v>2007.0</v>
      </c>
      <c r="L666" s="11">
        <f t="shared" ref="L666:L668" si="156">IF(K666&lt;1984,105+5.6*J666,IF(K666&gt;1991,113+7.7*J666,108+6.6*J666))</f>
        <v>682.8</v>
      </c>
      <c r="M666" s="11">
        <f t="shared" si="2"/>
        <v>-507.2</v>
      </c>
      <c r="N666" s="13">
        <f t="shared" si="3"/>
        <v>0.5737815126</v>
      </c>
      <c r="O666" s="10" t="s">
        <v>5769</v>
      </c>
      <c r="P666" s="10" t="s">
        <v>5770</v>
      </c>
    </row>
    <row r="667" ht="12.0" customHeight="1">
      <c r="A667" s="9" t="s">
        <v>5771</v>
      </c>
      <c r="B667" s="10" t="s">
        <v>5772</v>
      </c>
      <c r="C667" s="9" t="s">
        <v>1355</v>
      </c>
      <c r="D667" s="11" t="str">
        <f>VLOOKUP(C667,Postinumeroalueet!$A$2:$B$4001,2)</f>
        <v>Tampere</v>
      </c>
      <c r="E667" s="11"/>
      <c r="F667" s="11">
        <f t="shared" si="1"/>
        <v>0</v>
      </c>
      <c r="G667" s="10" t="s">
        <v>3481</v>
      </c>
      <c r="H667" s="10" t="s">
        <v>5773</v>
      </c>
      <c r="I667" s="10">
        <v>710.0</v>
      </c>
      <c r="J667" s="10">
        <v>54.0</v>
      </c>
      <c r="K667" s="14">
        <v>1954.0</v>
      </c>
      <c r="L667" s="11">
        <f t="shared" si="156"/>
        <v>407.4</v>
      </c>
      <c r="M667" s="11">
        <f t="shared" si="2"/>
        <v>-302.6</v>
      </c>
      <c r="N667" s="13">
        <f t="shared" si="3"/>
        <v>0.5738028169</v>
      </c>
      <c r="O667" s="10" t="s">
        <v>5016</v>
      </c>
      <c r="P667" s="10" t="s">
        <v>5774</v>
      </c>
    </row>
    <row r="668" ht="12.0" customHeight="1">
      <c r="A668" s="9" t="s">
        <v>5775</v>
      </c>
      <c r="B668" s="10" t="s">
        <v>5776</v>
      </c>
      <c r="C668" s="9" t="s">
        <v>730</v>
      </c>
      <c r="D668" s="11" t="str">
        <f>VLOOKUP(C668,Postinumeroalueet!$A$2:$B$4001,2)</f>
        <v>Hanko</v>
      </c>
      <c r="E668" s="11"/>
      <c r="F668" s="11">
        <f t="shared" si="1"/>
        <v>0</v>
      </c>
      <c r="G668" s="10" t="s">
        <v>3481</v>
      </c>
      <c r="H668" s="10" t="s">
        <v>5777</v>
      </c>
      <c r="I668" s="10">
        <v>900.0</v>
      </c>
      <c r="J668" s="10">
        <v>73.5</v>
      </c>
      <c r="K668" s="14">
        <v>1974.0</v>
      </c>
      <c r="L668" s="11">
        <f t="shared" si="156"/>
        <v>516.6</v>
      </c>
      <c r="M668" s="11">
        <f t="shared" si="2"/>
        <v>-383.4</v>
      </c>
      <c r="N668" s="13">
        <f t="shared" si="3"/>
        <v>0.574</v>
      </c>
      <c r="O668" s="10" t="s">
        <v>5778</v>
      </c>
      <c r="P668" s="10" t="s">
        <v>5779</v>
      </c>
    </row>
    <row r="669" ht="12.0" customHeight="1">
      <c r="A669" s="9" t="s">
        <v>5780</v>
      </c>
      <c r="B669" s="10" t="s">
        <v>5781</v>
      </c>
      <c r="C669" s="9" t="s">
        <v>517</v>
      </c>
      <c r="D669" s="11" t="str">
        <f>VLOOKUP(C669,Postinumeroalueet!$A$2:$B$4001,2)</f>
        <v>Espoo</v>
      </c>
      <c r="E669" s="11"/>
      <c r="F669" s="11">
        <f t="shared" si="1"/>
        <v>1</v>
      </c>
      <c r="G669" s="10" t="s">
        <v>3481</v>
      </c>
      <c r="H669" s="10" t="s">
        <v>4865</v>
      </c>
      <c r="I669" s="10">
        <v>850.0</v>
      </c>
      <c r="J669" s="10">
        <v>37.0</v>
      </c>
      <c r="K669" s="14">
        <v>2011.0</v>
      </c>
      <c r="L669" s="11">
        <f>IF(K669&lt;1961,171+10.3*J669,IF(K669&gt;1983,166+8.7*J669,159+7.9*J669))</f>
        <v>487.9</v>
      </c>
      <c r="M669" s="11">
        <f t="shared" si="2"/>
        <v>-362.1</v>
      </c>
      <c r="N669" s="13">
        <f t="shared" si="3"/>
        <v>0.574</v>
      </c>
      <c r="O669" s="10" t="s">
        <v>4055</v>
      </c>
      <c r="P669" s="10" t="s">
        <v>5782</v>
      </c>
    </row>
    <row r="670" ht="12.0" customHeight="1">
      <c r="A670" s="9" t="s">
        <v>5783</v>
      </c>
      <c r="B670" s="10" t="s">
        <v>5784</v>
      </c>
      <c r="C670" s="9" t="s">
        <v>2475</v>
      </c>
      <c r="D670" s="11" t="str">
        <f>VLOOKUP(C670,Postinumeroalueet!$A$2:$B$4001,2)</f>
        <v>Kuopio</v>
      </c>
      <c r="E670" s="11"/>
      <c r="F670" s="11">
        <f t="shared" si="1"/>
        <v>0</v>
      </c>
      <c r="G670" s="10" t="s">
        <v>3481</v>
      </c>
      <c r="H670" s="10" t="s">
        <v>4627</v>
      </c>
      <c r="I670" s="10">
        <v>700.0</v>
      </c>
      <c r="J670" s="10">
        <v>53.0</v>
      </c>
      <c r="K670" s="14">
        <v>1966.0</v>
      </c>
      <c r="L670" s="11">
        <f>IF(K670&lt;1984,105+5.6*J670,IF(K670&gt;1991,113+7.7*J670,108+6.6*J670))</f>
        <v>401.8</v>
      </c>
      <c r="M670" s="11">
        <f t="shared" si="2"/>
        <v>-298.2</v>
      </c>
      <c r="N670" s="13">
        <f t="shared" si="3"/>
        <v>0.574</v>
      </c>
      <c r="O670" s="10" t="s">
        <v>3829</v>
      </c>
      <c r="P670" s="10" t="s">
        <v>5785</v>
      </c>
    </row>
    <row r="671">
      <c r="A671" s="9" t="s">
        <v>5786</v>
      </c>
      <c r="B671" s="10" t="s">
        <v>5787</v>
      </c>
      <c r="C671" s="9" t="s">
        <v>478</v>
      </c>
      <c r="D671" s="11" t="str">
        <f>VLOOKUP(C671,Postinumeroalueet!$A$2:$B$4001,2)</f>
        <v>Espoo</v>
      </c>
      <c r="E671" s="11"/>
      <c r="F671" s="11">
        <f t="shared" si="1"/>
        <v>1</v>
      </c>
      <c r="G671" s="10" t="s">
        <v>3481</v>
      </c>
      <c r="H671" s="10" t="s">
        <v>5788</v>
      </c>
      <c r="I671" s="10">
        <v>1100.0</v>
      </c>
      <c r="J671" s="10">
        <v>53.5</v>
      </c>
      <c r="K671" s="14">
        <v>2001.0</v>
      </c>
      <c r="L671" s="11">
        <f t="shared" ref="L671:L672" si="157">IF(K671&lt;1961,171+10.3*J671,IF(K671&gt;1983,166+8.7*J671,159+7.9*J671))</f>
        <v>631.45</v>
      </c>
      <c r="M671" s="11">
        <f t="shared" si="2"/>
        <v>-468.55</v>
      </c>
      <c r="N671" s="13">
        <f t="shared" si="3"/>
        <v>0.5740454545</v>
      </c>
      <c r="O671" s="10" t="s">
        <v>5431</v>
      </c>
      <c r="P671" s="10" t="s">
        <v>5789</v>
      </c>
    </row>
    <row r="672">
      <c r="A672" s="9" t="s">
        <v>5790</v>
      </c>
      <c r="B672" s="10" t="s">
        <v>4539</v>
      </c>
      <c r="C672" s="9" t="s">
        <v>349</v>
      </c>
      <c r="D672" s="11" t="str">
        <f>VLOOKUP(C672,Postinumeroalueet!$A$2:$B$4001,2)</f>
        <v>Helsinki</v>
      </c>
      <c r="E672" s="11"/>
      <c r="F672" s="11">
        <f t="shared" si="1"/>
        <v>1</v>
      </c>
      <c r="G672" s="10" t="s">
        <v>3481</v>
      </c>
      <c r="H672" s="10" t="s">
        <v>3761</v>
      </c>
      <c r="I672" s="10">
        <v>1177.0</v>
      </c>
      <c r="J672" s="10">
        <v>49.0</v>
      </c>
      <c r="K672" s="14">
        <v>1959.0</v>
      </c>
      <c r="L672" s="11">
        <f t="shared" si="157"/>
        <v>675.7</v>
      </c>
      <c r="M672" s="11">
        <f t="shared" si="2"/>
        <v>-501.3</v>
      </c>
      <c r="N672" s="13">
        <f t="shared" si="3"/>
        <v>0.574086661</v>
      </c>
      <c r="O672" s="10" t="s">
        <v>3517</v>
      </c>
      <c r="P672" s="10" t="s">
        <v>5791</v>
      </c>
    </row>
    <row r="673" ht="12.0" customHeight="1">
      <c r="A673" s="9" t="s">
        <v>5792</v>
      </c>
      <c r="B673" s="10" t="s">
        <v>5793</v>
      </c>
      <c r="C673" s="9" t="s">
        <v>1571</v>
      </c>
      <c r="D673" s="11" t="str">
        <f>VLOOKUP(C673,Postinumeroalueet!$A$2:$B$4001,2)</f>
        <v>Jyväskylä</v>
      </c>
      <c r="E673" s="11"/>
      <c r="F673" s="11">
        <f t="shared" si="1"/>
        <v>0</v>
      </c>
      <c r="G673" s="10" t="s">
        <v>3481</v>
      </c>
      <c r="H673" s="10" t="s">
        <v>5493</v>
      </c>
      <c r="I673" s="10">
        <v>894.0</v>
      </c>
      <c r="J673" s="10">
        <v>52.0</v>
      </c>
      <c r="K673" s="14">
        <v>2013.0</v>
      </c>
      <c r="L673" s="11">
        <f t="shared" ref="L673:L675" si="158">IF(K673&lt;1984,105+5.6*J673,IF(K673&gt;1991,113+7.7*J673,108+6.6*J673))</f>
        <v>513.4</v>
      </c>
      <c r="M673" s="11">
        <f t="shared" si="2"/>
        <v>-380.6</v>
      </c>
      <c r="N673" s="13">
        <f t="shared" si="3"/>
        <v>0.5742729306</v>
      </c>
      <c r="O673" s="10" t="s">
        <v>5494</v>
      </c>
      <c r="P673" s="10" t="s">
        <v>5794</v>
      </c>
    </row>
    <row r="674" ht="12.0" customHeight="1">
      <c r="A674" s="9" t="s">
        <v>5795</v>
      </c>
      <c r="B674" s="10" t="s">
        <v>5796</v>
      </c>
      <c r="C674" s="9" t="s">
        <v>1571</v>
      </c>
      <c r="D674" s="11" t="str">
        <f>VLOOKUP(C674,Postinumeroalueet!$A$2:$B$4001,2)</f>
        <v>Jyväskylä</v>
      </c>
      <c r="E674" s="11"/>
      <c r="F674" s="11">
        <f t="shared" si="1"/>
        <v>0</v>
      </c>
      <c r="G674" s="10" t="s">
        <v>3481</v>
      </c>
      <c r="H674" s="10" t="s">
        <v>5493</v>
      </c>
      <c r="I674" s="10">
        <v>894.0</v>
      </c>
      <c r="J674" s="10">
        <v>52.0</v>
      </c>
      <c r="K674" s="14">
        <v>2013.0</v>
      </c>
      <c r="L674" s="11">
        <f t="shared" si="158"/>
        <v>513.4</v>
      </c>
      <c r="M674" s="11">
        <f t="shared" si="2"/>
        <v>-380.6</v>
      </c>
      <c r="N674" s="13">
        <f t="shared" si="3"/>
        <v>0.5742729306</v>
      </c>
      <c r="O674" s="10" t="s">
        <v>5494</v>
      </c>
      <c r="P674" s="10" t="s">
        <v>5797</v>
      </c>
    </row>
    <row r="675" ht="12.0" customHeight="1">
      <c r="A675" s="9" t="s">
        <v>5798</v>
      </c>
      <c r="B675" s="10" t="s">
        <v>5799</v>
      </c>
      <c r="C675" s="9" t="s">
        <v>1571</v>
      </c>
      <c r="D675" s="11" t="str">
        <f>VLOOKUP(C675,Postinumeroalueet!$A$2:$B$4001,2)</f>
        <v>Jyväskylä</v>
      </c>
      <c r="E675" s="11"/>
      <c r="F675" s="11">
        <f t="shared" si="1"/>
        <v>0</v>
      </c>
      <c r="G675" s="10" t="s">
        <v>3481</v>
      </c>
      <c r="H675" s="10" t="s">
        <v>5493</v>
      </c>
      <c r="I675" s="10">
        <v>894.0</v>
      </c>
      <c r="J675" s="10">
        <v>52.0</v>
      </c>
      <c r="K675" s="14">
        <v>2013.0</v>
      </c>
      <c r="L675" s="11">
        <f t="shared" si="158"/>
        <v>513.4</v>
      </c>
      <c r="M675" s="11">
        <f t="shared" si="2"/>
        <v>-380.6</v>
      </c>
      <c r="N675" s="13">
        <f t="shared" si="3"/>
        <v>0.5742729306</v>
      </c>
      <c r="O675" s="10" t="s">
        <v>5494</v>
      </c>
      <c r="P675" s="10" t="s">
        <v>5800</v>
      </c>
    </row>
    <row r="676" ht="12.0" customHeight="1">
      <c r="A676" s="9" t="s">
        <v>5801</v>
      </c>
      <c r="B676" s="10" t="s">
        <v>5802</v>
      </c>
      <c r="C676" s="9" t="s">
        <v>324</v>
      </c>
      <c r="D676" s="11" t="str">
        <f>VLOOKUP(C676,Postinumeroalueet!$A$2:$B$4001,2)</f>
        <v>Helsinki</v>
      </c>
      <c r="E676" s="11"/>
      <c r="F676" s="11">
        <f t="shared" si="1"/>
        <v>1</v>
      </c>
      <c r="G676" s="10" t="s">
        <v>3481</v>
      </c>
      <c r="H676" s="10" t="s">
        <v>5803</v>
      </c>
      <c r="I676" s="10">
        <v>1750.0</v>
      </c>
      <c r="J676" s="10">
        <v>81.0</v>
      </c>
      <c r="K676" s="14">
        <v>1906.0</v>
      </c>
      <c r="L676" s="11">
        <f>IF(K676&lt;1961,171+10.3*J676,IF(K676&gt;1983,166+8.7*J676,159+7.9*J676))</f>
        <v>1005.3</v>
      </c>
      <c r="M676" s="11">
        <f t="shared" si="2"/>
        <v>-744.7</v>
      </c>
      <c r="N676" s="13">
        <f t="shared" si="3"/>
        <v>0.5744571429</v>
      </c>
      <c r="O676" s="10" t="s">
        <v>3498</v>
      </c>
      <c r="P676" s="10" t="s">
        <v>5804</v>
      </c>
    </row>
    <row r="677" ht="12.0" customHeight="1">
      <c r="A677" s="9" t="s">
        <v>5805</v>
      </c>
      <c r="B677" s="10" t="s">
        <v>5806</v>
      </c>
      <c r="C677" s="9" t="s">
        <v>707</v>
      </c>
      <c r="D677" s="11" t="str">
        <f>VLOOKUP(C677,Postinumeroalueet!$A$2:$B$4001,2)</f>
        <v>Raasepori</v>
      </c>
      <c r="E677" s="11"/>
      <c r="F677" s="11">
        <f t="shared" si="1"/>
        <v>0</v>
      </c>
      <c r="G677" s="10" t="s">
        <v>4106</v>
      </c>
      <c r="H677" s="10" t="s">
        <v>5807</v>
      </c>
      <c r="I677" s="10">
        <v>670.0</v>
      </c>
      <c r="J677" s="10">
        <v>50.0</v>
      </c>
      <c r="K677" s="14">
        <v>1972.0</v>
      </c>
      <c r="L677" s="11">
        <f t="shared" ref="L677:L678" si="159">IF(K677&lt;1984,105+5.6*J677,IF(K677&gt;1991,113+7.7*J677,108+6.6*J677))</f>
        <v>385</v>
      </c>
      <c r="M677" s="11">
        <f t="shared" si="2"/>
        <v>-285</v>
      </c>
      <c r="N677" s="13">
        <f t="shared" si="3"/>
        <v>0.5746268657</v>
      </c>
      <c r="O677" s="10" t="s">
        <v>5808</v>
      </c>
      <c r="P677" s="10" t="s">
        <v>5809</v>
      </c>
    </row>
    <row r="678">
      <c r="A678" s="9" t="s">
        <v>5810</v>
      </c>
      <c r="B678" s="10" t="s">
        <v>5811</v>
      </c>
      <c r="C678" s="9" t="s">
        <v>935</v>
      </c>
      <c r="D678" s="11" t="str">
        <f>VLOOKUP(C678,Postinumeroalueet!$A$2:$B$4001,2)</f>
        <v>Turku</v>
      </c>
      <c r="E678" s="11"/>
      <c r="F678" s="11">
        <f t="shared" si="1"/>
        <v>0</v>
      </c>
      <c r="G678" s="10" t="s">
        <v>3481</v>
      </c>
      <c r="H678" s="10" t="s">
        <v>5812</v>
      </c>
      <c r="I678" s="10">
        <v>475.0</v>
      </c>
      <c r="J678" s="10">
        <v>30.0</v>
      </c>
      <c r="K678" s="14">
        <v>1963.0</v>
      </c>
      <c r="L678" s="11">
        <f t="shared" si="159"/>
        <v>273</v>
      </c>
      <c r="M678" s="11">
        <f t="shared" si="2"/>
        <v>-202</v>
      </c>
      <c r="N678" s="13">
        <f t="shared" si="3"/>
        <v>0.5747368421</v>
      </c>
      <c r="O678" s="10" t="s">
        <v>4870</v>
      </c>
      <c r="P678" s="10" t="s">
        <v>5813</v>
      </c>
    </row>
    <row r="679">
      <c r="A679" s="9" t="s">
        <v>5814</v>
      </c>
      <c r="B679" s="10" t="s">
        <v>5815</v>
      </c>
      <c r="C679" s="9" t="s">
        <v>340</v>
      </c>
      <c r="D679" s="11" t="str">
        <f>VLOOKUP(C679,Postinumeroalueet!$A$2:$B$4001,2)</f>
        <v>Helsinki</v>
      </c>
      <c r="E679" s="11"/>
      <c r="F679" s="11">
        <f t="shared" si="1"/>
        <v>1</v>
      </c>
      <c r="G679" s="10" t="s">
        <v>3481</v>
      </c>
      <c r="H679" s="10" t="s">
        <v>5816</v>
      </c>
      <c r="I679" s="10">
        <v>1050.0</v>
      </c>
      <c r="J679" s="10">
        <v>42.0</v>
      </c>
      <c r="K679" s="14">
        <v>1951.0</v>
      </c>
      <c r="L679" s="11">
        <f t="shared" ref="L679:L680" si="160">IF(K679&lt;1961,171+10.3*J679,IF(K679&gt;1983,166+8.7*J679,159+7.9*J679))</f>
        <v>603.6</v>
      </c>
      <c r="M679" s="11">
        <f t="shared" si="2"/>
        <v>-446.4</v>
      </c>
      <c r="N679" s="13">
        <f t="shared" si="3"/>
        <v>0.5748571429</v>
      </c>
      <c r="O679" s="10" t="s">
        <v>5817</v>
      </c>
      <c r="P679" s="10" t="s">
        <v>5818</v>
      </c>
    </row>
    <row r="680" ht="12.0" customHeight="1">
      <c r="A680" s="9" t="s">
        <v>5819</v>
      </c>
      <c r="B680" s="10" t="s">
        <v>5366</v>
      </c>
      <c r="C680" s="9" t="s">
        <v>502</v>
      </c>
      <c r="D680" s="11" t="str">
        <f>VLOOKUP(C680,Postinumeroalueet!$A$2:$B$4001,2)</f>
        <v>Espoo</v>
      </c>
      <c r="E680" s="11"/>
      <c r="F680" s="11">
        <f t="shared" si="1"/>
        <v>1</v>
      </c>
      <c r="G680" s="10" t="s">
        <v>3481</v>
      </c>
      <c r="H680" s="10" t="s">
        <v>3543</v>
      </c>
      <c r="I680" s="10">
        <v>826.0</v>
      </c>
      <c r="J680" s="10">
        <v>35.5</v>
      </c>
      <c r="K680" s="14">
        <v>1997.0</v>
      </c>
      <c r="L680" s="11">
        <f t="shared" si="160"/>
        <v>474.85</v>
      </c>
      <c r="M680" s="11">
        <f t="shared" si="2"/>
        <v>-351.15</v>
      </c>
      <c r="N680" s="13">
        <f t="shared" si="3"/>
        <v>0.5748789346</v>
      </c>
      <c r="O680" s="10" t="s">
        <v>3517</v>
      </c>
      <c r="P680" s="10" t="s">
        <v>5820</v>
      </c>
    </row>
    <row r="681" ht="12.0" customHeight="1">
      <c r="A681" s="9" t="s">
        <v>5821</v>
      </c>
      <c r="B681" s="10" t="s">
        <v>5822</v>
      </c>
      <c r="C681" s="9" t="s">
        <v>606</v>
      </c>
      <c r="D681" s="11" t="str">
        <f>VLOOKUP(C681,Postinumeroalueet!$A$2:$B$4001,2)</f>
        <v>Hyvinkää</v>
      </c>
      <c r="E681" s="11"/>
      <c r="F681" s="11">
        <f t="shared" si="1"/>
        <v>0</v>
      </c>
      <c r="G681" s="10" t="s">
        <v>3481</v>
      </c>
      <c r="H681" s="10" t="s">
        <v>5625</v>
      </c>
      <c r="I681" s="10">
        <v>460.0</v>
      </c>
      <c r="J681" s="10">
        <v>28.5</v>
      </c>
      <c r="K681" s="14">
        <v>1969.0</v>
      </c>
      <c r="L681" s="11">
        <f>IF(K681&lt;1984,105+5.6*J681,IF(K681&gt;1991,113+7.7*J681,108+6.6*J681))</f>
        <v>264.6</v>
      </c>
      <c r="M681" s="11">
        <f t="shared" si="2"/>
        <v>-195.4</v>
      </c>
      <c r="N681" s="13">
        <f t="shared" si="3"/>
        <v>0.5752173913</v>
      </c>
      <c r="O681" s="10" t="s">
        <v>4890</v>
      </c>
      <c r="P681" s="10" t="s">
        <v>5823</v>
      </c>
    </row>
    <row r="682">
      <c r="A682" s="9" t="s">
        <v>5824</v>
      </c>
      <c r="B682" s="10" t="s">
        <v>5825</v>
      </c>
      <c r="C682" s="9" t="s">
        <v>502</v>
      </c>
      <c r="D682" s="11" t="str">
        <f>VLOOKUP(C682,Postinumeroalueet!$A$2:$B$4001,2)</f>
        <v>Espoo</v>
      </c>
      <c r="E682" s="11"/>
      <c r="F682" s="11">
        <f t="shared" si="1"/>
        <v>1</v>
      </c>
      <c r="G682" s="10" t="s">
        <v>3481</v>
      </c>
      <c r="H682" s="10" t="s">
        <v>3743</v>
      </c>
      <c r="I682" s="10">
        <v>1022.0</v>
      </c>
      <c r="J682" s="10">
        <v>48.5</v>
      </c>
      <c r="K682" s="14">
        <v>2003.0</v>
      </c>
      <c r="L682" s="11">
        <f>IF(K682&lt;1961,171+10.3*J682,IF(K682&gt;1983,166+8.7*J682,159+7.9*J682))</f>
        <v>587.95</v>
      </c>
      <c r="M682" s="11">
        <f t="shared" si="2"/>
        <v>-434.05</v>
      </c>
      <c r="N682" s="13">
        <f t="shared" si="3"/>
        <v>0.5752935421</v>
      </c>
      <c r="O682" s="10" t="s">
        <v>3517</v>
      </c>
      <c r="P682" s="10" t="s">
        <v>5826</v>
      </c>
    </row>
    <row r="683">
      <c r="A683" s="9" t="s">
        <v>5827</v>
      </c>
      <c r="B683" s="10" t="s">
        <v>5828</v>
      </c>
      <c r="C683" s="9" t="s">
        <v>935</v>
      </c>
      <c r="D683" s="11" t="str">
        <f>VLOOKUP(C683,Postinumeroalueet!$A$2:$B$4001,2)</f>
        <v>Turku</v>
      </c>
      <c r="E683" s="11"/>
      <c r="F683" s="11">
        <f t="shared" si="1"/>
        <v>0</v>
      </c>
      <c r="G683" s="10" t="s">
        <v>3492</v>
      </c>
      <c r="H683" s="10" t="s">
        <v>5829</v>
      </c>
      <c r="I683" s="10">
        <v>1350.0</v>
      </c>
      <c r="J683" s="10">
        <v>120.0</v>
      </c>
      <c r="K683" s="14">
        <v>1962.0</v>
      </c>
      <c r="L683" s="11">
        <f t="shared" ref="L683:L684" si="161">IF(K683&lt;1984,105+5.6*J683,IF(K683&gt;1991,113+7.7*J683,108+6.6*J683))</f>
        <v>777</v>
      </c>
      <c r="M683" s="11">
        <f t="shared" si="2"/>
        <v>-573</v>
      </c>
      <c r="N683" s="13">
        <f t="shared" si="3"/>
        <v>0.5755555556</v>
      </c>
      <c r="O683" s="15"/>
      <c r="P683" s="10" t="s">
        <v>5830</v>
      </c>
    </row>
    <row r="684" ht="12.0" customHeight="1">
      <c r="A684" s="9" t="s">
        <v>5831</v>
      </c>
      <c r="B684" s="10" t="s">
        <v>5832</v>
      </c>
      <c r="C684" s="9" t="s">
        <v>1334</v>
      </c>
      <c r="D684" s="11" t="str">
        <f>VLOOKUP(C684,Postinumeroalueet!$A$2:$B$4001,2)</f>
        <v>Tampere</v>
      </c>
      <c r="E684" s="11"/>
      <c r="F684" s="11">
        <f t="shared" si="1"/>
        <v>0</v>
      </c>
      <c r="G684" s="10" t="s">
        <v>3481</v>
      </c>
      <c r="H684" s="10" t="s">
        <v>3761</v>
      </c>
      <c r="I684" s="10">
        <v>620.0</v>
      </c>
      <c r="J684" s="10">
        <v>45.0</v>
      </c>
      <c r="K684" s="14">
        <v>1954.0</v>
      </c>
      <c r="L684" s="11">
        <f t="shared" si="161"/>
        <v>357</v>
      </c>
      <c r="M684" s="11">
        <f t="shared" si="2"/>
        <v>-263</v>
      </c>
      <c r="N684" s="13">
        <f t="shared" si="3"/>
        <v>0.5758064516</v>
      </c>
      <c r="O684" s="10" t="s">
        <v>5016</v>
      </c>
      <c r="P684" s="10" t="s">
        <v>5833</v>
      </c>
    </row>
    <row r="685" ht="12.0" customHeight="1">
      <c r="A685" s="9" t="s">
        <v>5834</v>
      </c>
      <c r="B685" s="10" t="s">
        <v>5366</v>
      </c>
      <c r="C685" s="9" t="s">
        <v>502</v>
      </c>
      <c r="D685" s="11" t="str">
        <f>VLOOKUP(C685,Postinumeroalueet!$A$2:$B$4001,2)</f>
        <v>Espoo</v>
      </c>
      <c r="E685" s="11"/>
      <c r="F685" s="11">
        <f t="shared" si="1"/>
        <v>1</v>
      </c>
      <c r="G685" s="10" t="s">
        <v>3481</v>
      </c>
      <c r="H685" s="10" t="s">
        <v>3543</v>
      </c>
      <c r="I685" s="10">
        <v>817.0</v>
      </c>
      <c r="J685" s="10">
        <v>35.0</v>
      </c>
      <c r="K685" s="14">
        <v>1997.0</v>
      </c>
      <c r="L685" s="11">
        <f t="shared" ref="L685:L693" si="162">IF(K685&lt;1961,171+10.3*J685,IF(K685&gt;1983,166+8.7*J685,159+7.9*J685))</f>
        <v>470.5</v>
      </c>
      <c r="M685" s="11">
        <f t="shared" si="2"/>
        <v>-346.5</v>
      </c>
      <c r="N685" s="13">
        <f t="shared" si="3"/>
        <v>0.5758873929</v>
      </c>
      <c r="O685" s="10" t="s">
        <v>3517</v>
      </c>
      <c r="P685" s="10" t="s">
        <v>5835</v>
      </c>
    </row>
    <row r="686">
      <c r="A686" s="9" t="s">
        <v>5836</v>
      </c>
      <c r="B686" s="10" t="s">
        <v>5815</v>
      </c>
      <c r="C686" s="9" t="s">
        <v>340</v>
      </c>
      <c r="D686" s="11" t="str">
        <f>VLOOKUP(C686,Postinumeroalueet!$A$2:$B$4001,2)</f>
        <v>Helsinki</v>
      </c>
      <c r="E686" s="11"/>
      <c r="F686" s="11">
        <f t="shared" si="1"/>
        <v>1</v>
      </c>
      <c r="G686" s="10" t="s">
        <v>3481</v>
      </c>
      <c r="H686" s="10" t="s">
        <v>5837</v>
      </c>
      <c r="I686" s="10">
        <v>1200.0</v>
      </c>
      <c r="J686" s="10">
        <v>50.5</v>
      </c>
      <c r="K686" s="14">
        <v>1951.0</v>
      </c>
      <c r="L686" s="11">
        <f t="shared" si="162"/>
        <v>691.15</v>
      </c>
      <c r="M686" s="11">
        <f t="shared" si="2"/>
        <v>-508.85</v>
      </c>
      <c r="N686" s="13">
        <f t="shared" si="3"/>
        <v>0.5759583333</v>
      </c>
      <c r="O686" s="10" t="s">
        <v>5817</v>
      </c>
      <c r="P686" s="10" t="s">
        <v>5838</v>
      </c>
    </row>
    <row r="687">
      <c r="A687" s="9" t="s">
        <v>5839</v>
      </c>
      <c r="B687" s="10" t="s">
        <v>5840</v>
      </c>
      <c r="C687" s="9" t="s">
        <v>339</v>
      </c>
      <c r="D687" s="11" t="str">
        <f>VLOOKUP(C687,Postinumeroalueet!$A$2:$B$4001,2)</f>
        <v>Helsinki</v>
      </c>
      <c r="E687" s="11"/>
      <c r="F687" s="11">
        <f t="shared" si="1"/>
        <v>1</v>
      </c>
      <c r="G687" s="10" t="s">
        <v>3481</v>
      </c>
      <c r="H687" s="10" t="s">
        <v>5841</v>
      </c>
      <c r="I687" s="10">
        <v>1200.0</v>
      </c>
      <c r="J687" s="10">
        <v>50.5</v>
      </c>
      <c r="K687" s="14">
        <v>1938.0</v>
      </c>
      <c r="L687" s="11">
        <f t="shared" si="162"/>
        <v>691.15</v>
      </c>
      <c r="M687" s="11">
        <f t="shared" si="2"/>
        <v>-508.85</v>
      </c>
      <c r="N687" s="13">
        <f t="shared" si="3"/>
        <v>0.5759583333</v>
      </c>
      <c r="O687" s="15"/>
      <c r="P687" s="10" t="s">
        <v>5842</v>
      </c>
    </row>
    <row r="688">
      <c r="A688" s="9" t="s">
        <v>5843</v>
      </c>
      <c r="B688" s="10" t="s">
        <v>5844</v>
      </c>
      <c r="C688" s="9" t="s">
        <v>329</v>
      </c>
      <c r="D688" s="11" t="str">
        <f>VLOOKUP(C688,Postinumeroalueet!$A$2:$B$4001,2)</f>
        <v>Helsinki</v>
      </c>
      <c r="E688" s="11"/>
      <c r="F688" s="11">
        <f t="shared" si="1"/>
        <v>1</v>
      </c>
      <c r="G688" s="10" t="s">
        <v>3481</v>
      </c>
      <c r="H688" s="10" t="s">
        <v>5845</v>
      </c>
      <c r="I688" s="10">
        <v>1190.0</v>
      </c>
      <c r="J688" s="10">
        <v>50.0</v>
      </c>
      <c r="K688" s="14">
        <v>1908.0</v>
      </c>
      <c r="L688" s="11">
        <f t="shared" si="162"/>
        <v>686</v>
      </c>
      <c r="M688" s="11">
        <f t="shared" si="2"/>
        <v>-504</v>
      </c>
      <c r="N688" s="13">
        <f t="shared" si="3"/>
        <v>0.5764705882</v>
      </c>
      <c r="O688" s="10" t="s">
        <v>3498</v>
      </c>
      <c r="P688" s="10" t="s">
        <v>5846</v>
      </c>
    </row>
    <row r="689">
      <c r="A689" s="9" t="s">
        <v>5847</v>
      </c>
      <c r="B689" s="10" t="s">
        <v>4528</v>
      </c>
      <c r="C689" s="9" t="s">
        <v>351</v>
      </c>
      <c r="D689" s="11" t="str">
        <f>VLOOKUP(C689,Postinumeroalueet!$A$2:$B$4001,2)</f>
        <v>Helsinki</v>
      </c>
      <c r="E689" s="11"/>
      <c r="F689" s="11">
        <f t="shared" si="1"/>
        <v>1</v>
      </c>
      <c r="G689" s="10" t="s">
        <v>3481</v>
      </c>
      <c r="H689" s="10" t="s">
        <v>3719</v>
      </c>
      <c r="I689" s="10">
        <v>1065.0</v>
      </c>
      <c r="J689" s="10">
        <v>51.5</v>
      </c>
      <c r="K689" s="14">
        <v>2011.0</v>
      </c>
      <c r="L689" s="11">
        <f t="shared" si="162"/>
        <v>614.05</v>
      </c>
      <c r="M689" s="11">
        <f t="shared" si="2"/>
        <v>-450.95</v>
      </c>
      <c r="N689" s="13">
        <f t="shared" si="3"/>
        <v>0.57657277</v>
      </c>
      <c r="O689" s="10" t="s">
        <v>3517</v>
      </c>
      <c r="P689" s="10" t="s">
        <v>5848</v>
      </c>
    </row>
    <row r="690" ht="12.0" customHeight="1">
      <c r="A690" s="9" t="s">
        <v>5849</v>
      </c>
      <c r="B690" s="10" t="s">
        <v>5850</v>
      </c>
      <c r="C690" s="9" t="s">
        <v>366</v>
      </c>
      <c r="D690" s="11" t="str">
        <f>VLOOKUP(C690,Postinumeroalueet!$A$2:$B$4001,2)</f>
        <v>Helsinki</v>
      </c>
      <c r="E690" s="11"/>
      <c r="F690" s="11">
        <f t="shared" si="1"/>
        <v>1</v>
      </c>
      <c r="G690" s="10" t="s">
        <v>3481</v>
      </c>
      <c r="H690" s="10" t="s">
        <v>3719</v>
      </c>
      <c r="I690" s="10">
        <v>993.0</v>
      </c>
      <c r="J690" s="10">
        <v>39.0</v>
      </c>
      <c r="K690" s="14">
        <v>1960.0</v>
      </c>
      <c r="L690" s="11">
        <f t="shared" si="162"/>
        <v>572.7</v>
      </c>
      <c r="M690" s="11">
        <f t="shared" si="2"/>
        <v>-420.3</v>
      </c>
      <c r="N690" s="13">
        <f t="shared" si="3"/>
        <v>0.5767371601</v>
      </c>
      <c r="O690" s="10" t="s">
        <v>3517</v>
      </c>
      <c r="P690" s="10" t="s">
        <v>5851</v>
      </c>
    </row>
    <row r="691">
      <c r="A691" s="9" t="s">
        <v>5852</v>
      </c>
      <c r="B691" s="10" t="s">
        <v>5853</v>
      </c>
      <c r="C691" s="9" t="s">
        <v>330</v>
      </c>
      <c r="D691" s="11" t="str">
        <f>VLOOKUP(C691,Postinumeroalueet!$A$2:$B$4001,2)</f>
        <v>Helsinki</v>
      </c>
      <c r="E691" s="11"/>
      <c r="F691" s="11">
        <f t="shared" si="1"/>
        <v>1</v>
      </c>
      <c r="G691" s="10" t="s">
        <v>3481</v>
      </c>
      <c r="H691" s="10" t="s">
        <v>3516</v>
      </c>
      <c r="I691" s="10">
        <v>1100.0</v>
      </c>
      <c r="J691" s="10">
        <v>45.0</v>
      </c>
      <c r="K691" s="14">
        <v>1928.0</v>
      </c>
      <c r="L691" s="11">
        <f t="shared" si="162"/>
        <v>634.5</v>
      </c>
      <c r="M691" s="11">
        <f t="shared" si="2"/>
        <v>-465.5</v>
      </c>
      <c r="N691" s="13">
        <f t="shared" si="3"/>
        <v>0.5768181818</v>
      </c>
      <c r="O691" s="15"/>
      <c r="P691" s="10" t="s">
        <v>5854</v>
      </c>
    </row>
    <row r="692" ht="12.0" customHeight="1">
      <c r="A692" s="9" t="s">
        <v>5855</v>
      </c>
      <c r="B692" s="10" t="s">
        <v>5856</v>
      </c>
      <c r="C692" s="9" t="s">
        <v>349</v>
      </c>
      <c r="D692" s="11" t="str">
        <f>VLOOKUP(C692,Postinumeroalueet!$A$2:$B$4001,2)</f>
        <v>Helsinki</v>
      </c>
      <c r="E692" s="11"/>
      <c r="F692" s="11">
        <f t="shared" si="1"/>
        <v>1</v>
      </c>
      <c r="G692" s="10" t="s">
        <v>3481</v>
      </c>
      <c r="H692" s="10" t="s">
        <v>5857</v>
      </c>
      <c r="I692" s="10">
        <v>891.0</v>
      </c>
      <c r="J692" s="10">
        <v>40.0</v>
      </c>
      <c r="K692" s="14">
        <v>2003.0</v>
      </c>
      <c r="L692" s="11">
        <f t="shared" si="162"/>
        <v>514</v>
      </c>
      <c r="M692" s="11">
        <f t="shared" si="2"/>
        <v>-377</v>
      </c>
      <c r="N692" s="13">
        <f t="shared" si="3"/>
        <v>0.5768799102</v>
      </c>
      <c r="O692" s="10" t="s">
        <v>3569</v>
      </c>
      <c r="P692" s="10" t="s">
        <v>5858</v>
      </c>
    </row>
    <row r="693">
      <c r="A693" s="9" t="s">
        <v>5859</v>
      </c>
      <c r="B693" s="10" t="s">
        <v>5860</v>
      </c>
      <c r="C693" s="9" t="s">
        <v>346</v>
      </c>
      <c r="D693" s="11" t="str">
        <f>VLOOKUP(C693,Postinumeroalueet!$A$2:$B$4001,2)</f>
        <v>Helsinki</v>
      </c>
      <c r="E693" s="11"/>
      <c r="F693" s="11">
        <f t="shared" si="1"/>
        <v>1</v>
      </c>
      <c r="G693" s="10" t="s">
        <v>3481</v>
      </c>
      <c r="H693" s="10" t="s">
        <v>4161</v>
      </c>
      <c r="I693" s="10">
        <v>885.0</v>
      </c>
      <c r="J693" s="10">
        <v>44.5</v>
      </c>
      <c r="K693" s="14">
        <v>1961.0</v>
      </c>
      <c r="L693" s="11">
        <f t="shared" si="162"/>
        <v>510.55</v>
      </c>
      <c r="M693" s="11">
        <f t="shared" si="2"/>
        <v>-374.45</v>
      </c>
      <c r="N693" s="13">
        <f t="shared" si="3"/>
        <v>0.5768926554</v>
      </c>
      <c r="O693" s="15"/>
      <c r="P693" s="10" t="s">
        <v>5861</v>
      </c>
    </row>
    <row r="694" ht="12.0" customHeight="1">
      <c r="A694" s="9" t="s">
        <v>5862</v>
      </c>
      <c r="B694" s="10" t="s">
        <v>5863</v>
      </c>
      <c r="C694" s="9" t="s">
        <v>2944</v>
      </c>
      <c r="D694" s="11" t="str">
        <f>VLOOKUP(C694,Postinumeroalueet!$A$2:$B$4001,2)</f>
        <v>Kajaani</v>
      </c>
      <c r="E694" s="11"/>
      <c r="F694" s="11">
        <f t="shared" si="1"/>
        <v>0</v>
      </c>
      <c r="G694" s="10" t="s">
        <v>3481</v>
      </c>
      <c r="H694" s="10" t="s">
        <v>3782</v>
      </c>
      <c r="I694" s="10">
        <v>575.0</v>
      </c>
      <c r="J694" s="10">
        <v>40.5</v>
      </c>
      <c r="K694" s="14">
        <v>1960.0</v>
      </c>
      <c r="L694" s="11">
        <f t="shared" ref="L694:L695" si="163">IF(K694&lt;1984,105+5.6*J694,IF(K694&gt;1991,113+7.7*J694,108+6.6*J694))</f>
        <v>331.8</v>
      </c>
      <c r="M694" s="11">
        <f t="shared" si="2"/>
        <v>-243.2</v>
      </c>
      <c r="N694" s="13">
        <f t="shared" si="3"/>
        <v>0.5770434783</v>
      </c>
      <c r="O694" s="10" t="s">
        <v>4231</v>
      </c>
      <c r="P694" s="10" t="s">
        <v>5864</v>
      </c>
    </row>
    <row r="695" ht="12.0" customHeight="1">
      <c r="A695" s="9" t="s">
        <v>5865</v>
      </c>
      <c r="B695" s="10" t="s">
        <v>5866</v>
      </c>
      <c r="C695" s="9" t="s">
        <v>1341</v>
      </c>
      <c r="D695" s="11" t="str">
        <f>VLOOKUP(C695,Postinumeroalueet!$A$2:$B$4001,2)</f>
        <v>Tampere</v>
      </c>
      <c r="E695" s="11"/>
      <c r="F695" s="11">
        <f t="shared" si="1"/>
        <v>0</v>
      </c>
      <c r="G695" s="10" t="s">
        <v>3481</v>
      </c>
      <c r="H695" s="10" t="s">
        <v>5867</v>
      </c>
      <c r="I695" s="10">
        <v>570.0</v>
      </c>
      <c r="J695" s="10">
        <v>33.5</v>
      </c>
      <c r="K695" s="14">
        <v>1990.0</v>
      </c>
      <c r="L695" s="11">
        <f t="shared" si="163"/>
        <v>329.1</v>
      </c>
      <c r="M695" s="11">
        <f t="shared" si="2"/>
        <v>-240.9</v>
      </c>
      <c r="N695" s="13">
        <f t="shared" si="3"/>
        <v>0.5773684211</v>
      </c>
      <c r="O695" s="10" t="s">
        <v>4175</v>
      </c>
      <c r="P695" s="10" t="s">
        <v>5868</v>
      </c>
    </row>
    <row r="696" ht="12.0" customHeight="1">
      <c r="A696" s="9" t="s">
        <v>5869</v>
      </c>
      <c r="B696" s="10" t="s">
        <v>4737</v>
      </c>
      <c r="C696" s="9" t="s">
        <v>502</v>
      </c>
      <c r="D696" s="11" t="str">
        <f>VLOOKUP(C696,Postinumeroalueet!$A$2:$B$4001,2)</f>
        <v>Espoo</v>
      </c>
      <c r="E696" s="11"/>
      <c r="F696" s="11">
        <f t="shared" si="1"/>
        <v>1</v>
      </c>
      <c r="G696" s="10" t="s">
        <v>3481</v>
      </c>
      <c r="H696" s="10" t="s">
        <v>3782</v>
      </c>
      <c r="I696" s="10">
        <v>957.9</v>
      </c>
      <c r="J696" s="10">
        <v>44.5</v>
      </c>
      <c r="K696" s="14">
        <v>2011.0</v>
      </c>
      <c r="L696" s="11">
        <f>IF(K696&lt;1961,171+10.3*J696,IF(K696&gt;1983,166+8.7*J696,159+7.9*J696))</f>
        <v>553.15</v>
      </c>
      <c r="M696" s="11">
        <f t="shared" si="2"/>
        <v>-404.75</v>
      </c>
      <c r="N696" s="13">
        <f t="shared" si="3"/>
        <v>0.5774611129</v>
      </c>
      <c r="O696" s="10" t="s">
        <v>4050</v>
      </c>
      <c r="P696" s="10" t="s">
        <v>5870</v>
      </c>
    </row>
    <row r="697" ht="12.0" customHeight="1">
      <c r="A697" s="9" t="s">
        <v>5871</v>
      </c>
      <c r="B697" s="10" t="s">
        <v>5872</v>
      </c>
      <c r="C697" s="9" t="s">
        <v>3018</v>
      </c>
      <c r="D697" s="11" t="str">
        <f>VLOOKUP(C697,Postinumeroalueet!$A$2:$B$4001,2)</f>
        <v>Oulu</v>
      </c>
      <c r="E697" s="11"/>
      <c r="F697" s="11">
        <f t="shared" si="1"/>
        <v>0</v>
      </c>
      <c r="G697" s="10" t="s">
        <v>3481</v>
      </c>
      <c r="H697" s="10" t="s">
        <v>5873</v>
      </c>
      <c r="I697" s="10">
        <v>652.0</v>
      </c>
      <c r="J697" s="10">
        <v>48.5</v>
      </c>
      <c r="K697" s="14">
        <v>1955.0</v>
      </c>
      <c r="L697" s="11">
        <f>IF(K697&lt;1984,105+5.6*J697,IF(K697&gt;1991,113+7.7*J697,108+6.6*J697))</f>
        <v>376.6</v>
      </c>
      <c r="M697" s="11">
        <f t="shared" si="2"/>
        <v>-275.4</v>
      </c>
      <c r="N697" s="13">
        <f t="shared" si="3"/>
        <v>0.577607362</v>
      </c>
      <c r="O697" s="10" t="s">
        <v>5511</v>
      </c>
      <c r="P697" s="10" t="s">
        <v>5874</v>
      </c>
    </row>
    <row r="698" ht="12.0" customHeight="1">
      <c r="A698" s="9" t="s">
        <v>5875</v>
      </c>
      <c r="B698" s="10" t="s">
        <v>5876</v>
      </c>
      <c r="C698" s="9" t="s">
        <v>435</v>
      </c>
      <c r="D698" s="11" t="str">
        <f>VLOOKUP(C698,Postinumeroalueet!$A$2:$B$4001,2)</f>
        <v>Vantaa</v>
      </c>
      <c r="E698" s="11"/>
      <c r="F698" s="11">
        <f t="shared" si="1"/>
        <v>1</v>
      </c>
      <c r="G698" s="10" t="s">
        <v>3481</v>
      </c>
      <c r="H698" s="10" t="s">
        <v>3719</v>
      </c>
      <c r="I698" s="10">
        <v>920.0</v>
      </c>
      <c r="J698" s="10">
        <v>42.0</v>
      </c>
      <c r="K698" s="14">
        <v>2012.0</v>
      </c>
      <c r="L698" s="11">
        <f>IF(K698&lt;1961,171+10.3*J698,IF(K698&gt;1983,166+8.7*J698,159+7.9*J698))</f>
        <v>531.4</v>
      </c>
      <c r="M698" s="11">
        <f t="shared" si="2"/>
        <v>-388.6</v>
      </c>
      <c r="N698" s="13">
        <f t="shared" si="3"/>
        <v>0.5776086957</v>
      </c>
      <c r="O698" s="10" t="s">
        <v>3517</v>
      </c>
      <c r="P698" s="10" t="s">
        <v>5877</v>
      </c>
    </row>
    <row r="699">
      <c r="A699" s="9" t="s">
        <v>5878</v>
      </c>
      <c r="B699" s="10" t="s">
        <v>5879</v>
      </c>
      <c r="C699" s="9" t="s">
        <v>1373</v>
      </c>
      <c r="D699" s="11" t="str">
        <f>VLOOKUP(C699,Postinumeroalueet!$A$2:$B$4001,2)</f>
        <v>Tampere</v>
      </c>
      <c r="E699" s="11"/>
      <c r="F699" s="11">
        <f t="shared" si="1"/>
        <v>0</v>
      </c>
      <c r="G699" s="10" t="s">
        <v>3481</v>
      </c>
      <c r="H699" s="10" t="s">
        <v>4161</v>
      </c>
      <c r="I699" s="10">
        <v>695.6</v>
      </c>
      <c r="J699" s="10">
        <v>53.0</v>
      </c>
      <c r="K699" s="14">
        <v>1953.0</v>
      </c>
      <c r="L699" s="11">
        <f t="shared" ref="L699:L701" si="164">IF(K699&lt;1984,105+5.6*J699,IF(K699&gt;1991,113+7.7*J699,108+6.6*J699))</f>
        <v>401.8</v>
      </c>
      <c r="M699" s="11">
        <f t="shared" si="2"/>
        <v>-293.8</v>
      </c>
      <c r="N699" s="13">
        <f t="shared" si="3"/>
        <v>0.5776308223</v>
      </c>
      <c r="O699" s="10" t="s">
        <v>5880</v>
      </c>
      <c r="P699" s="10" t="s">
        <v>5881</v>
      </c>
    </row>
    <row r="700" ht="12.0" customHeight="1">
      <c r="A700" s="9" t="s">
        <v>5882</v>
      </c>
      <c r="B700" s="10" t="s">
        <v>5883</v>
      </c>
      <c r="C700" s="9" t="s">
        <v>1373</v>
      </c>
      <c r="D700" s="11" t="str">
        <f>VLOOKUP(C700,Postinumeroalueet!$A$2:$B$4001,2)</f>
        <v>Tampere</v>
      </c>
      <c r="E700" s="11"/>
      <c r="F700" s="11">
        <f t="shared" si="1"/>
        <v>0</v>
      </c>
      <c r="G700" s="10" t="s">
        <v>3481</v>
      </c>
      <c r="H700" s="10" t="s">
        <v>4161</v>
      </c>
      <c r="I700" s="10">
        <v>695.6</v>
      </c>
      <c r="J700" s="10">
        <v>53.0</v>
      </c>
      <c r="K700" s="14">
        <v>1953.0</v>
      </c>
      <c r="L700" s="11">
        <f t="shared" si="164"/>
        <v>401.8</v>
      </c>
      <c r="M700" s="11">
        <f t="shared" si="2"/>
        <v>-293.8</v>
      </c>
      <c r="N700" s="13">
        <f t="shared" si="3"/>
        <v>0.5776308223</v>
      </c>
      <c r="O700" s="10" t="s">
        <v>5880</v>
      </c>
      <c r="P700" s="10" t="s">
        <v>5884</v>
      </c>
    </row>
    <row r="701" ht="12.0" customHeight="1">
      <c r="A701" s="9" t="s">
        <v>5885</v>
      </c>
      <c r="B701" s="10" t="s">
        <v>5886</v>
      </c>
      <c r="C701" s="9" t="s">
        <v>1373</v>
      </c>
      <c r="D701" s="11" t="str">
        <f>VLOOKUP(C701,Postinumeroalueet!$A$2:$B$4001,2)</f>
        <v>Tampere</v>
      </c>
      <c r="E701" s="11"/>
      <c r="F701" s="11">
        <f t="shared" si="1"/>
        <v>0</v>
      </c>
      <c r="G701" s="10" t="s">
        <v>3481</v>
      </c>
      <c r="H701" s="10" t="s">
        <v>4161</v>
      </c>
      <c r="I701" s="10">
        <v>695.6</v>
      </c>
      <c r="J701" s="10">
        <v>53.0</v>
      </c>
      <c r="K701" s="14">
        <v>1953.0</v>
      </c>
      <c r="L701" s="11">
        <f t="shared" si="164"/>
        <v>401.8</v>
      </c>
      <c r="M701" s="11">
        <f t="shared" si="2"/>
        <v>-293.8</v>
      </c>
      <c r="N701" s="13">
        <f t="shared" si="3"/>
        <v>0.5776308223</v>
      </c>
      <c r="O701" s="10" t="s">
        <v>5880</v>
      </c>
      <c r="P701" s="10" t="s">
        <v>5887</v>
      </c>
    </row>
    <row r="702">
      <c r="A702" s="9" t="s">
        <v>5888</v>
      </c>
      <c r="B702" s="10" t="s">
        <v>5478</v>
      </c>
      <c r="C702" s="9" t="s">
        <v>400</v>
      </c>
      <c r="D702" s="11" t="str">
        <f>VLOOKUP(C702,Postinumeroalueet!$A$2:$B$4001,2)</f>
        <v>Helsinki</v>
      </c>
      <c r="E702" s="11"/>
      <c r="F702" s="11">
        <f t="shared" si="1"/>
        <v>1</v>
      </c>
      <c r="G702" s="10" t="s">
        <v>3481</v>
      </c>
      <c r="H702" s="10" t="s">
        <v>3761</v>
      </c>
      <c r="I702" s="10">
        <v>1041.0</v>
      </c>
      <c r="J702" s="10">
        <v>56.0</v>
      </c>
      <c r="K702" s="14">
        <v>1961.0</v>
      </c>
      <c r="L702" s="11">
        <f>IF(K702&lt;1961,171+10.3*J702,IF(K702&gt;1983,166+8.7*J702,159+7.9*J702))</f>
        <v>601.4</v>
      </c>
      <c r="M702" s="11">
        <f t="shared" si="2"/>
        <v>-439.6</v>
      </c>
      <c r="N702" s="13">
        <f t="shared" si="3"/>
        <v>0.5777137368</v>
      </c>
      <c r="O702" s="10" t="s">
        <v>3517</v>
      </c>
      <c r="P702" s="10" t="s">
        <v>5889</v>
      </c>
    </row>
    <row r="703" ht="12.0" customHeight="1">
      <c r="A703" s="9" t="s">
        <v>5890</v>
      </c>
      <c r="B703" s="10" t="s">
        <v>5891</v>
      </c>
      <c r="C703" s="9" t="s">
        <v>3018</v>
      </c>
      <c r="D703" s="11" t="str">
        <f>VLOOKUP(C703,Postinumeroalueet!$A$2:$B$4001,2)</f>
        <v>Oulu</v>
      </c>
      <c r="E703" s="11"/>
      <c r="F703" s="11">
        <f t="shared" si="1"/>
        <v>0</v>
      </c>
      <c r="G703" s="10" t="s">
        <v>3481</v>
      </c>
      <c r="H703" s="10" t="s">
        <v>5892</v>
      </c>
      <c r="I703" s="10">
        <v>550.0</v>
      </c>
      <c r="J703" s="10">
        <v>38.0</v>
      </c>
      <c r="K703" s="14">
        <v>1957.0</v>
      </c>
      <c r="L703" s="11">
        <f t="shared" ref="L703:L704" si="165">IF(K703&lt;1984,105+5.6*J703,IF(K703&gt;1991,113+7.7*J703,108+6.6*J703))</f>
        <v>317.8</v>
      </c>
      <c r="M703" s="11">
        <f t="shared" si="2"/>
        <v>-232.2</v>
      </c>
      <c r="N703" s="13">
        <f t="shared" si="3"/>
        <v>0.5778181818</v>
      </c>
      <c r="O703" s="10" t="s">
        <v>3942</v>
      </c>
      <c r="P703" s="10" t="s">
        <v>5893</v>
      </c>
    </row>
    <row r="704" ht="12.0" customHeight="1">
      <c r="A704" s="9" t="s">
        <v>5894</v>
      </c>
      <c r="B704" s="10" t="s">
        <v>3786</v>
      </c>
      <c r="C704" s="9" t="s">
        <v>1367</v>
      </c>
      <c r="D704" s="11" t="str">
        <f>VLOOKUP(C704,Postinumeroalueet!$A$2:$B$4001,2)</f>
        <v>Tampere</v>
      </c>
      <c r="E704" s="11"/>
      <c r="F704" s="11">
        <f t="shared" si="1"/>
        <v>0</v>
      </c>
      <c r="G704" s="10" t="s">
        <v>3481</v>
      </c>
      <c r="H704" s="10" t="s">
        <v>3782</v>
      </c>
      <c r="I704" s="10">
        <v>642.0</v>
      </c>
      <c r="J704" s="10">
        <v>47.5</v>
      </c>
      <c r="K704" s="14">
        <v>1975.0</v>
      </c>
      <c r="L704" s="11">
        <f t="shared" si="165"/>
        <v>371</v>
      </c>
      <c r="M704" s="11">
        <f t="shared" si="2"/>
        <v>-271</v>
      </c>
      <c r="N704" s="13">
        <f t="shared" si="3"/>
        <v>0.5778816199</v>
      </c>
      <c r="O704" s="10" t="s">
        <v>3672</v>
      </c>
      <c r="P704" s="10" t="s">
        <v>5895</v>
      </c>
    </row>
    <row r="705">
      <c r="A705" s="9" t="s">
        <v>5896</v>
      </c>
      <c r="B705" s="10" t="s">
        <v>5897</v>
      </c>
      <c r="C705" s="9" t="s">
        <v>390</v>
      </c>
      <c r="D705" s="11" t="str">
        <f>VLOOKUP(C705,Postinumeroalueet!$A$2:$B$4001,2)</f>
        <v>Helsinki</v>
      </c>
      <c r="E705" s="11"/>
      <c r="F705" s="11">
        <f t="shared" si="1"/>
        <v>1</v>
      </c>
      <c r="G705" s="10" t="s">
        <v>3481</v>
      </c>
      <c r="H705" s="10" t="s">
        <v>5666</v>
      </c>
      <c r="I705" s="10">
        <v>1303.0</v>
      </c>
      <c r="J705" s="10">
        <v>67.5</v>
      </c>
      <c r="K705" s="14">
        <v>2001.0</v>
      </c>
      <c r="L705" s="11">
        <f t="shared" ref="L705:L706" si="166">IF(K705&lt;1961,171+10.3*J705,IF(K705&gt;1983,166+8.7*J705,159+7.9*J705))</f>
        <v>753.25</v>
      </c>
      <c r="M705" s="11">
        <f t="shared" si="2"/>
        <v>-549.75</v>
      </c>
      <c r="N705" s="13">
        <f t="shared" si="3"/>
        <v>0.5780890253</v>
      </c>
      <c r="O705" s="10" t="s">
        <v>3950</v>
      </c>
      <c r="P705" s="10" t="s">
        <v>5898</v>
      </c>
    </row>
    <row r="706">
      <c r="A706" s="9" t="s">
        <v>5899</v>
      </c>
      <c r="B706" s="10" t="s">
        <v>5665</v>
      </c>
      <c r="C706" s="9" t="s">
        <v>390</v>
      </c>
      <c r="D706" s="11" t="str">
        <f>VLOOKUP(C706,Postinumeroalueet!$A$2:$B$4001,2)</f>
        <v>Helsinki</v>
      </c>
      <c r="E706" s="11"/>
      <c r="F706" s="11">
        <f t="shared" si="1"/>
        <v>1</v>
      </c>
      <c r="G706" s="10" t="s">
        <v>3481</v>
      </c>
      <c r="H706" s="10" t="s">
        <v>5666</v>
      </c>
      <c r="I706" s="10">
        <v>1303.0</v>
      </c>
      <c r="J706" s="10">
        <v>67.5</v>
      </c>
      <c r="K706" s="14">
        <v>2001.0</v>
      </c>
      <c r="L706" s="11">
        <f t="shared" si="166"/>
        <v>753.25</v>
      </c>
      <c r="M706" s="11">
        <f t="shared" si="2"/>
        <v>-549.75</v>
      </c>
      <c r="N706" s="13">
        <f t="shared" si="3"/>
        <v>0.5780890253</v>
      </c>
      <c r="O706" s="10" t="s">
        <v>3950</v>
      </c>
      <c r="P706" s="10" t="s">
        <v>5900</v>
      </c>
    </row>
    <row r="707" ht="12.0" customHeight="1">
      <c r="A707" s="9" t="s">
        <v>5901</v>
      </c>
      <c r="B707" s="10" t="s">
        <v>5902</v>
      </c>
      <c r="C707" s="9" t="s">
        <v>1198</v>
      </c>
      <c r="D707" s="11" t="str">
        <f>VLOOKUP(C707,Postinumeroalueet!$A$2:$B$4001,2)</f>
        <v>Pori</v>
      </c>
      <c r="E707" s="11"/>
      <c r="F707" s="11">
        <f t="shared" si="1"/>
        <v>0</v>
      </c>
      <c r="G707" s="10" t="s">
        <v>3481</v>
      </c>
      <c r="H707" s="10" t="s">
        <v>5903</v>
      </c>
      <c r="I707" s="10">
        <v>695.0</v>
      </c>
      <c r="J707" s="10">
        <v>53.0</v>
      </c>
      <c r="K707" s="14">
        <v>1983.0</v>
      </c>
      <c r="L707" s="11">
        <f t="shared" ref="L707:L711" si="167">IF(K707&lt;1984,105+5.6*J707,IF(K707&gt;1991,113+7.7*J707,108+6.6*J707))</f>
        <v>401.8</v>
      </c>
      <c r="M707" s="11">
        <f t="shared" si="2"/>
        <v>-293.2</v>
      </c>
      <c r="N707" s="13">
        <f t="shared" si="3"/>
        <v>0.5781294964</v>
      </c>
      <c r="O707" s="10" t="s">
        <v>3612</v>
      </c>
      <c r="P707" s="10" t="s">
        <v>5904</v>
      </c>
    </row>
    <row r="708">
      <c r="A708" s="9" t="s">
        <v>5905</v>
      </c>
      <c r="B708" s="10" t="s">
        <v>5906</v>
      </c>
      <c r="C708" s="9" t="s">
        <v>1198</v>
      </c>
      <c r="D708" s="11" t="str">
        <f>VLOOKUP(C708,Postinumeroalueet!$A$2:$B$4001,2)</f>
        <v>Pori</v>
      </c>
      <c r="E708" s="11"/>
      <c r="F708" s="11">
        <f t="shared" si="1"/>
        <v>0</v>
      </c>
      <c r="G708" s="10" t="s">
        <v>3481</v>
      </c>
      <c r="H708" s="10" t="s">
        <v>3719</v>
      </c>
      <c r="I708" s="10">
        <v>540.0</v>
      </c>
      <c r="J708" s="10">
        <v>37.0</v>
      </c>
      <c r="K708" s="14">
        <v>1964.0</v>
      </c>
      <c r="L708" s="11">
        <f t="shared" si="167"/>
        <v>312.2</v>
      </c>
      <c r="M708" s="11">
        <f t="shared" si="2"/>
        <v>-227.8</v>
      </c>
      <c r="N708" s="13">
        <f t="shared" si="3"/>
        <v>0.5781481481</v>
      </c>
      <c r="O708" s="15"/>
      <c r="P708" s="10" t="s">
        <v>5907</v>
      </c>
    </row>
    <row r="709" ht="12.0" customHeight="1">
      <c r="A709" s="9" t="s">
        <v>5908</v>
      </c>
      <c r="B709" s="10" t="s">
        <v>5886</v>
      </c>
      <c r="C709" s="9" t="s">
        <v>1373</v>
      </c>
      <c r="D709" s="11" t="str">
        <f>VLOOKUP(C709,Postinumeroalueet!$A$2:$B$4001,2)</f>
        <v>Tampere</v>
      </c>
      <c r="E709" s="11"/>
      <c r="F709" s="11">
        <f t="shared" si="1"/>
        <v>0</v>
      </c>
      <c r="G709" s="10" t="s">
        <v>3481</v>
      </c>
      <c r="H709" s="10" t="s">
        <v>4161</v>
      </c>
      <c r="I709" s="10">
        <v>675.4</v>
      </c>
      <c r="J709" s="10">
        <v>51.0</v>
      </c>
      <c r="K709" s="14">
        <v>1953.0</v>
      </c>
      <c r="L709" s="11">
        <f t="shared" si="167"/>
        <v>390.6</v>
      </c>
      <c r="M709" s="11">
        <f t="shared" si="2"/>
        <v>-284.8</v>
      </c>
      <c r="N709" s="13">
        <f t="shared" si="3"/>
        <v>0.5783239562</v>
      </c>
      <c r="O709" s="10" t="s">
        <v>5880</v>
      </c>
      <c r="P709" s="10" t="s">
        <v>5909</v>
      </c>
    </row>
    <row r="710" ht="12.0" customHeight="1">
      <c r="A710" s="9" t="s">
        <v>5910</v>
      </c>
      <c r="B710" s="10" t="s">
        <v>5911</v>
      </c>
      <c r="C710" s="9" t="s">
        <v>534</v>
      </c>
      <c r="D710" s="11" t="str">
        <f>VLOOKUP(C710,Postinumeroalueet!$A$2:$B$4001,2)</f>
        <v>Vihti</v>
      </c>
      <c r="E710" s="11"/>
      <c r="F710" s="11">
        <f t="shared" si="1"/>
        <v>0</v>
      </c>
      <c r="G710" s="10" t="s">
        <v>3529</v>
      </c>
      <c r="H710" s="10" t="s">
        <v>5406</v>
      </c>
      <c r="I710" s="10">
        <v>840.0</v>
      </c>
      <c r="J710" s="10">
        <v>68.0</v>
      </c>
      <c r="K710" s="14">
        <v>1977.0</v>
      </c>
      <c r="L710" s="11">
        <f t="shared" si="167"/>
        <v>485.8</v>
      </c>
      <c r="M710" s="11">
        <f t="shared" si="2"/>
        <v>-354.2</v>
      </c>
      <c r="N710" s="13">
        <f t="shared" si="3"/>
        <v>0.5783333333</v>
      </c>
      <c r="O710" s="10" t="s">
        <v>5912</v>
      </c>
      <c r="P710" s="10" t="s">
        <v>5913</v>
      </c>
    </row>
    <row r="711" ht="12.0" customHeight="1">
      <c r="A711" s="9" t="s">
        <v>5914</v>
      </c>
      <c r="B711" s="10" t="s">
        <v>5915</v>
      </c>
      <c r="C711" s="9" t="s">
        <v>2485</v>
      </c>
      <c r="D711" s="11" t="str">
        <f>VLOOKUP(C711,Postinumeroalueet!$A$2:$B$4001,2)</f>
        <v>Kuopio</v>
      </c>
      <c r="E711" s="11"/>
      <c r="F711" s="11">
        <f t="shared" si="1"/>
        <v>0</v>
      </c>
      <c r="G711" s="10" t="s">
        <v>3481</v>
      </c>
      <c r="H711" s="10" t="s">
        <v>3817</v>
      </c>
      <c r="I711" s="10">
        <v>530.0</v>
      </c>
      <c r="J711" s="10">
        <v>36.0</v>
      </c>
      <c r="K711" s="14">
        <v>1960.0</v>
      </c>
      <c r="L711" s="11">
        <f t="shared" si="167"/>
        <v>306.6</v>
      </c>
      <c r="M711" s="11">
        <f t="shared" si="2"/>
        <v>-223.4</v>
      </c>
      <c r="N711" s="13">
        <f t="shared" si="3"/>
        <v>0.578490566</v>
      </c>
      <c r="O711" s="10" t="s">
        <v>3829</v>
      </c>
      <c r="P711" s="10" t="s">
        <v>5916</v>
      </c>
    </row>
    <row r="712">
      <c r="A712" s="9" t="s">
        <v>5917</v>
      </c>
      <c r="B712" s="10" t="s">
        <v>5918</v>
      </c>
      <c r="C712" s="9" t="s">
        <v>506</v>
      </c>
      <c r="D712" s="11" t="str">
        <f>VLOOKUP(C712,Postinumeroalueet!$A$2:$B$4001,2)</f>
        <v>Espoo</v>
      </c>
      <c r="E712" s="11"/>
      <c r="F712" s="11">
        <f t="shared" si="1"/>
        <v>1</v>
      </c>
      <c r="G712" s="10" t="s">
        <v>3481</v>
      </c>
      <c r="H712" s="10" t="s">
        <v>4039</v>
      </c>
      <c r="I712" s="10">
        <v>1099.0</v>
      </c>
      <c r="J712" s="10">
        <v>54.0</v>
      </c>
      <c r="K712" s="14">
        <v>2013.0</v>
      </c>
      <c r="L712" s="11">
        <f t="shared" ref="L712:L713" si="168">IF(K712&lt;1961,171+10.3*J712,IF(K712&gt;1983,166+8.7*J712,159+7.9*J712))</f>
        <v>635.8</v>
      </c>
      <c r="M712" s="11">
        <f t="shared" si="2"/>
        <v>-463.2</v>
      </c>
      <c r="N712" s="13">
        <f t="shared" si="3"/>
        <v>0.5785259327</v>
      </c>
      <c r="O712" s="10" t="s">
        <v>3950</v>
      </c>
      <c r="P712" s="10" t="s">
        <v>5919</v>
      </c>
    </row>
    <row r="713">
      <c r="A713" s="9" t="s">
        <v>5920</v>
      </c>
      <c r="B713" s="10" t="s">
        <v>5921</v>
      </c>
      <c r="C713" s="9" t="s">
        <v>338</v>
      </c>
      <c r="D713" s="11" t="str">
        <f>VLOOKUP(C713,Postinumeroalueet!$A$2:$B$4001,2)</f>
        <v>Helsinki</v>
      </c>
      <c r="E713" s="11"/>
      <c r="F713" s="11">
        <f t="shared" si="1"/>
        <v>1</v>
      </c>
      <c r="G713" s="10" t="s">
        <v>3481</v>
      </c>
      <c r="H713" s="10" t="s">
        <v>4080</v>
      </c>
      <c r="I713" s="10">
        <v>1292.0</v>
      </c>
      <c r="J713" s="10">
        <v>74.5</v>
      </c>
      <c r="K713" s="14">
        <v>1981.0</v>
      </c>
      <c r="L713" s="11">
        <f t="shared" si="168"/>
        <v>747.55</v>
      </c>
      <c r="M713" s="11">
        <f t="shared" si="2"/>
        <v>-544.45</v>
      </c>
      <c r="N713" s="13">
        <f t="shared" si="3"/>
        <v>0.5785990712</v>
      </c>
      <c r="O713" s="10" t="s">
        <v>3517</v>
      </c>
      <c r="P713" s="10" t="s">
        <v>5922</v>
      </c>
    </row>
    <row r="714" ht="12.0" customHeight="1">
      <c r="A714" s="9" t="s">
        <v>5923</v>
      </c>
      <c r="B714" s="10" t="s">
        <v>5924</v>
      </c>
      <c r="C714" s="9" t="s">
        <v>3440</v>
      </c>
      <c r="D714" s="11" t="str">
        <f>VLOOKUP(C714,Postinumeroalueet!$A$2:$B$4001,2)</f>
        <v>Sodankylä</v>
      </c>
      <c r="E714" s="11"/>
      <c r="F714" s="11">
        <f t="shared" si="1"/>
        <v>0</v>
      </c>
      <c r="G714" s="10" t="s">
        <v>3529</v>
      </c>
      <c r="H714" s="10" t="s">
        <v>5925</v>
      </c>
      <c r="I714" s="10">
        <v>660.0</v>
      </c>
      <c r="J714" s="10">
        <v>41.5</v>
      </c>
      <c r="K714" s="14">
        <v>1990.0</v>
      </c>
      <c r="L714" s="11">
        <f t="shared" ref="L714:L715" si="169">IF(K714&lt;1984,105+5.6*J714,IF(K714&gt;1991,113+7.7*J714,108+6.6*J714))</f>
        <v>381.9</v>
      </c>
      <c r="M714" s="11">
        <f t="shared" si="2"/>
        <v>-278.1</v>
      </c>
      <c r="N714" s="13">
        <f t="shared" si="3"/>
        <v>0.5786363636</v>
      </c>
      <c r="O714" s="15"/>
      <c r="P714" s="10" t="s">
        <v>5926</v>
      </c>
    </row>
    <row r="715" ht="12.0" customHeight="1">
      <c r="A715" s="9" t="s">
        <v>5927</v>
      </c>
      <c r="B715" s="10" t="s">
        <v>5928</v>
      </c>
      <c r="C715" s="9" t="s">
        <v>1338</v>
      </c>
      <c r="D715" s="11" t="str">
        <f>VLOOKUP(C715,Postinumeroalueet!$A$2:$B$4001,2)</f>
        <v>Tampere</v>
      </c>
      <c r="E715" s="11"/>
      <c r="F715" s="11">
        <f t="shared" si="1"/>
        <v>0</v>
      </c>
      <c r="G715" s="10" t="s">
        <v>3481</v>
      </c>
      <c r="H715" s="10" t="s">
        <v>5929</v>
      </c>
      <c r="I715" s="10">
        <v>820.0</v>
      </c>
      <c r="J715" s="10">
        <v>66.0</v>
      </c>
      <c r="K715" s="14">
        <v>1952.0</v>
      </c>
      <c r="L715" s="11">
        <f t="shared" si="169"/>
        <v>474.6</v>
      </c>
      <c r="M715" s="11">
        <f t="shared" si="2"/>
        <v>-345.4</v>
      </c>
      <c r="N715" s="13">
        <f t="shared" si="3"/>
        <v>0.5787804878</v>
      </c>
      <c r="O715" s="10" t="s">
        <v>5930</v>
      </c>
      <c r="P715" s="10" t="s">
        <v>5931</v>
      </c>
    </row>
    <row r="716" ht="12.0" customHeight="1">
      <c r="A716" s="9" t="s">
        <v>5932</v>
      </c>
      <c r="B716" s="10" t="s">
        <v>5933</v>
      </c>
      <c r="C716" s="9" t="s">
        <v>388</v>
      </c>
      <c r="D716" s="11" t="str">
        <f>VLOOKUP(C716,Postinumeroalueet!$A$2:$B$4001,2)</f>
        <v>Helsinki</v>
      </c>
      <c r="E716" s="11"/>
      <c r="F716" s="11">
        <f t="shared" si="1"/>
        <v>1</v>
      </c>
      <c r="G716" s="10" t="s">
        <v>3481</v>
      </c>
      <c r="H716" s="10" t="s">
        <v>5934</v>
      </c>
      <c r="I716" s="10">
        <v>760.0</v>
      </c>
      <c r="J716" s="10">
        <v>31.5</v>
      </c>
      <c r="K716" s="14">
        <v>2003.0</v>
      </c>
      <c r="L716" s="11">
        <f>IF(K716&lt;1961,171+10.3*J716,IF(K716&gt;1983,166+8.7*J716,159+7.9*J716))</f>
        <v>440.05</v>
      </c>
      <c r="M716" s="11">
        <f t="shared" si="2"/>
        <v>-319.95</v>
      </c>
      <c r="N716" s="13">
        <f t="shared" si="3"/>
        <v>0.5790131579</v>
      </c>
      <c r="O716" s="15"/>
      <c r="P716" s="10" t="s">
        <v>5935</v>
      </c>
    </row>
    <row r="717">
      <c r="A717" s="9" t="s">
        <v>5936</v>
      </c>
      <c r="B717" s="10" t="s">
        <v>5937</v>
      </c>
      <c r="C717" s="9" t="s">
        <v>2475</v>
      </c>
      <c r="D717" s="11" t="str">
        <f>VLOOKUP(C717,Postinumeroalueet!$A$2:$B$4001,2)</f>
        <v>Kuopio</v>
      </c>
      <c r="E717" s="11"/>
      <c r="F717" s="11">
        <f t="shared" si="1"/>
        <v>0</v>
      </c>
      <c r="G717" s="10" t="s">
        <v>3481</v>
      </c>
      <c r="H717" s="10" t="s">
        <v>5938</v>
      </c>
      <c r="I717" s="10">
        <v>1221.0</v>
      </c>
      <c r="J717" s="10">
        <v>107.5</v>
      </c>
      <c r="K717" s="14">
        <v>1969.0</v>
      </c>
      <c r="L717" s="11">
        <f>IF(K717&lt;1984,105+5.6*J717,IF(K717&gt;1991,113+7.7*J717,108+6.6*J717))</f>
        <v>707</v>
      </c>
      <c r="M717" s="11">
        <f t="shared" si="2"/>
        <v>-514</v>
      </c>
      <c r="N717" s="13">
        <f t="shared" si="3"/>
        <v>0.579033579</v>
      </c>
      <c r="O717" s="10" t="s">
        <v>4466</v>
      </c>
      <c r="P717" s="10" t="s">
        <v>5939</v>
      </c>
    </row>
    <row r="718" ht="12.0" customHeight="1">
      <c r="A718" s="9" t="s">
        <v>5940</v>
      </c>
      <c r="B718" s="10" t="s">
        <v>5941</v>
      </c>
      <c r="C718" s="9" t="s">
        <v>339</v>
      </c>
      <c r="D718" s="11" t="str">
        <f>VLOOKUP(C718,Postinumeroalueet!$A$2:$B$4001,2)</f>
        <v>Helsinki</v>
      </c>
      <c r="E718" s="11"/>
      <c r="F718" s="11">
        <f t="shared" si="1"/>
        <v>1</v>
      </c>
      <c r="G718" s="10" t="s">
        <v>3481</v>
      </c>
      <c r="H718" s="10" t="s">
        <v>5942</v>
      </c>
      <c r="I718" s="10">
        <v>910.0</v>
      </c>
      <c r="J718" s="10">
        <v>41.5</v>
      </c>
      <c r="K718" s="14">
        <v>2000.0</v>
      </c>
      <c r="L718" s="11">
        <f t="shared" ref="L718:L719" si="170">IF(K718&lt;1961,171+10.3*J718,IF(K718&gt;1983,166+8.7*J718,159+7.9*J718))</f>
        <v>527.05</v>
      </c>
      <c r="M718" s="11">
        <f t="shared" si="2"/>
        <v>-382.95</v>
      </c>
      <c r="N718" s="13">
        <f t="shared" si="3"/>
        <v>0.5791758242</v>
      </c>
      <c r="O718" s="10" t="s">
        <v>3498</v>
      </c>
      <c r="P718" s="10" t="s">
        <v>5943</v>
      </c>
    </row>
    <row r="719">
      <c r="A719" s="9" t="s">
        <v>5944</v>
      </c>
      <c r="B719" s="10" t="s">
        <v>5945</v>
      </c>
      <c r="C719" s="9" t="s">
        <v>364</v>
      </c>
      <c r="D719" s="11" t="str">
        <f>VLOOKUP(C719,Postinumeroalueet!$A$2:$B$4001,2)</f>
        <v>Helsinki</v>
      </c>
      <c r="E719" s="11"/>
      <c r="F719" s="11">
        <f t="shared" si="1"/>
        <v>1</v>
      </c>
      <c r="G719" s="10" t="s">
        <v>3481</v>
      </c>
      <c r="H719" s="10" t="s">
        <v>4534</v>
      </c>
      <c r="I719" s="10">
        <v>1180.0</v>
      </c>
      <c r="J719" s="10">
        <v>59.5</v>
      </c>
      <c r="K719" s="14">
        <v>2009.0</v>
      </c>
      <c r="L719" s="11">
        <f t="shared" si="170"/>
        <v>683.65</v>
      </c>
      <c r="M719" s="11">
        <f t="shared" si="2"/>
        <v>-496.35</v>
      </c>
      <c r="N719" s="13">
        <f t="shared" si="3"/>
        <v>0.5793644068</v>
      </c>
      <c r="O719" s="10" t="s">
        <v>4494</v>
      </c>
      <c r="P719" s="10" t="s">
        <v>5946</v>
      </c>
    </row>
    <row r="720" ht="12.0" customHeight="1">
      <c r="A720" s="9" t="s">
        <v>5947</v>
      </c>
      <c r="B720" s="10" t="s">
        <v>5948</v>
      </c>
      <c r="C720" s="9" t="s">
        <v>3162</v>
      </c>
      <c r="D720" s="11" t="str">
        <f>VLOOKUP(C720,Postinumeroalueet!$A$2:$B$4001,2)</f>
        <v>Kuusamo</v>
      </c>
      <c r="E720" s="11"/>
      <c r="F720" s="11">
        <f t="shared" si="1"/>
        <v>0</v>
      </c>
      <c r="G720" s="10" t="s">
        <v>3481</v>
      </c>
      <c r="H720" s="10" t="s">
        <v>5949</v>
      </c>
      <c r="I720" s="10">
        <v>500.0</v>
      </c>
      <c r="J720" s="10">
        <v>33.0</v>
      </c>
      <c r="K720" s="14">
        <v>1975.0</v>
      </c>
      <c r="L720" s="11">
        <f t="shared" ref="L720:L726" si="171">IF(K720&lt;1984,105+5.6*J720,IF(K720&gt;1991,113+7.7*J720,108+6.6*J720))</f>
        <v>289.8</v>
      </c>
      <c r="M720" s="11">
        <f t="shared" si="2"/>
        <v>-210.2</v>
      </c>
      <c r="N720" s="13">
        <f t="shared" si="3"/>
        <v>0.5796</v>
      </c>
      <c r="O720" s="15"/>
      <c r="P720" s="10" t="s">
        <v>5950</v>
      </c>
    </row>
    <row r="721" ht="12.0" customHeight="1">
      <c r="A721" s="9" t="s">
        <v>5951</v>
      </c>
      <c r="B721" s="10" t="s">
        <v>5952</v>
      </c>
      <c r="C721" s="9" t="s">
        <v>1334</v>
      </c>
      <c r="D721" s="11" t="str">
        <f>VLOOKUP(C721,Postinumeroalueet!$A$2:$B$4001,2)</f>
        <v>Tampere</v>
      </c>
      <c r="E721" s="11"/>
      <c r="F721" s="11">
        <f t="shared" si="1"/>
        <v>0</v>
      </c>
      <c r="G721" s="10" t="s">
        <v>3481</v>
      </c>
      <c r="H721" s="10" t="s">
        <v>3921</v>
      </c>
      <c r="I721" s="10">
        <v>471.0</v>
      </c>
      <c r="J721" s="10">
        <v>30.0</v>
      </c>
      <c r="K721" s="14">
        <v>1964.0</v>
      </c>
      <c r="L721" s="11">
        <f t="shared" si="171"/>
        <v>273</v>
      </c>
      <c r="M721" s="11">
        <f t="shared" si="2"/>
        <v>-198</v>
      </c>
      <c r="N721" s="13">
        <f t="shared" si="3"/>
        <v>0.5796178344</v>
      </c>
      <c r="O721" s="10" t="s">
        <v>4175</v>
      </c>
      <c r="P721" s="10" t="s">
        <v>5953</v>
      </c>
    </row>
    <row r="722">
      <c r="A722" s="9" t="s">
        <v>5954</v>
      </c>
      <c r="B722" s="10" t="s">
        <v>4744</v>
      </c>
      <c r="C722" s="9" t="s">
        <v>947</v>
      </c>
      <c r="D722" s="11" t="str">
        <f>VLOOKUP(C722,Postinumeroalueet!$A$2:$B$4001,2)</f>
        <v>Turku</v>
      </c>
      <c r="E722" s="11"/>
      <c r="F722" s="11">
        <f t="shared" si="1"/>
        <v>0</v>
      </c>
      <c r="G722" s="10" t="s">
        <v>3481</v>
      </c>
      <c r="H722" s="10" t="s">
        <v>3761</v>
      </c>
      <c r="I722" s="10">
        <v>780.0</v>
      </c>
      <c r="J722" s="10">
        <v>62.0</v>
      </c>
      <c r="K722" s="14">
        <v>1952.0</v>
      </c>
      <c r="L722" s="11">
        <f t="shared" si="171"/>
        <v>452.2</v>
      </c>
      <c r="M722" s="11">
        <f t="shared" si="2"/>
        <v>-327.8</v>
      </c>
      <c r="N722" s="13">
        <f t="shared" si="3"/>
        <v>0.5797435897</v>
      </c>
      <c r="O722" s="10" t="s">
        <v>4745</v>
      </c>
      <c r="P722" s="10" t="s">
        <v>5955</v>
      </c>
    </row>
    <row r="723" ht="12.0" customHeight="1">
      <c r="A723" s="9" t="s">
        <v>5956</v>
      </c>
      <c r="B723" s="10" t="s">
        <v>5957</v>
      </c>
      <c r="C723" s="9" t="s">
        <v>2483</v>
      </c>
      <c r="D723" s="11" t="str">
        <f>VLOOKUP(C723,Postinumeroalueet!$A$2:$B$4001,2)</f>
        <v>Kuopio</v>
      </c>
      <c r="E723" s="11"/>
      <c r="F723" s="11">
        <f t="shared" si="1"/>
        <v>0</v>
      </c>
      <c r="G723" s="10" t="s">
        <v>3481</v>
      </c>
      <c r="H723" s="10" t="s">
        <v>5958</v>
      </c>
      <c r="I723" s="10">
        <v>300.0</v>
      </c>
      <c r="J723" s="10">
        <v>10.0</v>
      </c>
      <c r="K723" s="14">
        <v>1985.0</v>
      </c>
      <c r="L723" s="11">
        <f t="shared" si="171"/>
        <v>174</v>
      </c>
      <c r="M723" s="11">
        <f t="shared" si="2"/>
        <v>-126</v>
      </c>
      <c r="N723" s="13">
        <f t="shared" si="3"/>
        <v>0.58</v>
      </c>
      <c r="O723" s="10" t="s">
        <v>3829</v>
      </c>
      <c r="P723" s="10" t="s">
        <v>5959</v>
      </c>
    </row>
    <row r="724" ht="12.0" customHeight="1">
      <c r="A724" s="9" t="s">
        <v>5960</v>
      </c>
      <c r="B724" s="10" t="s">
        <v>5961</v>
      </c>
      <c r="C724" s="9" t="s">
        <v>3041</v>
      </c>
      <c r="D724" s="11" t="str">
        <f>VLOOKUP(C724,Postinumeroalueet!$A$2:$B$4001,2)</f>
        <v>Oulu</v>
      </c>
      <c r="E724" s="11"/>
      <c r="F724" s="11">
        <f t="shared" si="1"/>
        <v>0</v>
      </c>
      <c r="G724" s="10" t="s">
        <v>3481</v>
      </c>
      <c r="H724" s="10" t="s">
        <v>4584</v>
      </c>
      <c r="I724" s="10">
        <v>683.0</v>
      </c>
      <c r="J724" s="10">
        <v>52.0</v>
      </c>
      <c r="K724" s="14">
        <v>1963.0</v>
      </c>
      <c r="L724" s="11">
        <f t="shared" si="171"/>
        <v>396.2</v>
      </c>
      <c r="M724" s="11">
        <f t="shared" si="2"/>
        <v>-286.8</v>
      </c>
      <c r="N724" s="13">
        <f t="shared" si="3"/>
        <v>0.5800878477</v>
      </c>
      <c r="O724" s="10" t="s">
        <v>5609</v>
      </c>
      <c r="P724" s="10" t="s">
        <v>5962</v>
      </c>
    </row>
    <row r="725">
      <c r="A725" s="9" t="s">
        <v>5963</v>
      </c>
      <c r="B725" s="10" t="s">
        <v>5964</v>
      </c>
      <c r="C725" s="9" t="s">
        <v>1348</v>
      </c>
      <c r="D725" s="11" t="str">
        <f>VLOOKUP(C725,Postinumeroalueet!$A$2:$B$4001,2)</f>
        <v>Tampere</v>
      </c>
      <c r="E725" s="11"/>
      <c r="F725" s="11">
        <f t="shared" si="1"/>
        <v>0</v>
      </c>
      <c r="G725" s="10" t="s">
        <v>3481</v>
      </c>
      <c r="H725" s="10" t="s">
        <v>5768</v>
      </c>
      <c r="I725" s="10">
        <v>1250.0</v>
      </c>
      <c r="J725" s="10">
        <v>79.5</v>
      </c>
      <c r="K725" s="14">
        <v>2013.0</v>
      </c>
      <c r="L725" s="11">
        <f t="shared" si="171"/>
        <v>725.15</v>
      </c>
      <c r="M725" s="11">
        <f t="shared" si="2"/>
        <v>-524.85</v>
      </c>
      <c r="N725" s="13">
        <f t="shared" si="3"/>
        <v>0.58012</v>
      </c>
      <c r="O725" s="15"/>
      <c r="P725" s="10" t="s">
        <v>5965</v>
      </c>
    </row>
    <row r="726" ht="12.0" customHeight="1">
      <c r="A726" s="9" t="s">
        <v>5966</v>
      </c>
      <c r="B726" s="10" t="s">
        <v>5967</v>
      </c>
      <c r="C726" s="9" t="s">
        <v>2486</v>
      </c>
      <c r="D726" s="11" t="str">
        <f>VLOOKUP(C726,Postinumeroalueet!$A$2:$B$4001,2)</f>
        <v>Kuopio</v>
      </c>
      <c r="E726" s="11"/>
      <c r="F726" s="11">
        <f t="shared" si="1"/>
        <v>0</v>
      </c>
      <c r="G726" s="10" t="s">
        <v>3481</v>
      </c>
      <c r="H726" s="10" t="s">
        <v>4627</v>
      </c>
      <c r="I726" s="10">
        <v>680.0</v>
      </c>
      <c r="J726" s="10">
        <v>51.7</v>
      </c>
      <c r="K726" s="14">
        <v>1961.0</v>
      </c>
      <c r="L726" s="11">
        <f t="shared" si="171"/>
        <v>394.52</v>
      </c>
      <c r="M726" s="11">
        <f t="shared" si="2"/>
        <v>-285.48</v>
      </c>
      <c r="N726" s="13">
        <f t="shared" si="3"/>
        <v>0.5801764706</v>
      </c>
      <c r="O726" s="10" t="s">
        <v>5370</v>
      </c>
      <c r="P726" s="10" t="s">
        <v>5968</v>
      </c>
    </row>
    <row r="727">
      <c r="A727" s="9" t="s">
        <v>5969</v>
      </c>
      <c r="B727" s="10" t="s">
        <v>5413</v>
      </c>
      <c r="C727" s="9" t="s">
        <v>408</v>
      </c>
      <c r="D727" s="11" t="str">
        <f>VLOOKUP(C727,Postinumeroalueet!$A$2:$B$4001,2)</f>
        <v>Helsinki</v>
      </c>
      <c r="E727" s="11"/>
      <c r="F727" s="11">
        <f t="shared" si="1"/>
        <v>1</v>
      </c>
      <c r="G727" s="10" t="s">
        <v>3481</v>
      </c>
      <c r="H727" s="10" t="s">
        <v>5414</v>
      </c>
      <c r="I727" s="10">
        <v>1500.0</v>
      </c>
      <c r="J727" s="10">
        <v>81.0</v>
      </c>
      <c r="K727" s="14">
        <v>2013.0</v>
      </c>
      <c r="L727" s="11">
        <f t="shared" ref="L727:L729" si="172">IF(K727&lt;1961,171+10.3*J727,IF(K727&gt;1983,166+8.7*J727,159+7.9*J727))</f>
        <v>870.7</v>
      </c>
      <c r="M727" s="11">
        <f t="shared" si="2"/>
        <v>-629.3</v>
      </c>
      <c r="N727" s="13">
        <f t="shared" si="3"/>
        <v>0.5804666667</v>
      </c>
      <c r="O727" s="10" t="s">
        <v>3685</v>
      </c>
      <c r="P727" s="10" t="s">
        <v>5970</v>
      </c>
    </row>
    <row r="728">
      <c r="A728" s="9" t="s">
        <v>5971</v>
      </c>
      <c r="B728" s="10" t="s">
        <v>5478</v>
      </c>
      <c r="C728" s="9" t="s">
        <v>400</v>
      </c>
      <c r="D728" s="11" t="str">
        <f>VLOOKUP(C728,Postinumeroalueet!$A$2:$B$4001,2)</f>
        <v>Helsinki</v>
      </c>
      <c r="E728" s="11"/>
      <c r="F728" s="11">
        <f t="shared" si="1"/>
        <v>1</v>
      </c>
      <c r="G728" s="10" t="s">
        <v>3481</v>
      </c>
      <c r="H728" s="10" t="s">
        <v>3761</v>
      </c>
      <c r="I728" s="10">
        <v>1036.0</v>
      </c>
      <c r="J728" s="10">
        <v>56.0</v>
      </c>
      <c r="K728" s="14">
        <v>1961.0</v>
      </c>
      <c r="L728" s="11">
        <f t="shared" si="172"/>
        <v>601.4</v>
      </c>
      <c r="M728" s="11">
        <f t="shared" si="2"/>
        <v>-434.6</v>
      </c>
      <c r="N728" s="13">
        <f t="shared" si="3"/>
        <v>0.5805019305</v>
      </c>
      <c r="O728" s="10" t="s">
        <v>3517</v>
      </c>
      <c r="P728" s="10" t="s">
        <v>5972</v>
      </c>
    </row>
    <row r="729">
      <c r="A729" s="9" t="s">
        <v>5973</v>
      </c>
      <c r="B729" s="10" t="s">
        <v>5974</v>
      </c>
      <c r="C729" s="9" t="s">
        <v>471</v>
      </c>
      <c r="D729" s="11" t="str">
        <f>VLOOKUP(C729,Postinumeroalueet!$A$2:$B$4001,2)</f>
        <v>Espoo</v>
      </c>
      <c r="E729" s="11"/>
      <c r="F729" s="11">
        <f t="shared" si="1"/>
        <v>1</v>
      </c>
      <c r="G729" s="10" t="s">
        <v>3481</v>
      </c>
      <c r="H729" s="10" t="s">
        <v>5975</v>
      </c>
      <c r="I729" s="10">
        <v>1095.0</v>
      </c>
      <c r="J729" s="10">
        <v>54.0</v>
      </c>
      <c r="K729" s="14">
        <v>2013.0</v>
      </c>
      <c r="L729" s="11">
        <f t="shared" si="172"/>
        <v>635.8</v>
      </c>
      <c r="M729" s="11">
        <f t="shared" si="2"/>
        <v>-459.2</v>
      </c>
      <c r="N729" s="13">
        <f t="shared" si="3"/>
        <v>0.5806392694</v>
      </c>
      <c r="O729" s="10" t="s">
        <v>3498</v>
      </c>
      <c r="P729" s="10" t="s">
        <v>5976</v>
      </c>
    </row>
    <row r="730" ht="12.0" customHeight="1">
      <c r="A730" s="9" t="s">
        <v>5977</v>
      </c>
      <c r="B730" s="10" t="s">
        <v>5978</v>
      </c>
      <c r="C730" s="9" t="s">
        <v>3038</v>
      </c>
      <c r="D730" s="11" t="str">
        <f>VLOOKUP(C730,Postinumeroalueet!$A$2:$B$4001,2)</f>
        <v>Oulu</v>
      </c>
      <c r="E730" s="11"/>
      <c r="F730" s="11">
        <f t="shared" si="1"/>
        <v>0</v>
      </c>
      <c r="G730" s="10" t="s">
        <v>3481</v>
      </c>
      <c r="H730" s="10" t="s">
        <v>5979</v>
      </c>
      <c r="I730" s="10">
        <v>470.0</v>
      </c>
      <c r="J730" s="10">
        <v>30.0</v>
      </c>
      <c r="K730" s="14">
        <v>1978.0</v>
      </c>
      <c r="L730" s="11">
        <f t="shared" ref="L730:L733" si="173">IF(K730&lt;1984,105+5.6*J730,IF(K730&gt;1991,113+7.7*J730,108+6.6*J730))</f>
        <v>273</v>
      </c>
      <c r="M730" s="11">
        <f t="shared" si="2"/>
        <v>-197</v>
      </c>
      <c r="N730" s="13">
        <f t="shared" si="3"/>
        <v>0.5808510638</v>
      </c>
      <c r="O730" s="10" t="s">
        <v>5315</v>
      </c>
      <c r="P730" s="10" t="s">
        <v>5980</v>
      </c>
    </row>
    <row r="731" ht="12.0" customHeight="1">
      <c r="A731" s="9" t="s">
        <v>5981</v>
      </c>
      <c r="B731" s="10" t="s">
        <v>5982</v>
      </c>
      <c r="C731" s="9" t="s">
        <v>3018</v>
      </c>
      <c r="D731" s="11" t="str">
        <f>VLOOKUP(C731,Postinumeroalueet!$A$2:$B$4001,2)</f>
        <v>Oulu</v>
      </c>
      <c r="E731" s="11"/>
      <c r="F731" s="11">
        <f t="shared" si="1"/>
        <v>0</v>
      </c>
      <c r="G731" s="10" t="s">
        <v>3481</v>
      </c>
      <c r="H731" s="10" t="s">
        <v>5983</v>
      </c>
      <c r="I731" s="10">
        <v>730.0</v>
      </c>
      <c r="J731" s="10">
        <v>57.0</v>
      </c>
      <c r="K731" s="14">
        <v>1964.0</v>
      </c>
      <c r="L731" s="11">
        <f t="shared" si="173"/>
        <v>424.2</v>
      </c>
      <c r="M731" s="11">
        <f t="shared" si="2"/>
        <v>-305.8</v>
      </c>
      <c r="N731" s="13">
        <f t="shared" si="3"/>
        <v>0.5810958904</v>
      </c>
      <c r="O731" s="15"/>
      <c r="P731" s="10" t="s">
        <v>5984</v>
      </c>
    </row>
    <row r="732" ht="12.0" customHeight="1">
      <c r="A732" s="9" t="s">
        <v>5985</v>
      </c>
      <c r="B732" s="10" t="s">
        <v>5986</v>
      </c>
      <c r="C732" s="9" t="s">
        <v>1573</v>
      </c>
      <c r="D732" s="11" t="str">
        <f>VLOOKUP(C732,Postinumeroalueet!$A$2:$B$4001,2)</f>
        <v>Jyväskylä</v>
      </c>
      <c r="E732" s="11"/>
      <c r="F732" s="11">
        <f t="shared" si="1"/>
        <v>0</v>
      </c>
      <c r="G732" s="10" t="s">
        <v>3529</v>
      </c>
      <c r="H732" s="10" t="s">
        <v>5987</v>
      </c>
      <c r="I732" s="10">
        <v>990.0</v>
      </c>
      <c r="J732" s="10">
        <v>84.0</v>
      </c>
      <c r="K732" s="14">
        <v>1980.0</v>
      </c>
      <c r="L732" s="11">
        <f t="shared" si="173"/>
        <v>575.4</v>
      </c>
      <c r="M732" s="11">
        <f t="shared" si="2"/>
        <v>-414.6</v>
      </c>
      <c r="N732" s="13">
        <f t="shared" si="3"/>
        <v>0.5812121212</v>
      </c>
      <c r="O732" s="10" t="s">
        <v>5988</v>
      </c>
      <c r="P732" s="10" t="s">
        <v>5989</v>
      </c>
    </row>
    <row r="733">
      <c r="A733" s="9" t="s">
        <v>5990</v>
      </c>
      <c r="B733" s="10" t="s">
        <v>5991</v>
      </c>
      <c r="C733" s="9" t="s">
        <v>1345</v>
      </c>
      <c r="D733" s="11" t="str">
        <f>VLOOKUP(C733,Postinumeroalueet!$A$2:$B$4001,2)</f>
        <v>Tampere</v>
      </c>
      <c r="E733" s="11"/>
      <c r="F733" s="11">
        <f t="shared" si="1"/>
        <v>0</v>
      </c>
      <c r="G733" s="10" t="s">
        <v>3481</v>
      </c>
      <c r="H733" s="10" t="s">
        <v>5527</v>
      </c>
      <c r="I733" s="10">
        <v>797.0</v>
      </c>
      <c r="J733" s="10">
        <v>64.0</v>
      </c>
      <c r="K733" s="14">
        <v>1958.0</v>
      </c>
      <c r="L733" s="11">
        <f t="shared" si="173"/>
        <v>463.4</v>
      </c>
      <c r="M733" s="11">
        <f t="shared" si="2"/>
        <v>-333.6</v>
      </c>
      <c r="N733" s="13">
        <f t="shared" si="3"/>
        <v>0.5814303639</v>
      </c>
      <c r="O733" s="10" t="s">
        <v>4466</v>
      </c>
      <c r="P733" s="10" t="s">
        <v>5992</v>
      </c>
    </row>
    <row r="734">
      <c r="A734" s="9" t="s">
        <v>5993</v>
      </c>
      <c r="B734" s="10" t="s">
        <v>5366</v>
      </c>
      <c r="C734" s="9" t="s">
        <v>502</v>
      </c>
      <c r="D734" s="11" t="str">
        <f>VLOOKUP(C734,Postinumeroalueet!$A$2:$B$4001,2)</f>
        <v>Espoo</v>
      </c>
      <c r="E734" s="11"/>
      <c r="F734" s="11">
        <f t="shared" si="1"/>
        <v>1</v>
      </c>
      <c r="G734" s="10" t="s">
        <v>3481</v>
      </c>
      <c r="H734" s="10" t="s">
        <v>3516</v>
      </c>
      <c r="I734" s="10">
        <v>1086.0</v>
      </c>
      <c r="J734" s="10">
        <v>53.5</v>
      </c>
      <c r="K734" s="14">
        <v>1997.0</v>
      </c>
      <c r="L734" s="11">
        <f t="shared" ref="L734:L736" si="174">IF(K734&lt;1961,171+10.3*J734,IF(K734&gt;1983,166+8.7*J734,159+7.9*J734))</f>
        <v>631.45</v>
      </c>
      <c r="M734" s="11">
        <f t="shared" si="2"/>
        <v>-454.55</v>
      </c>
      <c r="N734" s="13">
        <f t="shared" si="3"/>
        <v>0.5814456722</v>
      </c>
      <c r="O734" s="10" t="s">
        <v>3517</v>
      </c>
      <c r="P734" s="10" t="s">
        <v>5994</v>
      </c>
    </row>
    <row r="735">
      <c r="A735" s="9" t="s">
        <v>5995</v>
      </c>
      <c r="B735" s="10" t="s">
        <v>5996</v>
      </c>
      <c r="C735" s="9" t="s">
        <v>324</v>
      </c>
      <c r="D735" s="11" t="str">
        <f>VLOOKUP(C735,Postinumeroalueet!$A$2:$B$4001,2)</f>
        <v>Helsinki</v>
      </c>
      <c r="E735" s="11"/>
      <c r="F735" s="11">
        <f t="shared" si="1"/>
        <v>1</v>
      </c>
      <c r="G735" s="10" t="s">
        <v>3481</v>
      </c>
      <c r="H735" s="10" t="s">
        <v>5997</v>
      </c>
      <c r="I735" s="10">
        <v>1100.0</v>
      </c>
      <c r="J735" s="10">
        <v>45.5</v>
      </c>
      <c r="K735" s="14">
        <v>1936.0</v>
      </c>
      <c r="L735" s="11">
        <f t="shared" si="174"/>
        <v>639.65</v>
      </c>
      <c r="M735" s="11">
        <f t="shared" si="2"/>
        <v>-460.35</v>
      </c>
      <c r="N735" s="13">
        <f t="shared" si="3"/>
        <v>0.5815</v>
      </c>
      <c r="O735" s="15"/>
      <c r="P735" s="10" t="s">
        <v>5998</v>
      </c>
    </row>
    <row r="736">
      <c r="A736" s="9" t="s">
        <v>5999</v>
      </c>
      <c r="B736" s="10" t="s">
        <v>6000</v>
      </c>
      <c r="C736" s="9" t="s">
        <v>339</v>
      </c>
      <c r="D736" s="11" t="str">
        <f>VLOOKUP(C736,Postinumeroalueet!$A$2:$B$4001,2)</f>
        <v>Helsinki</v>
      </c>
      <c r="E736" s="11"/>
      <c r="F736" s="11">
        <f t="shared" si="1"/>
        <v>1</v>
      </c>
      <c r="G736" s="10" t="s">
        <v>3481</v>
      </c>
      <c r="H736" s="10" t="s">
        <v>5200</v>
      </c>
      <c r="I736" s="10">
        <v>790.0</v>
      </c>
      <c r="J736" s="10">
        <v>28.0</v>
      </c>
      <c r="K736" s="14">
        <v>1937.0</v>
      </c>
      <c r="L736" s="11">
        <f t="shared" si="174"/>
        <v>459.4</v>
      </c>
      <c r="M736" s="11">
        <f t="shared" si="2"/>
        <v>-330.6</v>
      </c>
      <c r="N736" s="13">
        <f t="shared" si="3"/>
        <v>0.5815189873</v>
      </c>
      <c r="O736" s="10" t="s">
        <v>3498</v>
      </c>
      <c r="P736" s="10" t="s">
        <v>6001</v>
      </c>
    </row>
    <row r="737" ht="12.0" customHeight="1">
      <c r="A737" s="9" t="s">
        <v>6002</v>
      </c>
      <c r="B737" s="10" t="s">
        <v>6003</v>
      </c>
      <c r="C737" s="9" t="s">
        <v>961</v>
      </c>
      <c r="D737" s="11" t="str">
        <f>VLOOKUP(C737,Postinumeroalueet!$A$2:$B$4001,2)</f>
        <v>Turku</v>
      </c>
      <c r="E737" s="11"/>
      <c r="F737" s="11">
        <f t="shared" si="1"/>
        <v>0</v>
      </c>
      <c r="G737" s="10" t="s">
        <v>3481</v>
      </c>
      <c r="H737" s="10" t="s">
        <v>5292</v>
      </c>
      <c r="I737" s="10">
        <v>650.0</v>
      </c>
      <c r="J737" s="10">
        <v>48.75</v>
      </c>
      <c r="K737" s="14">
        <v>1952.0</v>
      </c>
      <c r="L737" s="11">
        <f>IF(K737&lt;1984,105+5.6*J737,IF(K737&gt;1991,113+7.7*J737,108+6.6*J737))</f>
        <v>378</v>
      </c>
      <c r="M737" s="11">
        <f t="shared" si="2"/>
        <v>-272</v>
      </c>
      <c r="N737" s="13">
        <f t="shared" si="3"/>
        <v>0.5815384615</v>
      </c>
      <c r="O737" s="10" t="s">
        <v>3498</v>
      </c>
      <c r="P737" s="10" t="s">
        <v>6004</v>
      </c>
    </row>
    <row r="738">
      <c r="A738" s="9" t="s">
        <v>6005</v>
      </c>
      <c r="B738" s="10" t="s">
        <v>5478</v>
      </c>
      <c r="C738" s="9" t="s">
        <v>400</v>
      </c>
      <c r="D738" s="11" t="str">
        <f>VLOOKUP(C738,Postinumeroalueet!$A$2:$B$4001,2)</f>
        <v>Helsinki</v>
      </c>
      <c r="E738" s="11"/>
      <c r="F738" s="11">
        <f t="shared" si="1"/>
        <v>1</v>
      </c>
      <c r="G738" s="10" t="s">
        <v>3481</v>
      </c>
      <c r="H738" s="10" t="s">
        <v>3761</v>
      </c>
      <c r="I738" s="10">
        <v>1034.0</v>
      </c>
      <c r="J738" s="10">
        <v>56.0</v>
      </c>
      <c r="K738" s="14">
        <v>1961.0</v>
      </c>
      <c r="L738" s="11">
        <f>IF(K738&lt;1961,171+10.3*J738,IF(K738&gt;1983,166+8.7*J738,159+7.9*J738))</f>
        <v>601.4</v>
      </c>
      <c r="M738" s="11">
        <f t="shared" si="2"/>
        <v>-432.6</v>
      </c>
      <c r="N738" s="13">
        <f t="shared" si="3"/>
        <v>0.5816247582</v>
      </c>
      <c r="O738" s="10" t="s">
        <v>3517</v>
      </c>
      <c r="P738" s="10" t="s">
        <v>6006</v>
      </c>
    </row>
    <row r="739" ht="12.0" customHeight="1">
      <c r="A739" s="9" t="s">
        <v>6007</v>
      </c>
      <c r="B739" s="10" t="s">
        <v>6008</v>
      </c>
      <c r="C739" s="9" t="s">
        <v>733</v>
      </c>
      <c r="D739" s="11" t="str">
        <f>VLOOKUP(C739,Postinumeroalueet!$A$2:$B$4001,2)</f>
        <v>Riihimäki</v>
      </c>
      <c r="E739" s="11"/>
      <c r="F739" s="11">
        <f t="shared" si="1"/>
        <v>0</v>
      </c>
      <c r="G739" s="10" t="s">
        <v>3481</v>
      </c>
      <c r="H739" s="10" t="s">
        <v>3921</v>
      </c>
      <c r="I739" s="10">
        <v>450.0</v>
      </c>
      <c r="J739" s="10">
        <v>28.0</v>
      </c>
      <c r="K739" s="14">
        <v>1946.0</v>
      </c>
      <c r="L739" s="11">
        <f t="shared" ref="L739:L741" si="175">IF(K739&lt;1984,105+5.6*J739,IF(K739&gt;1991,113+7.7*J739,108+6.6*J739))</f>
        <v>261.8</v>
      </c>
      <c r="M739" s="11">
        <f t="shared" si="2"/>
        <v>-188.2</v>
      </c>
      <c r="N739" s="13">
        <f t="shared" si="3"/>
        <v>0.5817777778</v>
      </c>
      <c r="O739" s="15"/>
      <c r="P739" s="10" t="s">
        <v>6009</v>
      </c>
    </row>
    <row r="740" ht="12.0" customHeight="1">
      <c r="A740" s="9" t="s">
        <v>6010</v>
      </c>
      <c r="B740" s="10" t="s">
        <v>6011</v>
      </c>
      <c r="C740" s="9" t="s">
        <v>805</v>
      </c>
      <c r="D740" s="11" t="str">
        <f>VLOOKUP(C740,Postinumeroalueet!$A$2:$B$4001,2)</f>
        <v>Lahti</v>
      </c>
      <c r="E740" s="11"/>
      <c r="F740" s="11">
        <f t="shared" si="1"/>
        <v>0</v>
      </c>
      <c r="G740" s="10" t="s">
        <v>3481</v>
      </c>
      <c r="H740" s="10" t="s">
        <v>6012</v>
      </c>
      <c r="I740" s="10">
        <v>750.0</v>
      </c>
      <c r="J740" s="10">
        <v>42.0</v>
      </c>
      <c r="K740" s="14">
        <v>2012.0</v>
      </c>
      <c r="L740" s="11">
        <f t="shared" si="175"/>
        <v>436.4</v>
      </c>
      <c r="M740" s="11">
        <f t="shared" si="2"/>
        <v>-313.6</v>
      </c>
      <c r="N740" s="13">
        <f t="shared" si="3"/>
        <v>0.5818666667</v>
      </c>
      <c r="O740" s="10" t="s">
        <v>4343</v>
      </c>
      <c r="P740" s="10" t="s">
        <v>6013</v>
      </c>
    </row>
    <row r="741" ht="12.0" customHeight="1">
      <c r="A741" s="9" t="s">
        <v>6014</v>
      </c>
      <c r="B741" s="10" t="s">
        <v>6015</v>
      </c>
      <c r="C741" s="9" t="s">
        <v>714</v>
      </c>
      <c r="D741" s="11" t="str">
        <f>VLOOKUP(C741,Postinumeroalueet!$A$2:$B$4001,2)</f>
        <v>Raasepori</v>
      </c>
      <c r="E741" s="11"/>
      <c r="F741" s="11">
        <f t="shared" si="1"/>
        <v>0</v>
      </c>
      <c r="G741" s="10" t="s">
        <v>3492</v>
      </c>
      <c r="H741" s="10" t="s">
        <v>6016</v>
      </c>
      <c r="I741" s="10">
        <v>950.0</v>
      </c>
      <c r="J741" s="10">
        <v>80.0</v>
      </c>
      <c r="K741" s="14">
        <v>1963.0</v>
      </c>
      <c r="L741" s="11">
        <f t="shared" si="175"/>
        <v>553</v>
      </c>
      <c r="M741" s="11">
        <f t="shared" si="2"/>
        <v>-397</v>
      </c>
      <c r="N741" s="13">
        <f t="shared" si="3"/>
        <v>0.5821052632</v>
      </c>
      <c r="O741" s="15"/>
      <c r="P741" s="10" t="s">
        <v>6017</v>
      </c>
    </row>
    <row r="742">
      <c r="A742" s="9" t="s">
        <v>6018</v>
      </c>
      <c r="B742" s="10" t="s">
        <v>4737</v>
      </c>
      <c r="C742" s="9" t="s">
        <v>502</v>
      </c>
      <c r="D742" s="11" t="str">
        <f>VLOOKUP(C742,Postinumeroalueet!$A$2:$B$4001,2)</f>
        <v>Espoo</v>
      </c>
      <c r="E742" s="11"/>
      <c r="F742" s="11">
        <f t="shared" si="1"/>
        <v>1</v>
      </c>
      <c r="G742" s="10" t="s">
        <v>3481</v>
      </c>
      <c r="H742" s="10" t="s">
        <v>5764</v>
      </c>
      <c r="I742" s="10">
        <v>1368.61</v>
      </c>
      <c r="J742" s="10">
        <v>72.5</v>
      </c>
      <c r="K742" s="14">
        <v>2011.0</v>
      </c>
      <c r="L742" s="11">
        <f t="shared" ref="L742:L746" si="176">IF(K742&lt;1961,171+10.3*J742,IF(K742&gt;1983,166+8.7*J742,159+7.9*J742))</f>
        <v>796.75</v>
      </c>
      <c r="M742" s="11">
        <f t="shared" si="2"/>
        <v>-571.86</v>
      </c>
      <c r="N742" s="13">
        <f t="shared" si="3"/>
        <v>0.5821600018</v>
      </c>
      <c r="O742" s="10" t="s">
        <v>4050</v>
      </c>
      <c r="P742" s="10" t="s">
        <v>6019</v>
      </c>
    </row>
    <row r="743">
      <c r="A743" s="9" t="s">
        <v>6020</v>
      </c>
      <c r="B743" s="10" t="s">
        <v>4329</v>
      </c>
      <c r="C743" s="9" t="s">
        <v>403</v>
      </c>
      <c r="D743" s="11" t="str">
        <f>VLOOKUP(C743,Postinumeroalueet!$A$2:$B$4001,2)</f>
        <v>Helsinki</v>
      </c>
      <c r="E743" s="11"/>
      <c r="F743" s="11">
        <f t="shared" si="1"/>
        <v>1</v>
      </c>
      <c r="G743" s="10" t="s">
        <v>3481</v>
      </c>
      <c r="H743" s="10" t="s">
        <v>4080</v>
      </c>
      <c r="I743" s="10">
        <v>1250.0</v>
      </c>
      <c r="J743" s="10">
        <v>72.0</v>
      </c>
      <c r="K743" s="14">
        <v>1969.0</v>
      </c>
      <c r="L743" s="11">
        <f t="shared" si="176"/>
        <v>727.8</v>
      </c>
      <c r="M743" s="11">
        <f t="shared" si="2"/>
        <v>-522.2</v>
      </c>
      <c r="N743" s="13">
        <f t="shared" si="3"/>
        <v>0.58224</v>
      </c>
      <c r="O743" s="10" t="s">
        <v>3517</v>
      </c>
      <c r="P743" s="10" t="s">
        <v>6021</v>
      </c>
    </row>
    <row r="744">
      <c r="A744" s="9" t="s">
        <v>6022</v>
      </c>
      <c r="B744" s="10" t="s">
        <v>4329</v>
      </c>
      <c r="C744" s="9" t="s">
        <v>403</v>
      </c>
      <c r="D744" s="11" t="str">
        <f>VLOOKUP(C744,Postinumeroalueet!$A$2:$B$4001,2)</f>
        <v>Helsinki</v>
      </c>
      <c r="E744" s="11"/>
      <c r="F744" s="11">
        <f t="shared" si="1"/>
        <v>1</v>
      </c>
      <c r="G744" s="10" t="s">
        <v>3481</v>
      </c>
      <c r="H744" s="10" t="s">
        <v>4080</v>
      </c>
      <c r="I744" s="10">
        <v>1250.0</v>
      </c>
      <c r="J744" s="10">
        <v>72.0</v>
      </c>
      <c r="K744" s="14">
        <v>1969.0</v>
      </c>
      <c r="L744" s="11">
        <f t="shared" si="176"/>
        <v>727.8</v>
      </c>
      <c r="M744" s="11">
        <f t="shared" si="2"/>
        <v>-522.2</v>
      </c>
      <c r="N744" s="13">
        <f t="shared" si="3"/>
        <v>0.58224</v>
      </c>
      <c r="O744" s="10" t="s">
        <v>3517</v>
      </c>
      <c r="P744" s="10" t="s">
        <v>6023</v>
      </c>
    </row>
    <row r="745" ht="12.0" customHeight="1">
      <c r="A745" s="9" t="s">
        <v>6024</v>
      </c>
      <c r="B745" s="10" t="s">
        <v>6025</v>
      </c>
      <c r="C745" s="9" t="s">
        <v>393</v>
      </c>
      <c r="D745" s="11" t="str">
        <f>VLOOKUP(C745,Postinumeroalueet!$A$2:$B$4001,2)</f>
        <v>Helsinki</v>
      </c>
      <c r="E745" s="11"/>
      <c r="F745" s="11">
        <f t="shared" si="1"/>
        <v>1</v>
      </c>
      <c r="G745" s="10" t="s">
        <v>3481</v>
      </c>
      <c r="H745" s="10" t="s">
        <v>5140</v>
      </c>
      <c r="I745" s="10">
        <v>680.0</v>
      </c>
      <c r="J745" s="10">
        <v>30.0</v>
      </c>
      <c r="K745" s="14">
        <v>1976.0</v>
      </c>
      <c r="L745" s="11">
        <f t="shared" si="176"/>
        <v>396</v>
      </c>
      <c r="M745" s="11">
        <f t="shared" si="2"/>
        <v>-284</v>
      </c>
      <c r="N745" s="13">
        <f t="shared" si="3"/>
        <v>0.5823529412</v>
      </c>
      <c r="O745" s="15"/>
      <c r="P745" s="10" t="s">
        <v>6026</v>
      </c>
    </row>
    <row r="746">
      <c r="A746" s="9" t="s">
        <v>6027</v>
      </c>
      <c r="B746" s="10" t="s">
        <v>6028</v>
      </c>
      <c r="C746" s="9" t="s">
        <v>356</v>
      </c>
      <c r="D746" s="11" t="str">
        <f>VLOOKUP(C746,Postinumeroalueet!$A$2:$B$4001,2)</f>
        <v>Helsinki</v>
      </c>
      <c r="E746" s="11"/>
      <c r="F746" s="11">
        <f t="shared" si="1"/>
        <v>1</v>
      </c>
      <c r="G746" s="10" t="s">
        <v>3481</v>
      </c>
      <c r="H746" s="10" t="s">
        <v>6029</v>
      </c>
      <c r="I746" s="10">
        <v>1100.0</v>
      </c>
      <c r="J746" s="10">
        <v>61.0</v>
      </c>
      <c r="K746" s="14">
        <v>1962.0</v>
      </c>
      <c r="L746" s="11">
        <f t="shared" si="176"/>
        <v>640.9</v>
      </c>
      <c r="M746" s="11">
        <f t="shared" si="2"/>
        <v>-459.1</v>
      </c>
      <c r="N746" s="13">
        <f t="shared" si="3"/>
        <v>0.5826363636</v>
      </c>
      <c r="O746" s="15"/>
      <c r="P746" s="10" t="s">
        <v>6030</v>
      </c>
    </row>
    <row r="747" ht="12.0" customHeight="1">
      <c r="A747" s="9" t="s">
        <v>6031</v>
      </c>
      <c r="B747" s="10" t="s">
        <v>6032</v>
      </c>
      <c r="C747" s="9" t="s">
        <v>827</v>
      </c>
      <c r="D747" s="11" t="str">
        <f>VLOOKUP(C747,Postinumeroalueet!$A$2:$B$4001,2)</f>
        <v>Lahti</v>
      </c>
      <c r="E747" s="11"/>
      <c r="F747" s="11">
        <f t="shared" si="1"/>
        <v>0</v>
      </c>
      <c r="G747" s="10" t="s">
        <v>3481</v>
      </c>
      <c r="H747" s="10" t="s">
        <v>4064</v>
      </c>
      <c r="I747" s="10">
        <v>507.0</v>
      </c>
      <c r="J747" s="10">
        <v>34.0</v>
      </c>
      <c r="K747" s="14">
        <v>1977.0</v>
      </c>
      <c r="L747" s="11">
        <f t="shared" ref="L747:L748" si="177">IF(K747&lt;1984,105+5.6*J747,IF(K747&gt;1991,113+7.7*J747,108+6.6*J747))</f>
        <v>295.4</v>
      </c>
      <c r="M747" s="11">
        <f t="shared" si="2"/>
        <v>-211.6</v>
      </c>
      <c r="N747" s="13">
        <f t="shared" si="3"/>
        <v>0.582642998</v>
      </c>
      <c r="O747" s="10" t="s">
        <v>3735</v>
      </c>
      <c r="P747" s="10" t="s">
        <v>6033</v>
      </c>
    </row>
    <row r="748">
      <c r="A748" s="9" t="s">
        <v>6034</v>
      </c>
      <c r="B748" s="10" t="s">
        <v>6035</v>
      </c>
      <c r="C748" s="9" t="s">
        <v>599</v>
      </c>
      <c r="D748" s="11" t="str">
        <f>VLOOKUP(C748,Postinumeroalueet!$A$2:$B$4001,2)</f>
        <v>Hyvinkää</v>
      </c>
      <c r="E748" s="11"/>
      <c r="F748" s="11">
        <f t="shared" si="1"/>
        <v>0</v>
      </c>
      <c r="G748" s="10" t="s">
        <v>3481</v>
      </c>
      <c r="H748" s="10" t="s">
        <v>6036</v>
      </c>
      <c r="I748" s="10">
        <v>680.0</v>
      </c>
      <c r="J748" s="10">
        <v>52.0</v>
      </c>
      <c r="K748" s="14">
        <v>1975.0</v>
      </c>
      <c r="L748" s="11">
        <f t="shared" si="177"/>
        <v>396.2</v>
      </c>
      <c r="M748" s="11">
        <f t="shared" si="2"/>
        <v>-283.8</v>
      </c>
      <c r="N748" s="13">
        <f t="shared" si="3"/>
        <v>0.5826470588</v>
      </c>
      <c r="O748" s="10" t="s">
        <v>6037</v>
      </c>
      <c r="P748" s="10" t="s">
        <v>6038</v>
      </c>
    </row>
    <row r="749">
      <c r="A749" s="9" t="s">
        <v>6039</v>
      </c>
      <c r="B749" s="10" t="s">
        <v>6040</v>
      </c>
      <c r="C749" s="9" t="s">
        <v>388</v>
      </c>
      <c r="D749" s="11" t="str">
        <f>VLOOKUP(C749,Postinumeroalueet!$A$2:$B$4001,2)</f>
        <v>Helsinki</v>
      </c>
      <c r="E749" s="11"/>
      <c r="F749" s="11">
        <f t="shared" si="1"/>
        <v>1</v>
      </c>
      <c r="G749" s="10" t="s">
        <v>3481</v>
      </c>
      <c r="H749" s="10" t="s">
        <v>6041</v>
      </c>
      <c r="I749" s="10">
        <v>1330.0</v>
      </c>
      <c r="J749" s="10">
        <v>70.0</v>
      </c>
      <c r="K749" s="14">
        <v>2010.0</v>
      </c>
      <c r="L749" s="11">
        <f>IF(K749&lt;1961,171+10.3*J749,IF(K749&gt;1983,166+8.7*J749,159+7.9*J749))</f>
        <v>775</v>
      </c>
      <c r="M749" s="11">
        <f t="shared" si="2"/>
        <v>-555</v>
      </c>
      <c r="N749" s="13">
        <f t="shared" si="3"/>
        <v>0.5827067669</v>
      </c>
      <c r="O749" s="10" t="s">
        <v>3685</v>
      </c>
      <c r="P749" s="10" t="s">
        <v>6042</v>
      </c>
    </row>
    <row r="750" ht="12.0" customHeight="1">
      <c r="A750" s="9" t="s">
        <v>6043</v>
      </c>
      <c r="B750" s="10" t="s">
        <v>6044</v>
      </c>
      <c r="C750" s="9" t="s">
        <v>483</v>
      </c>
      <c r="D750" s="11" t="str">
        <f>VLOOKUP(C750,Postinumeroalueet!$A$2:$B$4001,2)</f>
        <v>Kirkkonummi</v>
      </c>
      <c r="E750" s="11"/>
      <c r="F750" s="11">
        <f t="shared" si="1"/>
        <v>0</v>
      </c>
      <c r="G750" s="10" t="s">
        <v>3481</v>
      </c>
      <c r="H750" s="10" t="s">
        <v>6045</v>
      </c>
      <c r="I750" s="10">
        <v>700.0</v>
      </c>
      <c r="J750" s="10">
        <v>45.5</v>
      </c>
      <c r="K750" s="14">
        <v>1991.0</v>
      </c>
      <c r="L750" s="11">
        <f>IF(K750&lt;1984,105+5.6*J750,IF(K750&gt;1991,113+7.7*J750,108+6.6*J750))</f>
        <v>408.3</v>
      </c>
      <c r="M750" s="11">
        <f t="shared" si="2"/>
        <v>-291.7</v>
      </c>
      <c r="N750" s="13">
        <f t="shared" si="3"/>
        <v>0.5832857143</v>
      </c>
      <c r="O750" s="10" t="s">
        <v>4032</v>
      </c>
      <c r="P750" s="10" t="s">
        <v>6046</v>
      </c>
    </row>
    <row r="751">
      <c r="A751" s="9" t="s">
        <v>6047</v>
      </c>
      <c r="B751" s="10" t="s">
        <v>5478</v>
      </c>
      <c r="C751" s="9" t="s">
        <v>400</v>
      </c>
      <c r="D751" s="11" t="str">
        <f>VLOOKUP(C751,Postinumeroalueet!$A$2:$B$4001,2)</f>
        <v>Helsinki</v>
      </c>
      <c r="E751" s="11"/>
      <c r="F751" s="11">
        <f t="shared" si="1"/>
        <v>1</v>
      </c>
      <c r="G751" s="10" t="s">
        <v>3481</v>
      </c>
      <c r="H751" s="10" t="s">
        <v>3761</v>
      </c>
      <c r="I751" s="10">
        <v>1031.0</v>
      </c>
      <c r="J751" s="10">
        <v>56.0</v>
      </c>
      <c r="K751" s="14">
        <v>1961.0</v>
      </c>
      <c r="L751" s="11">
        <f t="shared" ref="L751:L752" si="178">IF(K751&lt;1961,171+10.3*J751,IF(K751&gt;1983,166+8.7*J751,159+7.9*J751))</f>
        <v>601.4</v>
      </c>
      <c r="M751" s="11">
        <f t="shared" si="2"/>
        <v>-429.6</v>
      </c>
      <c r="N751" s="13">
        <f t="shared" si="3"/>
        <v>0.5833171678</v>
      </c>
      <c r="O751" s="10" t="s">
        <v>3517</v>
      </c>
      <c r="P751" s="10" t="s">
        <v>6048</v>
      </c>
    </row>
    <row r="752" ht="12.0" customHeight="1">
      <c r="A752" s="9" t="s">
        <v>6049</v>
      </c>
      <c r="B752" s="10" t="s">
        <v>6050</v>
      </c>
      <c r="C752" s="9" t="s">
        <v>326</v>
      </c>
      <c r="D752" s="11" t="str">
        <f>VLOOKUP(C752,Postinumeroalueet!$A$2:$B$4001,2)</f>
        <v>Helsinki</v>
      </c>
      <c r="E752" s="11"/>
      <c r="F752" s="11">
        <f t="shared" si="1"/>
        <v>1</v>
      </c>
      <c r="G752" s="10" t="s">
        <v>3481</v>
      </c>
      <c r="H752" s="10" t="s">
        <v>6051</v>
      </c>
      <c r="I752" s="10">
        <v>2500.0</v>
      </c>
      <c r="J752" s="10">
        <v>125.0</v>
      </c>
      <c r="K752" s="14">
        <v>1927.0</v>
      </c>
      <c r="L752" s="11">
        <f t="shared" si="178"/>
        <v>1458.5</v>
      </c>
      <c r="M752" s="11">
        <f t="shared" si="2"/>
        <v>-1041.5</v>
      </c>
      <c r="N752" s="13">
        <f t="shared" si="3"/>
        <v>0.5834</v>
      </c>
      <c r="O752" s="10" t="s">
        <v>3512</v>
      </c>
      <c r="P752" s="10" t="s">
        <v>6052</v>
      </c>
    </row>
    <row r="753" ht="12.0" customHeight="1">
      <c r="A753" s="9" t="s">
        <v>6053</v>
      </c>
      <c r="B753" s="10" t="s">
        <v>6054</v>
      </c>
      <c r="C753" s="9" t="s">
        <v>451</v>
      </c>
      <c r="D753" s="11" t="str">
        <f>VLOOKUP(C753,Postinumeroalueet!$A$2:$B$4001,2)</f>
        <v>Nurmijärvi</v>
      </c>
      <c r="E753" s="11"/>
      <c r="F753" s="11">
        <f t="shared" si="1"/>
        <v>0</v>
      </c>
      <c r="G753" s="10" t="s">
        <v>3481</v>
      </c>
      <c r="H753" s="10" t="s">
        <v>4547</v>
      </c>
      <c r="I753" s="10">
        <v>748.0</v>
      </c>
      <c r="J753" s="10">
        <v>42.0</v>
      </c>
      <c r="K753" s="14">
        <v>2013.0</v>
      </c>
      <c r="L753" s="11">
        <f>IF(K753&lt;1984,105+5.6*J753,IF(K753&gt;1991,113+7.7*J753,108+6.6*J753))</f>
        <v>436.4</v>
      </c>
      <c r="M753" s="11">
        <f t="shared" si="2"/>
        <v>-311.6</v>
      </c>
      <c r="N753" s="13">
        <f t="shared" si="3"/>
        <v>0.5834224599</v>
      </c>
      <c r="O753" s="10" t="s">
        <v>4890</v>
      </c>
      <c r="P753" s="10" t="s">
        <v>6055</v>
      </c>
    </row>
    <row r="754">
      <c r="A754" s="9" t="s">
        <v>6056</v>
      </c>
      <c r="B754" s="10" t="s">
        <v>5665</v>
      </c>
      <c r="C754" s="9" t="s">
        <v>390</v>
      </c>
      <c r="D754" s="11" t="str">
        <f>VLOOKUP(C754,Postinumeroalueet!$A$2:$B$4001,2)</f>
        <v>Helsinki</v>
      </c>
      <c r="E754" s="11"/>
      <c r="F754" s="11">
        <f t="shared" si="1"/>
        <v>1</v>
      </c>
      <c r="G754" s="10" t="s">
        <v>3481</v>
      </c>
      <c r="H754" s="10" t="s">
        <v>5666</v>
      </c>
      <c r="I754" s="10">
        <v>1291.0</v>
      </c>
      <c r="J754" s="10">
        <v>67.5</v>
      </c>
      <c r="K754" s="14">
        <v>2001.0</v>
      </c>
      <c r="L754" s="11">
        <f>IF(K754&lt;1961,171+10.3*J754,IF(K754&gt;1983,166+8.7*J754,159+7.9*J754))</f>
        <v>753.25</v>
      </c>
      <c r="M754" s="11">
        <f t="shared" si="2"/>
        <v>-537.75</v>
      </c>
      <c r="N754" s="13">
        <f t="shared" si="3"/>
        <v>0.5834624322</v>
      </c>
      <c r="O754" s="10" t="s">
        <v>3950</v>
      </c>
      <c r="P754" s="10" t="s">
        <v>6057</v>
      </c>
    </row>
    <row r="755" ht="12.0" customHeight="1">
      <c r="A755" s="9" t="s">
        <v>6058</v>
      </c>
      <c r="B755" s="10" t="s">
        <v>6059</v>
      </c>
      <c r="C755" s="9" t="s">
        <v>935</v>
      </c>
      <c r="D755" s="11" t="str">
        <f>VLOOKUP(C755,Postinumeroalueet!$A$2:$B$4001,2)</f>
        <v>Turku</v>
      </c>
      <c r="E755" s="11"/>
      <c r="F755" s="11">
        <f t="shared" si="1"/>
        <v>0</v>
      </c>
      <c r="G755" s="10" t="s">
        <v>3481</v>
      </c>
      <c r="H755" s="10" t="s">
        <v>6060</v>
      </c>
      <c r="I755" s="10">
        <v>890.0</v>
      </c>
      <c r="J755" s="10">
        <v>74.0</v>
      </c>
      <c r="K755" s="14">
        <v>1908.0</v>
      </c>
      <c r="L755" s="11">
        <f t="shared" ref="L755:L757" si="179">IF(K755&lt;1984,105+5.6*J755,IF(K755&gt;1991,113+7.7*J755,108+6.6*J755))</f>
        <v>519.4</v>
      </c>
      <c r="M755" s="11">
        <f t="shared" si="2"/>
        <v>-370.6</v>
      </c>
      <c r="N755" s="13">
        <f t="shared" si="3"/>
        <v>0.5835955056</v>
      </c>
      <c r="O755" s="10" t="s">
        <v>3498</v>
      </c>
      <c r="P755" s="10" t="s">
        <v>6061</v>
      </c>
    </row>
    <row r="756">
      <c r="A756" s="9" t="s">
        <v>6062</v>
      </c>
      <c r="B756" s="10" t="s">
        <v>6063</v>
      </c>
      <c r="C756" s="9" t="s">
        <v>548</v>
      </c>
      <c r="D756" s="11" t="str">
        <f>VLOOKUP(C756,Postinumeroalueet!$A$2:$B$4001,2)</f>
        <v>Kerava</v>
      </c>
      <c r="E756" s="11"/>
      <c r="F756" s="11">
        <f t="shared" si="1"/>
        <v>0</v>
      </c>
      <c r="G756" s="10" t="s">
        <v>3481</v>
      </c>
      <c r="H756" s="10" t="s">
        <v>4403</v>
      </c>
      <c r="I756" s="10">
        <v>695.0</v>
      </c>
      <c r="J756" s="10">
        <v>38.0</v>
      </c>
      <c r="K756" s="14">
        <v>2013.0</v>
      </c>
      <c r="L756" s="11">
        <f t="shared" si="179"/>
        <v>405.6</v>
      </c>
      <c r="M756" s="11">
        <f t="shared" si="2"/>
        <v>-289.4</v>
      </c>
      <c r="N756" s="13">
        <f t="shared" si="3"/>
        <v>0.5835971223</v>
      </c>
      <c r="O756" s="15"/>
      <c r="P756" s="10" t="s">
        <v>6064</v>
      </c>
    </row>
    <row r="757" ht="12.0" customHeight="1">
      <c r="A757" s="9" t="s">
        <v>6065</v>
      </c>
      <c r="B757" s="10" t="s">
        <v>6066</v>
      </c>
      <c r="C757" s="9" t="s">
        <v>1571</v>
      </c>
      <c r="D757" s="11" t="str">
        <f>VLOOKUP(C757,Postinumeroalueet!$A$2:$B$4001,2)</f>
        <v>Jyväskylä</v>
      </c>
      <c r="E757" s="11"/>
      <c r="F757" s="11">
        <f t="shared" si="1"/>
        <v>0</v>
      </c>
      <c r="G757" s="10" t="s">
        <v>3481</v>
      </c>
      <c r="H757" s="10" t="s">
        <v>6067</v>
      </c>
      <c r="I757" s="10">
        <v>695.0</v>
      </c>
      <c r="J757" s="10">
        <v>38.0</v>
      </c>
      <c r="K757" s="14">
        <v>2007.0</v>
      </c>
      <c r="L757" s="11">
        <f t="shared" si="179"/>
        <v>405.6</v>
      </c>
      <c r="M757" s="11">
        <f t="shared" si="2"/>
        <v>-289.4</v>
      </c>
      <c r="N757" s="13">
        <f t="shared" si="3"/>
        <v>0.5835971223</v>
      </c>
      <c r="O757" s="10" t="s">
        <v>6068</v>
      </c>
      <c r="P757" s="10" t="s">
        <v>6069</v>
      </c>
    </row>
    <row r="758">
      <c r="A758" s="9" t="s">
        <v>6070</v>
      </c>
      <c r="B758" s="10" t="s">
        <v>6071</v>
      </c>
      <c r="C758" s="9" t="s">
        <v>336</v>
      </c>
      <c r="D758" s="11" t="str">
        <f>VLOOKUP(C758,Postinumeroalueet!$A$2:$B$4001,2)</f>
        <v>Helsinki</v>
      </c>
      <c r="E758" s="11"/>
      <c r="F758" s="11">
        <f t="shared" si="1"/>
        <v>1</v>
      </c>
      <c r="G758" s="10" t="s">
        <v>3481</v>
      </c>
      <c r="H758" s="10" t="s">
        <v>4199</v>
      </c>
      <c r="I758" s="10">
        <v>1320.5</v>
      </c>
      <c r="J758" s="10">
        <v>69.5</v>
      </c>
      <c r="K758" s="14">
        <v>2014.0</v>
      </c>
      <c r="L758" s="11">
        <f t="shared" ref="L758:L759" si="180">IF(K758&lt;1961,171+10.3*J758,IF(K758&gt;1983,166+8.7*J758,159+7.9*J758))</f>
        <v>770.65</v>
      </c>
      <c r="M758" s="11">
        <f t="shared" si="2"/>
        <v>-549.85</v>
      </c>
      <c r="N758" s="13">
        <f t="shared" si="3"/>
        <v>0.5836046952</v>
      </c>
      <c r="O758" s="10" t="s">
        <v>4216</v>
      </c>
      <c r="P758" s="10" t="s">
        <v>6072</v>
      </c>
    </row>
    <row r="759" ht="12.0" customHeight="1">
      <c r="A759" s="9" t="s">
        <v>6073</v>
      </c>
      <c r="B759" s="10" t="s">
        <v>6074</v>
      </c>
      <c r="C759" s="9" t="s">
        <v>362</v>
      </c>
      <c r="D759" s="11" t="str">
        <f>VLOOKUP(C759,Postinumeroalueet!$A$2:$B$4001,2)</f>
        <v>Helsinki</v>
      </c>
      <c r="E759" s="11"/>
      <c r="F759" s="11">
        <f t="shared" si="1"/>
        <v>1</v>
      </c>
      <c r="G759" s="10" t="s">
        <v>3481</v>
      </c>
      <c r="H759" s="10" t="s">
        <v>3921</v>
      </c>
      <c r="I759" s="10">
        <v>893.0</v>
      </c>
      <c r="J759" s="10">
        <v>34.0</v>
      </c>
      <c r="K759" s="14">
        <v>1938.0</v>
      </c>
      <c r="L759" s="11">
        <f t="shared" si="180"/>
        <v>521.2</v>
      </c>
      <c r="M759" s="11">
        <f t="shared" si="2"/>
        <v>-371.8</v>
      </c>
      <c r="N759" s="13">
        <f t="shared" si="3"/>
        <v>0.5836506159</v>
      </c>
      <c r="O759" s="10" t="s">
        <v>3517</v>
      </c>
      <c r="P759" s="10" t="s">
        <v>6075</v>
      </c>
    </row>
    <row r="760" ht="12.0" customHeight="1">
      <c r="A760" s="9" t="s">
        <v>6076</v>
      </c>
      <c r="B760" s="10" t="s">
        <v>6077</v>
      </c>
      <c r="C760" s="9" t="s">
        <v>802</v>
      </c>
      <c r="D760" s="11" t="str">
        <f>VLOOKUP(C760,Postinumeroalueet!$A$2:$B$4001,2)</f>
        <v>Lahti</v>
      </c>
      <c r="E760" s="11"/>
      <c r="F760" s="11">
        <f t="shared" si="1"/>
        <v>0</v>
      </c>
      <c r="G760" s="10" t="s">
        <v>3481</v>
      </c>
      <c r="H760" s="10" t="s">
        <v>6078</v>
      </c>
      <c r="I760" s="10">
        <v>650.0</v>
      </c>
      <c r="J760" s="10">
        <v>49.0</v>
      </c>
      <c r="K760" s="14">
        <v>1959.0</v>
      </c>
      <c r="L760" s="11">
        <f t="shared" ref="L760:L762" si="181">IF(K760&lt;1984,105+5.6*J760,IF(K760&gt;1991,113+7.7*J760,108+6.6*J760))</f>
        <v>379.4</v>
      </c>
      <c r="M760" s="11">
        <f t="shared" si="2"/>
        <v>-270.6</v>
      </c>
      <c r="N760" s="13">
        <f t="shared" si="3"/>
        <v>0.5836923077</v>
      </c>
      <c r="O760" s="15"/>
      <c r="P760" s="10" t="s">
        <v>6079</v>
      </c>
    </row>
    <row r="761">
      <c r="A761" s="9" t="s">
        <v>6080</v>
      </c>
      <c r="B761" s="10" t="s">
        <v>6081</v>
      </c>
      <c r="C761" s="9" t="s">
        <v>2495</v>
      </c>
      <c r="D761" s="11" t="str">
        <f>VLOOKUP(C761,Postinumeroalueet!$A$2:$B$4001,2)</f>
        <v>Siilinjärvi</v>
      </c>
      <c r="E761" s="11"/>
      <c r="F761" s="11">
        <f t="shared" si="1"/>
        <v>0</v>
      </c>
      <c r="G761" s="10" t="s">
        <v>3481</v>
      </c>
      <c r="H761" s="10" t="s">
        <v>6082</v>
      </c>
      <c r="I761" s="10">
        <v>1090.0</v>
      </c>
      <c r="J761" s="10">
        <v>68.0</v>
      </c>
      <c r="K761" s="14">
        <v>2011.0</v>
      </c>
      <c r="L761" s="11">
        <f t="shared" si="181"/>
        <v>636.6</v>
      </c>
      <c r="M761" s="11">
        <f t="shared" si="2"/>
        <v>-453.4</v>
      </c>
      <c r="N761" s="13">
        <f t="shared" si="3"/>
        <v>0.5840366972</v>
      </c>
      <c r="O761" s="10" t="s">
        <v>5370</v>
      </c>
      <c r="P761" s="10" t="s">
        <v>6083</v>
      </c>
    </row>
    <row r="762" ht="12.0" customHeight="1">
      <c r="A762" s="9" t="s">
        <v>6084</v>
      </c>
      <c r="B762" s="10" t="s">
        <v>6085</v>
      </c>
      <c r="C762" s="9" t="s">
        <v>935</v>
      </c>
      <c r="D762" s="11" t="str">
        <f>VLOOKUP(C762,Postinumeroalueet!$A$2:$B$4001,2)</f>
        <v>Turku</v>
      </c>
      <c r="E762" s="11"/>
      <c r="F762" s="11">
        <f t="shared" si="1"/>
        <v>0</v>
      </c>
      <c r="G762" s="10" t="s">
        <v>3481</v>
      </c>
      <c r="H762" s="10" t="s">
        <v>3743</v>
      </c>
      <c r="I762" s="10">
        <v>640.0</v>
      </c>
      <c r="J762" s="10">
        <v>48.0</v>
      </c>
      <c r="K762" s="14">
        <v>1970.0</v>
      </c>
      <c r="L762" s="11">
        <f t="shared" si="181"/>
        <v>373.8</v>
      </c>
      <c r="M762" s="11">
        <f t="shared" si="2"/>
        <v>-266.2</v>
      </c>
      <c r="N762" s="13">
        <f t="shared" si="3"/>
        <v>0.5840625</v>
      </c>
      <c r="O762" s="10" t="s">
        <v>3802</v>
      </c>
      <c r="P762" s="10" t="s">
        <v>6086</v>
      </c>
    </row>
    <row r="763" ht="12.0" customHeight="1">
      <c r="A763" s="9" t="s">
        <v>6087</v>
      </c>
      <c r="B763" s="10" t="s">
        <v>6088</v>
      </c>
      <c r="C763" s="9" t="s">
        <v>354</v>
      </c>
      <c r="D763" s="11" t="str">
        <f>VLOOKUP(C763,Postinumeroalueet!$A$2:$B$4001,2)</f>
        <v>Helsinki</v>
      </c>
      <c r="E763" s="11"/>
      <c r="F763" s="11">
        <f t="shared" si="1"/>
        <v>1</v>
      </c>
      <c r="G763" s="10" t="s">
        <v>3481</v>
      </c>
      <c r="H763" s="10" t="s">
        <v>6089</v>
      </c>
      <c r="I763" s="10">
        <v>880.0</v>
      </c>
      <c r="J763" s="10">
        <v>40.0</v>
      </c>
      <c r="K763" s="14">
        <v>2010.0</v>
      </c>
      <c r="L763" s="11">
        <f t="shared" ref="L763:L765" si="182">IF(K763&lt;1961,171+10.3*J763,IF(K763&gt;1983,166+8.7*J763,159+7.9*J763))</f>
        <v>514</v>
      </c>
      <c r="M763" s="11">
        <f t="shared" si="2"/>
        <v>-366</v>
      </c>
      <c r="N763" s="13">
        <f t="shared" si="3"/>
        <v>0.5840909091</v>
      </c>
      <c r="O763" s="10" t="s">
        <v>4032</v>
      </c>
      <c r="P763" s="10" t="s">
        <v>6090</v>
      </c>
    </row>
    <row r="764" ht="12.0" customHeight="1">
      <c r="A764" s="9" t="s">
        <v>6091</v>
      </c>
      <c r="B764" s="10" t="s">
        <v>6092</v>
      </c>
      <c r="C764" s="9" t="s">
        <v>511</v>
      </c>
      <c r="D764" s="11" t="str">
        <f>VLOOKUP(C764,Postinumeroalueet!$A$2:$B$4001,2)</f>
        <v>Espoo</v>
      </c>
      <c r="E764" s="11"/>
      <c r="F764" s="11">
        <f t="shared" si="1"/>
        <v>1</v>
      </c>
      <c r="G764" s="10" t="s">
        <v>3481</v>
      </c>
      <c r="H764" s="10" t="s">
        <v>3761</v>
      </c>
      <c r="I764" s="10">
        <v>967.0</v>
      </c>
      <c r="J764" s="10">
        <v>51.4</v>
      </c>
      <c r="K764" s="14">
        <v>1964.0</v>
      </c>
      <c r="L764" s="11">
        <f t="shared" si="182"/>
        <v>565.06</v>
      </c>
      <c r="M764" s="11">
        <f t="shared" si="2"/>
        <v>-401.94</v>
      </c>
      <c r="N764" s="13">
        <f t="shared" si="3"/>
        <v>0.5843433299</v>
      </c>
      <c r="O764" s="10" t="s">
        <v>3517</v>
      </c>
      <c r="P764" s="10" t="s">
        <v>6093</v>
      </c>
    </row>
    <row r="765">
      <c r="A765" s="9" t="s">
        <v>6094</v>
      </c>
      <c r="B765" s="10" t="s">
        <v>6095</v>
      </c>
      <c r="C765" s="9" t="s">
        <v>407</v>
      </c>
      <c r="D765" s="11" t="str">
        <f>VLOOKUP(C765,Postinumeroalueet!$A$2:$B$4001,2)</f>
        <v>Helsinki</v>
      </c>
      <c r="E765" s="11"/>
      <c r="F765" s="11">
        <f t="shared" si="1"/>
        <v>1</v>
      </c>
      <c r="G765" s="10" t="s">
        <v>3481</v>
      </c>
      <c r="H765" s="10" t="s">
        <v>3516</v>
      </c>
      <c r="I765" s="10">
        <v>1140.0</v>
      </c>
      <c r="J765" s="10">
        <v>57.5</v>
      </c>
      <c r="K765" s="14">
        <v>1995.0</v>
      </c>
      <c r="L765" s="11">
        <f t="shared" si="182"/>
        <v>666.25</v>
      </c>
      <c r="M765" s="11">
        <f t="shared" si="2"/>
        <v>-473.75</v>
      </c>
      <c r="N765" s="13">
        <f t="shared" si="3"/>
        <v>0.5844298246</v>
      </c>
      <c r="O765" s="10" t="s">
        <v>3517</v>
      </c>
      <c r="P765" s="10" t="s">
        <v>6096</v>
      </c>
    </row>
    <row r="766" ht="12.0" customHeight="1">
      <c r="A766" s="9" t="s">
        <v>6097</v>
      </c>
      <c r="B766" s="10" t="s">
        <v>6098</v>
      </c>
      <c r="C766" s="9" t="s">
        <v>1091</v>
      </c>
      <c r="D766" s="11" t="str">
        <f>VLOOKUP(C766,Postinumeroalueet!$A$2:$B$4001,2)</f>
        <v>Salo</v>
      </c>
      <c r="E766" s="11"/>
      <c r="F766" s="11">
        <f t="shared" si="1"/>
        <v>0</v>
      </c>
      <c r="G766" s="10" t="s">
        <v>3481</v>
      </c>
      <c r="H766" s="10" t="s">
        <v>4087</v>
      </c>
      <c r="I766" s="10">
        <v>400.0</v>
      </c>
      <c r="J766" s="10">
        <v>23.0</v>
      </c>
      <c r="K766" s="14">
        <v>1958.0</v>
      </c>
      <c r="L766" s="11">
        <f t="shared" ref="L766:L770" si="183">IF(K766&lt;1984,105+5.6*J766,IF(K766&gt;1991,113+7.7*J766,108+6.6*J766))</f>
        <v>233.8</v>
      </c>
      <c r="M766" s="11">
        <f t="shared" si="2"/>
        <v>-166.2</v>
      </c>
      <c r="N766" s="13">
        <f t="shared" si="3"/>
        <v>0.5845</v>
      </c>
      <c r="O766" s="10" t="s">
        <v>6099</v>
      </c>
      <c r="P766" s="10" t="s">
        <v>6100</v>
      </c>
    </row>
    <row r="767" ht="12.0" customHeight="1">
      <c r="A767" s="9" t="s">
        <v>6101</v>
      </c>
      <c r="B767" s="10" t="s">
        <v>6102</v>
      </c>
      <c r="C767" s="9" t="s">
        <v>1571</v>
      </c>
      <c r="D767" s="11" t="str">
        <f>VLOOKUP(C767,Postinumeroalueet!$A$2:$B$4001,2)</f>
        <v>Jyväskylä</v>
      </c>
      <c r="E767" s="11"/>
      <c r="F767" s="11">
        <f t="shared" si="1"/>
        <v>0</v>
      </c>
      <c r="G767" s="10" t="s">
        <v>3481</v>
      </c>
      <c r="H767" s="10" t="s">
        <v>6103</v>
      </c>
      <c r="I767" s="10">
        <v>400.0</v>
      </c>
      <c r="J767" s="10">
        <v>23.0</v>
      </c>
      <c r="K767" s="14">
        <v>1968.0</v>
      </c>
      <c r="L767" s="11">
        <f t="shared" si="183"/>
        <v>233.8</v>
      </c>
      <c r="M767" s="11">
        <f t="shared" si="2"/>
        <v>-166.2</v>
      </c>
      <c r="N767" s="13">
        <f t="shared" si="3"/>
        <v>0.5845</v>
      </c>
      <c r="O767" s="10" t="s">
        <v>4729</v>
      </c>
      <c r="P767" s="10" t="s">
        <v>6104</v>
      </c>
    </row>
    <row r="768" ht="12.0" customHeight="1">
      <c r="A768" s="9" t="s">
        <v>6105</v>
      </c>
      <c r="B768" s="10" t="s">
        <v>6106</v>
      </c>
      <c r="C768" s="9" t="s">
        <v>948</v>
      </c>
      <c r="D768" s="11" t="str">
        <f>VLOOKUP(C768,Postinumeroalueet!$A$2:$B$4001,2)</f>
        <v>Turku</v>
      </c>
      <c r="E768" s="11"/>
      <c r="F768" s="11">
        <f t="shared" si="1"/>
        <v>0</v>
      </c>
      <c r="G768" s="10" t="s">
        <v>3481</v>
      </c>
      <c r="H768" s="10" t="s">
        <v>3543</v>
      </c>
      <c r="I768" s="10">
        <v>400.0</v>
      </c>
      <c r="J768" s="10">
        <v>23.0</v>
      </c>
      <c r="K768" s="14">
        <v>1920.0</v>
      </c>
      <c r="L768" s="11">
        <f t="shared" si="183"/>
        <v>233.8</v>
      </c>
      <c r="M768" s="11">
        <f t="shared" si="2"/>
        <v>-166.2</v>
      </c>
      <c r="N768" s="13">
        <f t="shared" si="3"/>
        <v>0.5845</v>
      </c>
      <c r="O768" s="10" t="s">
        <v>3607</v>
      </c>
      <c r="P768" s="10" t="s">
        <v>6107</v>
      </c>
    </row>
    <row r="769" ht="12.0" customHeight="1">
      <c r="A769" s="9" t="s">
        <v>6108</v>
      </c>
      <c r="B769" s="10" t="s">
        <v>6109</v>
      </c>
      <c r="C769" s="9" t="s">
        <v>553</v>
      </c>
      <c r="D769" s="11" t="str">
        <f>VLOOKUP(C769,Postinumeroalueet!$A$2:$B$4001,2)</f>
        <v>Kerava</v>
      </c>
      <c r="E769" s="11"/>
      <c r="F769" s="11">
        <f t="shared" si="1"/>
        <v>0</v>
      </c>
      <c r="G769" s="10" t="s">
        <v>3529</v>
      </c>
      <c r="H769" s="10" t="s">
        <v>3743</v>
      </c>
      <c r="I769" s="10">
        <v>852.0</v>
      </c>
      <c r="J769" s="10">
        <v>50.0</v>
      </c>
      <c r="K769" s="14">
        <v>2011.0</v>
      </c>
      <c r="L769" s="11">
        <f t="shared" si="183"/>
        <v>498</v>
      </c>
      <c r="M769" s="11">
        <f t="shared" si="2"/>
        <v>-354</v>
      </c>
      <c r="N769" s="13">
        <f t="shared" si="3"/>
        <v>0.5845070423</v>
      </c>
      <c r="O769" s="10" t="s">
        <v>3950</v>
      </c>
      <c r="P769" s="10" t="s">
        <v>6110</v>
      </c>
    </row>
    <row r="770" ht="12.0" customHeight="1">
      <c r="A770" s="9" t="s">
        <v>6111</v>
      </c>
      <c r="B770" s="10" t="s">
        <v>6112</v>
      </c>
      <c r="C770" s="9" t="s">
        <v>734</v>
      </c>
      <c r="D770" s="11" t="str">
        <f>VLOOKUP(C770,Postinumeroalueet!$A$2:$B$4001,2)</f>
        <v>Riihimäki</v>
      </c>
      <c r="E770" s="11"/>
      <c r="F770" s="11">
        <f t="shared" si="1"/>
        <v>0</v>
      </c>
      <c r="G770" s="10" t="s">
        <v>3481</v>
      </c>
      <c r="H770" s="10" t="s">
        <v>6113</v>
      </c>
      <c r="I770" s="10">
        <v>740.0</v>
      </c>
      <c r="J770" s="10">
        <v>58.5</v>
      </c>
      <c r="K770" s="14">
        <v>1967.0</v>
      </c>
      <c r="L770" s="11">
        <f t="shared" si="183"/>
        <v>432.6</v>
      </c>
      <c r="M770" s="11">
        <f t="shared" si="2"/>
        <v>-307.4</v>
      </c>
      <c r="N770" s="13">
        <f t="shared" si="3"/>
        <v>0.5845945946</v>
      </c>
      <c r="O770" s="15"/>
      <c r="P770" s="10" t="s">
        <v>6114</v>
      </c>
    </row>
    <row r="771">
      <c r="A771" s="9" t="s">
        <v>6115</v>
      </c>
      <c r="B771" s="10" t="s">
        <v>5815</v>
      </c>
      <c r="C771" s="9" t="s">
        <v>340</v>
      </c>
      <c r="D771" s="11" t="str">
        <f>VLOOKUP(C771,Postinumeroalueet!$A$2:$B$4001,2)</f>
        <v>Helsinki</v>
      </c>
      <c r="E771" s="11"/>
      <c r="F771" s="11">
        <f t="shared" si="1"/>
        <v>1</v>
      </c>
      <c r="G771" s="10" t="s">
        <v>3481</v>
      </c>
      <c r="H771" s="10" t="s">
        <v>5816</v>
      </c>
      <c r="I771" s="10">
        <v>1050.0</v>
      </c>
      <c r="J771" s="10">
        <v>43.0</v>
      </c>
      <c r="K771" s="14">
        <v>1951.0</v>
      </c>
      <c r="L771" s="11">
        <f t="shared" ref="L771:L772" si="184">IF(K771&lt;1961,171+10.3*J771,IF(K771&gt;1983,166+8.7*J771,159+7.9*J771))</f>
        <v>613.9</v>
      </c>
      <c r="M771" s="11">
        <f t="shared" si="2"/>
        <v>-436.1</v>
      </c>
      <c r="N771" s="13">
        <f t="shared" si="3"/>
        <v>0.5846666667</v>
      </c>
      <c r="O771" s="10" t="s">
        <v>5817</v>
      </c>
      <c r="P771" s="10" t="s">
        <v>6116</v>
      </c>
    </row>
    <row r="772" ht="12.0" customHeight="1">
      <c r="A772" s="9" t="s">
        <v>6117</v>
      </c>
      <c r="B772" s="10" t="s">
        <v>6118</v>
      </c>
      <c r="C772" s="9" t="s">
        <v>401</v>
      </c>
      <c r="D772" s="11" t="str">
        <f>VLOOKUP(C772,Postinumeroalueet!$A$2:$B$4001,2)</f>
        <v>Helsinki</v>
      </c>
      <c r="E772" s="11"/>
      <c r="F772" s="11">
        <f t="shared" si="1"/>
        <v>1</v>
      </c>
      <c r="G772" s="10" t="s">
        <v>3481</v>
      </c>
      <c r="H772" s="10" t="s">
        <v>4290</v>
      </c>
      <c r="I772" s="10">
        <v>630.0</v>
      </c>
      <c r="J772" s="10">
        <v>26.5</v>
      </c>
      <c r="K772" s="14">
        <v>1970.0</v>
      </c>
      <c r="L772" s="11">
        <f t="shared" si="184"/>
        <v>368.35</v>
      </c>
      <c r="M772" s="11">
        <f t="shared" si="2"/>
        <v>-261.65</v>
      </c>
      <c r="N772" s="13">
        <f t="shared" si="3"/>
        <v>0.5846825397</v>
      </c>
      <c r="O772" s="10" t="s">
        <v>3498</v>
      </c>
      <c r="P772" s="10" t="s">
        <v>6119</v>
      </c>
    </row>
    <row r="773" ht="12.0" customHeight="1">
      <c r="A773" s="9" t="s">
        <v>6120</v>
      </c>
      <c r="B773" s="10" t="s">
        <v>4546</v>
      </c>
      <c r="C773" s="9" t="s">
        <v>1334</v>
      </c>
      <c r="D773" s="11" t="str">
        <f>VLOOKUP(C773,Postinumeroalueet!$A$2:$B$4001,2)</f>
        <v>Tampere</v>
      </c>
      <c r="E773" s="11"/>
      <c r="F773" s="11">
        <f t="shared" si="1"/>
        <v>0</v>
      </c>
      <c r="G773" s="10" t="s">
        <v>3481</v>
      </c>
      <c r="H773" s="10" t="s">
        <v>6121</v>
      </c>
      <c r="I773" s="10">
        <v>620.0</v>
      </c>
      <c r="J773" s="10">
        <v>46.0</v>
      </c>
      <c r="K773" s="14">
        <v>1938.0</v>
      </c>
      <c r="L773" s="11">
        <f>IF(K773&lt;1984,105+5.6*J773,IF(K773&gt;1991,113+7.7*J773,108+6.6*J773))</f>
        <v>362.6</v>
      </c>
      <c r="M773" s="11">
        <f t="shared" si="2"/>
        <v>-257.4</v>
      </c>
      <c r="N773" s="13">
        <f t="shared" si="3"/>
        <v>0.5848387097</v>
      </c>
      <c r="O773" s="10" t="s">
        <v>5516</v>
      </c>
      <c r="P773" s="10" t="s">
        <v>6122</v>
      </c>
    </row>
    <row r="774">
      <c r="A774" s="9" t="s">
        <v>6123</v>
      </c>
      <c r="B774" s="10" t="s">
        <v>5945</v>
      </c>
      <c r="C774" s="9" t="s">
        <v>365</v>
      </c>
      <c r="D774" s="11" t="str">
        <f>VLOOKUP(C774,Postinumeroalueet!$A$2:$B$4001,2)</f>
        <v>Helsinki</v>
      </c>
      <c r="E774" s="11"/>
      <c r="F774" s="11">
        <f t="shared" si="1"/>
        <v>1</v>
      </c>
      <c r="G774" s="10" t="s">
        <v>3481</v>
      </c>
      <c r="H774" s="10" t="s">
        <v>5666</v>
      </c>
      <c r="I774" s="10">
        <v>1340.0</v>
      </c>
      <c r="J774" s="10">
        <v>71.0</v>
      </c>
      <c r="K774" s="14">
        <v>2009.0</v>
      </c>
      <c r="L774" s="11">
        <f t="shared" ref="L774:L775" si="185">IF(K774&lt;1961,171+10.3*J774,IF(K774&gt;1983,166+8.7*J774,159+7.9*J774))</f>
        <v>783.7</v>
      </c>
      <c r="M774" s="11">
        <f t="shared" si="2"/>
        <v>-556.3</v>
      </c>
      <c r="N774" s="13">
        <f t="shared" si="3"/>
        <v>0.5848507463</v>
      </c>
      <c r="O774" s="10" t="s">
        <v>4494</v>
      </c>
      <c r="P774" s="10" t="s">
        <v>6124</v>
      </c>
    </row>
    <row r="775">
      <c r="A775" s="9" t="s">
        <v>6125</v>
      </c>
      <c r="B775" s="10" t="s">
        <v>6126</v>
      </c>
      <c r="C775" s="9" t="s">
        <v>340</v>
      </c>
      <c r="D775" s="11" t="str">
        <f>VLOOKUP(C775,Postinumeroalueet!$A$2:$B$4001,2)</f>
        <v>Helsinki</v>
      </c>
      <c r="E775" s="11"/>
      <c r="F775" s="11">
        <f t="shared" si="1"/>
        <v>1</v>
      </c>
      <c r="G775" s="10" t="s">
        <v>3481</v>
      </c>
      <c r="H775" s="10" t="s">
        <v>6127</v>
      </c>
      <c r="I775" s="10">
        <v>2000.0</v>
      </c>
      <c r="J775" s="10">
        <v>97.0</v>
      </c>
      <c r="K775" s="14">
        <v>1938.0</v>
      </c>
      <c r="L775" s="11">
        <f t="shared" si="185"/>
        <v>1170.1</v>
      </c>
      <c r="M775" s="11">
        <f t="shared" si="2"/>
        <v>-829.9</v>
      </c>
      <c r="N775" s="13">
        <f t="shared" si="3"/>
        <v>0.58505</v>
      </c>
      <c r="O775" s="15"/>
      <c r="P775" s="10" t="s">
        <v>6128</v>
      </c>
    </row>
    <row r="776" ht="12.0" customHeight="1">
      <c r="A776" s="9" t="s">
        <v>6129</v>
      </c>
      <c r="B776" s="10" t="s">
        <v>6130</v>
      </c>
      <c r="C776" s="9" t="s">
        <v>1340</v>
      </c>
      <c r="D776" s="11" t="str">
        <f>VLOOKUP(C776,Postinumeroalueet!$A$2:$B$4001,2)</f>
        <v>Tampere</v>
      </c>
      <c r="E776" s="11"/>
      <c r="F776" s="11">
        <f t="shared" si="1"/>
        <v>0</v>
      </c>
      <c r="G776" s="10" t="s">
        <v>3481</v>
      </c>
      <c r="H776" s="10" t="s">
        <v>3921</v>
      </c>
      <c r="I776" s="10">
        <v>480.0</v>
      </c>
      <c r="J776" s="10">
        <v>31.4</v>
      </c>
      <c r="K776" s="14">
        <v>1967.0</v>
      </c>
      <c r="L776" s="11">
        <f t="shared" ref="L776:L780" si="186">IF(K776&lt;1984,105+5.6*J776,IF(K776&gt;1991,113+7.7*J776,108+6.6*J776))</f>
        <v>280.84</v>
      </c>
      <c r="M776" s="11">
        <f t="shared" si="2"/>
        <v>-199.16</v>
      </c>
      <c r="N776" s="13">
        <f t="shared" si="3"/>
        <v>0.5850833333</v>
      </c>
      <c r="O776" s="10" t="s">
        <v>3942</v>
      </c>
      <c r="P776" s="10" t="s">
        <v>6131</v>
      </c>
    </row>
    <row r="777">
      <c r="A777" s="9" t="s">
        <v>6132</v>
      </c>
      <c r="B777" s="10" t="s">
        <v>6133</v>
      </c>
      <c r="C777" s="9" t="s">
        <v>1334</v>
      </c>
      <c r="D777" s="11" t="str">
        <f>VLOOKUP(C777,Postinumeroalueet!$A$2:$B$4001,2)</f>
        <v>Tampere</v>
      </c>
      <c r="E777" s="11"/>
      <c r="F777" s="11">
        <f t="shared" si="1"/>
        <v>0</v>
      </c>
      <c r="G777" s="10" t="s">
        <v>3481</v>
      </c>
      <c r="H777" s="10" t="s">
        <v>6134</v>
      </c>
      <c r="I777" s="10">
        <v>1290.0</v>
      </c>
      <c r="J777" s="10">
        <v>98.0</v>
      </c>
      <c r="K777" s="14">
        <v>1988.0</v>
      </c>
      <c r="L777" s="11">
        <f t="shared" si="186"/>
        <v>754.8</v>
      </c>
      <c r="M777" s="11">
        <f t="shared" si="2"/>
        <v>-535.2</v>
      </c>
      <c r="N777" s="13">
        <f t="shared" si="3"/>
        <v>0.5851162791</v>
      </c>
      <c r="O777" s="15"/>
      <c r="P777" s="10" t="s">
        <v>6135</v>
      </c>
    </row>
    <row r="778" ht="12.0" customHeight="1">
      <c r="A778" s="9" t="s">
        <v>6136</v>
      </c>
      <c r="B778" s="10" t="s">
        <v>6137</v>
      </c>
      <c r="C778" s="9" t="s">
        <v>679</v>
      </c>
      <c r="D778" s="11" t="str">
        <f>VLOOKUP(C778,Postinumeroalueet!$A$2:$B$4001,2)</f>
        <v>Lohja</v>
      </c>
      <c r="E778" s="11"/>
      <c r="F778" s="11">
        <f t="shared" si="1"/>
        <v>0</v>
      </c>
      <c r="G778" s="10" t="s">
        <v>3481</v>
      </c>
      <c r="H778" s="10" t="s">
        <v>4001</v>
      </c>
      <c r="I778" s="10">
        <v>500.0</v>
      </c>
      <c r="J778" s="10">
        <v>33.5</v>
      </c>
      <c r="K778" s="14">
        <v>1971.0</v>
      </c>
      <c r="L778" s="11">
        <f t="shared" si="186"/>
        <v>292.6</v>
      </c>
      <c r="M778" s="11">
        <f t="shared" si="2"/>
        <v>-207.4</v>
      </c>
      <c r="N778" s="13">
        <f t="shared" si="3"/>
        <v>0.5852</v>
      </c>
      <c r="O778" s="10" t="s">
        <v>6138</v>
      </c>
      <c r="P778" s="10" t="s">
        <v>6139</v>
      </c>
    </row>
    <row r="779">
      <c r="A779" s="9" t="s">
        <v>6140</v>
      </c>
      <c r="B779" s="10" t="s">
        <v>6141</v>
      </c>
      <c r="C779" s="9" t="s">
        <v>935</v>
      </c>
      <c r="D779" s="11" t="str">
        <f>VLOOKUP(C779,Postinumeroalueet!$A$2:$B$4001,2)</f>
        <v>Turku</v>
      </c>
      <c r="E779" s="11"/>
      <c r="F779" s="11">
        <f t="shared" si="1"/>
        <v>0</v>
      </c>
      <c r="G779" s="10" t="s">
        <v>3481</v>
      </c>
      <c r="H779" s="10" t="s">
        <v>6142</v>
      </c>
      <c r="I779" s="10">
        <v>1050.0</v>
      </c>
      <c r="J779" s="10">
        <v>91.0</v>
      </c>
      <c r="K779" s="14">
        <v>1928.0</v>
      </c>
      <c r="L779" s="11">
        <f t="shared" si="186"/>
        <v>614.6</v>
      </c>
      <c r="M779" s="11">
        <f t="shared" si="2"/>
        <v>-435.4</v>
      </c>
      <c r="N779" s="13">
        <f t="shared" si="3"/>
        <v>0.5853333333</v>
      </c>
      <c r="O779" s="10" t="s">
        <v>3498</v>
      </c>
      <c r="P779" s="10" t="s">
        <v>6143</v>
      </c>
    </row>
    <row r="780" ht="12.0" customHeight="1">
      <c r="A780" s="9" t="s">
        <v>6144</v>
      </c>
      <c r="B780" s="10" t="s">
        <v>6145</v>
      </c>
      <c r="C780" s="9" t="s">
        <v>826</v>
      </c>
      <c r="D780" s="11" t="str">
        <f>VLOOKUP(C780,Postinumeroalueet!$A$2:$B$4001,2)</f>
        <v>Lahti</v>
      </c>
      <c r="E780" s="11"/>
      <c r="F780" s="11">
        <f t="shared" si="1"/>
        <v>0</v>
      </c>
      <c r="G780" s="10" t="s">
        <v>3481</v>
      </c>
      <c r="H780" s="10" t="s">
        <v>3761</v>
      </c>
      <c r="I780" s="10">
        <v>806.0</v>
      </c>
      <c r="J780" s="10">
        <v>65.5</v>
      </c>
      <c r="K780" s="14">
        <v>1967.0</v>
      </c>
      <c r="L780" s="11">
        <f t="shared" si="186"/>
        <v>471.8</v>
      </c>
      <c r="M780" s="11">
        <f t="shared" si="2"/>
        <v>-334.2</v>
      </c>
      <c r="N780" s="13">
        <f t="shared" si="3"/>
        <v>0.5853598015</v>
      </c>
      <c r="O780" s="10" t="s">
        <v>4466</v>
      </c>
      <c r="P780" s="10" t="s">
        <v>6146</v>
      </c>
    </row>
    <row r="781" ht="12.0" customHeight="1">
      <c r="A781" s="9" t="s">
        <v>6147</v>
      </c>
      <c r="B781" s="10" t="s">
        <v>6148</v>
      </c>
      <c r="C781" s="9" t="s">
        <v>328</v>
      </c>
      <c r="D781" s="11" t="str">
        <f>VLOOKUP(C781,Postinumeroalueet!$A$2:$B$4001,2)</f>
        <v>Helsinki</v>
      </c>
      <c r="E781" s="11"/>
      <c r="F781" s="11">
        <f t="shared" si="1"/>
        <v>1</v>
      </c>
      <c r="G781" s="10" t="s">
        <v>3481</v>
      </c>
      <c r="H781" s="10" t="s">
        <v>6149</v>
      </c>
      <c r="I781" s="10">
        <v>890.0</v>
      </c>
      <c r="J781" s="10">
        <v>34.0</v>
      </c>
      <c r="K781" s="14">
        <v>1927.0</v>
      </c>
      <c r="L781" s="11">
        <f>IF(K781&lt;1961,171+10.3*J781,IF(K781&gt;1983,166+8.7*J781,159+7.9*J781))</f>
        <v>521.2</v>
      </c>
      <c r="M781" s="11">
        <f t="shared" si="2"/>
        <v>-368.8</v>
      </c>
      <c r="N781" s="13">
        <f t="shared" si="3"/>
        <v>0.5856179775</v>
      </c>
      <c r="O781" s="10" t="s">
        <v>3858</v>
      </c>
      <c r="P781" s="10" t="s">
        <v>6150</v>
      </c>
    </row>
    <row r="782" ht="12.0" customHeight="1">
      <c r="A782" s="9" t="s">
        <v>6151</v>
      </c>
      <c r="B782" s="10" t="s">
        <v>6152</v>
      </c>
      <c r="C782" s="9" t="s">
        <v>1198</v>
      </c>
      <c r="D782" s="11" t="str">
        <f>VLOOKUP(C782,Postinumeroalueet!$A$2:$B$4001,2)</f>
        <v>Pori</v>
      </c>
      <c r="E782" s="11"/>
      <c r="F782" s="11">
        <f t="shared" si="1"/>
        <v>0</v>
      </c>
      <c r="G782" s="10" t="s">
        <v>3481</v>
      </c>
      <c r="H782" s="10" t="s">
        <v>6153</v>
      </c>
      <c r="I782" s="10">
        <v>745.0</v>
      </c>
      <c r="J782" s="10">
        <v>42.0</v>
      </c>
      <c r="K782" s="14">
        <v>2011.0</v>
      </c>
      <c r="L782" s="11">
        <f t="shared" ref="L782:L785" si="187">IF(K782&lt;1984,105+5.6*J782,IF(K782&gt;1991,113+7.7*J782,108+6.6*J782))</f>
        <v>436.4</v>
      </c>
      <c r="M782" s="11">
        <f t="shared" si="2"/>
        <v>-308.6</v>
      </c>
      <c r="N782" s="13">
        <f t="shared" si="3"/>
        <v>0.5857718121</v>
      </c>
      <c r="O782" s="10" t="s">
        <v>6154</v>
      </c>
      <c r="P782" s="10" t="s">
        <v>6155</v>
      </c>
    </row>
    <row r="783" ht="12.0" customHeight="1">
      <c r="A783" s="9" t="s">
        <v>6156</v>
      </c>
      <c r="B783" s="10" t="s">
        <v>6157</v>
      </c>
      <c r="C783" s="9" t="s">
        <v>2735</v>
      </c>
      <c r="D783" s="11" t="str">
        <f>VLOOKUP(C783,Postinumeroalueet!$A$2:$B$4001,2)</f>
        <v>Joensuu</v>
      </c>
      <c r="E783" s="11"/>
      <c r="F783" s="11">
        <f t="shared" si="1"/>
        <v>0</v>
      </c>
      <c r="G783" s="10" t="s">
        <v>3481</v>
      </c>
      <c r="H783" s="10" t="s">
        <v>4165</v>
      </c>
      <c r="I783" s="10">
        <v>485.0</v>
      </c>
      <c r="J783" s="10">
        <v>32.0</v>
      </c>
      <c r="K783" s="14">
        <v>1974.0</v>
      </c>
      <c r="L783" s="11">
        <f t="shared" si="187"/>
        <v>284.2</v>
      </c>
      <c r="M783" s="11">
        <f t="shared" si="2"/>
        <v>-200.8</v>
      </c>
      <c r="N783" s="13">
        <f t="shared" si="3"/>
        <v>0.5859793814</v>
      </c>
      <c r="O783" s="10" t="s">
        <v>4231</v>
      </c>
      <c r="P783" s="10" t="s">
        <v>6158</v>
      </c>
    </row>
    <row r="784" ht="12.0" customHeight="1">
      <c r="A784" s="9" t="s">
        <v>6159</v>
      </c>
      <c r="B784" s="10" t="s">
        <v>6160</v>
      </c>
      <c r="C784" s="9" t="s">
        <v>947</v>
      </c>
      <c r="D784" s="11" t="str">
        <f>VLOOKUP(C784,Postinumeroalueet!$A$2:$B$4001,2)</f>
        <v>Turku</v>
      </c>
      <c r="E784" s="11"/>
      <c r="F784" s="11">
        <f t="shared" si="1"/>
        <v>0</v>
      </c>
      <c r="G784" s="10" t="s">
        <v>3481</v>
      </c>
      <c r="H784" s="10" t="s">
        <v>6161</v>
      </c>
      <c r="I784" s="10">
        <v>590.0</v>
      </c>
      <c r="J784" s="10">
        <v>43.0</v>
      </c>
      <c r="K784" s="14">
        <v>1962.0</v>
      </c>
      <c r="L784" s="11">
        <f t="shared" si="187"/>
        <v>345.8</v>
      </c>
      <c r="M784" s="11">
        <f t="shared" si="2"/>
        <v>-244.2</v>
      </c>
      <c r="N784" s="13">
        <f t="shared" si="3"/>
        <v>0.5861016949</v>
      </c>
      <c r="O784" s="15"/>
      <c r="P784" s="10" t="s">
        <v>6162</v>
      </c>
    </row>
    <row r="785" ht="12.0" customHeight="1">
      <c r="A785" s="9" t="s">
        <v>6163</v>
      </c>
      <c r="B785" s="10" t="s">
        <v>6164</v>
      </c>
      <c r="C785" s="9" t="s">
        <v>566</v>
      </c>
      <c r="D785" s="11" t="str">
        <f>VLOOKUP(C785,Postinumeroalueet!$A$2:$B$4001,2)</f>
        <v>Järvenpää</v>
      </c>
      <c r="E785" s="11"/>
      <c r="F785" s="11">
        <f t="shared" si="1"/>
        <v>0</v>
      </c>
      <c r="G785" s="10" t="s">
        <v>3481</v>
      </c>
      <c r="H785" s="10" t="s">
        <v>6165</v>
      </c>
      <c r="I785" s="10">
        <v>630.0</v>
      </c>
      <c r="J785" s="10">
        <v>47.2</v>
      </c>
      <c r="K785" s="14">
        <v>1959.0</v>
      </c>
      <c r="L785" s="11">
        <f t="shared" si="187"/>
        <v>369.32</v>
      </c>
      <c r="M785" s="11">
        <f t="shared" si="2"/>
        <v>-260.68</v>
      </c>
      <c r="N785" s="13">
        <f t="shared" si="3"/>
        <v>0.5862222222</v>
      </c>
      <c r="O785" s="10" t="s">
        <v>4032</v>
      </c>
      <c r="P785" s="10" t="s">
        <v>6166</v>
      </c>
    </row>
    <row r="786">
      <c r="A786" s="9" t="s">
        <v>6167</v>
      </c>
      <c r="B786" s="10" t="s">
        <v>6168</v>
      </c>
      <c r="C786" s="9" t="s">
        <v>362</v>
      </c>
      <c r="D786" s="11" t="str">
        <f>VLOOKUP(C786,Postinumeroalueet!$A$2:$B$4001,2)</f>
        <v>Helsinki</v>
      </c>
      <c r="E786" s="11"/>
      <c r="F786" s="11">
        <f t="shared" si="1"/>
        <v>1</v>
      </c>
      <c r="G786" s="10" t="s">
        <v>3481</v>
      </c>
      <c r="H786" s="10" t="s">
        <v>3719</v>
      </c>
      <c r="I786" s="10">
        <v>1170.0</v>
      </c>
      <c r="J786" s="10">
        <v>50.0</v>
      </c>
      <c r="K786" s="14">
        <v>1939.0</v>
      </c>
      <c r="L786" s="11">
        <f>IF(K786&lt;1961,171+10.3*J786,IF(K786&gt;1983,166+8.7*J786,159+7.9*J786))</f>
        <v>686</v>
      </c>
      <c r="M786" s="11">
        <f t="shared" si="2"/>
        <v>-484</v>
      </c>
      <c r="N786" s="13">
        <f t="shared" si="3"/>
        <v>0.5863247863</v>
      </c>
      <c r="O786" s="10" t="s">
        <v>3517</v>
      </c>
      <c r="P786" s="10" t="s">
        <v>6169</v>
      </c>
    </row>
    <row r="787" ht="12.0" customHeight="1">
      <c r="A787" s="9" t="s">
        <v>6170</v>
      </c>
      <c r="B787" s="10" t="s">
        <v>6171</v>
      </c>
      <c r="C787" s="9" t="s">
        <v>1337</v>
      </c>
      <c r="D787" s="11" t="str">
        <f>VLOOKUP(C787,Postinumeroalueet!$A$2:$B$4001,2)</f>
        <v>Tampere</v>
      </c>
      <c r="E787" s="11"/>
      <c r="F787" s="11">
        <f t="shared" si="1"/>
        <v>0</v>
      </c>
      <c r="G787" s="10" t="s">
        <v>3481</v>
      </c>
      <c r="H787" s="10" t="s">
        <v>6172</v>
      </c>
      <c r="I787" s="10">
        <v>690.0</v>
      </c>
      <c r="J787" s="10">
        <v>53.5</v>
      </c>
      <c r="K787" s="14">
        <v>1974.0</v>
      </c>
      <c r="L787" s="11">
        <f t="shared" ref="L787:L788" si="188">IF(K787&lt;1984,105+5.6*J787,IF(K787&gt;1991,113+7.7*J787,108+6.6*J787))</f>
        <v>404.6</v>
      </c>
      <c r="M787" s="11">
        <f t="shared" si="2"/>
        <v>-285.4</v>
      </c>
      <c r="N787" s="13">
        <f t="shared" si="3"/>
        <v>0.5863768116</v>
      </c>
      <c r="O787" s="10" t="s">
        <v>3498</v>
      </c>
      <c r="P787" s="10" t="s">
        <v>6173</v>
      </c>
    </row>
    <row r="788" ht="12.0" customHeight="1">
      <c r="A788" s="9" t="s">
        <v>6174</v>
      </c>
      <c r="B788" s="10" t="s">
        <v>6175</v>
      </c>
      <c r="C788" s="9" t="s">
        <v>1334</v>
      </c>
      <c r="D788" s="11" t="str">
        <f>VLOOKUP(C788,Postinumeroalueet!$A$2:$B$4001,2)</f>
        <v>Tampere</v>
      </c>
      <c r="E788" s="11"/>
      <c r="F788" s="11">
        <f t="shared" si="1"/>
        <v>0</v>
      </c>
      <c r="G788" s="10" t="s">
        <v>3481</v>
      </c>
      <c r="H788" s="10" t="s">
        <v>6176</v>
      </c>
      <c r="I788" s="10">
        <v>728.0</v>
      </c>
      <c r="J788" s="10">
        <v>57.5</v>
      </c>
      <c r="K788" s="14">
        <v>1970.0</v>
      </c>
      <c r="L788" s="11">
        <f t="shared" si="188"/>
        <v>427</v>
      </c>
      <c r="M788" s="11">
        <f t="shared" si="2"/>
        <v>-301</v>
      </c>
      <c r="N788" s="13">
        <f t="shared" si="3"/>
        <v>0.5865384615</v>
      </c>
      <c r="O788" s="15"/>
      <c r="P788" s="10" t="s">
        <v>6177</v>
      </c>
    </row>
    <row r="789" ht="12.0" customHeight="1">
      <c r="A789" s="9" t="s">
        <v>6178</v>
      </c>
      <c r="B789" s="10" t="s">
        <v>6179</v>
      </c>
      <c r="C789" s="9" t="s">
        <v>478</v>
      </c>
      <c r="D789" s="11" t="str">
        <f>VLOOKUP(C789,Postinumeroalueet!$A$2:$B$4001,2)</f>
        <v>Espoo</v>
      </c>
      <c r="E789" s="11"/>
      <c r="F789" s="11">
        <f t="shared" si="1"/>
        <v>1</v>
      </c>
      <c r="G789" s="10" t="s">
        <v>3481</v>
      </c>
      <c r="H789" s="10" t="s">
        <v>3921</v>
      </c>
      <c r="I789" s="10">
        <v>500.0</v>
      </c>
      <c r="J789" s="10">
        <v>17.0</v>
      </c>
      <c r="K789" s="14">
        <v>1980.0</v>
      </c>
      <c r="L789" s="11">
        <f t="shared" ref="L789:L791" si="189">IF(K789&lt;1961,171+10.3*J789,IF(K789&gt;1983,166+8.7*J789,159+7.9*J789))</f>
        <v>293.3</v>
      </c>
      <c r="M789" s="11">
        <f t="shared" si="2"/>
        <v>-206.7</v>
      </c>
      <c r="N789" s="13">
        <f t="shared" si="3"/>
        <v>0.5866</v>
      </c>
      <c r="O789" s="15"/>
      <c r="P789" s="10" t="s">
        <v>6180</v>
      </c>
    </row>
    <row r="790">
      <c r="A790" s="9" t="s">
        <v>6181</v>
      </c>
      <c r="B790" s="10" t="s">
        <v>6182</v>
      </c>
      <c r="C790" s="9" t="s">
        <v>433</v>
      </c>
      <c r="D790" s="11" t="str">
        <f>VLOOKUP(C790,Postinumeroalueet!$A$2:$B$4001,2)</f>
        <v>Vantaa</v>
      </c>
      <c r="E790" s="11"/>
      <c r="F790" s="11">
        <f t="shared" si="1"/>
        <v>1</v>
      </c>
      <c r="G790" s="10" t="s">
        <v>3481</v>
      </c>
      <c r="H790" s="10" t="s">
        <v>3555</v>
      </c>
      <c r="I790" s="10">
        <v>1573.0</v>
      </c>
      <c r="J790" s="10">
        <v>87.0</v>
      </c>
      <c r="K790" s="14">
        <v>2000.0</v>
      </c>
      <c r="L790" s="11">
        <f t="shared" si="189"/>
        <v>922.9</v>
      </c>
      <c r="M790" s="11">
        <f t="shared" si="2"/>
        <v>-650.1</v>
      </c>
      <c r="N790" s="13">
        <f t="shared" si="3"/>
        <v>0.5867132867</v>
      </c>
      <c r="O790" s="10" t="s">
        <v>3517</v>
      </c>
      <c r="P790" s="10" t="s">
        <v>6183</v>
      </c>
    </row>
    <row r="791">
      <c r="A791" s="9" t="s">
        <v>6184</v>
      </c>
      <c r="B791" s="10" t="s">
        <v>4737</v>
      </c>
      <c r="C791" s="9" t="s">
        <v>502</v>
      </c>
      <c r="D791" s="11" t="str">
        <f>VLOOKUP(C791,Postinumeroalueet!$A$2:$B$4001,2)</f>
        <v>Espoo</v>
      </c>
      <c r="E791" s="11"/>
      <c r="F791" s="11">
        <f t="shared" si="1"/>
        <v>1</v>
      </c>
      <c r="G791" s="10" t="s">
        <v>3481</v>
      </c>
      <c r="H791" s="10" t="s">
        <v>4584</v>
      </c>
      <c r="I791" s="10">
        <v>1039.0</v>
      </c>
      <c r="J791" s="10">
        <v>51.0</v>
      </c>
      <c r="K791" s="14">
        <v>2011.0</v>
      </c>
      <c r="L791" s="11">
        <f t="shared" si="189"/>
        <v>609.7</v>
      </c>
      <c r="M791" s="11">
        <f t="shared" si="2"/>
        <v>-429.3</v>
      </c>
      <c r="N791" s="13">
        <f t="shared" si="3"/>
        <v>0.5868142445</v>
      </c>
      <c r="O791" s="10" t="s">
        <v>4050</v>
      </c>
      <c r="P791" s="10" t="s">
        <v>6185</v>
      </c>
    </row>
    <row r="792" ht="12.0" customHeight="1">
      <c r="A792" s="9" t="s">
        <v>6186</v>
      </c>
      <c r="B792" s="10" t="s">
        <v>5961</v>
      </c>
      <c r="C792" s="9" t="s">
        <v>3041</v>
      </c>
      <c r="D792" s="11" t="str">
        <f>VLOOKUP(C792,Postinumeroalueet!$A$2:$B$4001,2)</f>
        <v>Oulu</v>
      </c>
      <c r="E792" s="11"/>
      <c r="F792" s="11">
        <f t="shared" si="1"/>
        <v>0</v>
      </c>
      <c r="G792" s="10" t="s">
        <v>3481</v>
      </c>
      <c r="H792" s="10" t="s">
        <v>4584</v>
      </c>
      <c r="I792" s="10">
        <v>675.0</v>
      </c>
      <c r="J792" s="10">
        <v>52.0</v>
      </c>
      <c r="K792" s="14">
        <v>1963.0</v>
      </c>
      <c r="L792" s="11">
        <f t="shared" ref="L792:L795" si="190">IF(K792&lt;1984,105+5.6*J792,IF(K792&gt;1991,113+7.7*J792,108+6.6*J792))</f>
        <v>396.2</v>
      </c>
      <c r="M792" s="11">
        <f t="shared" si="2"/>
        <v>-278.8</v>
      </c>
      <c r="N792" s="13">
        <f t="shared" si="3"/>
        <v>0.586962963</v>
      </c>
      <c r="O792" s="10" t="s">
        <v>5609</v>
      </c>
      <c r="P792" s="10" t="s">
        <v>6187</v>
      </c>
    </row>
    <row r="793">
      <c r="A793" s="9" t="s">
        <v>6188</v>
      </c>
      <c r="B793" s="10" t="s">
        <v>6189</v>
      </c>
      <c r="C793" s="9" t="s">
        <v>1334</v>
      </c>
      <c r="D793" s="11" t="str">
        <f>VLOOKUP(C793,Postinumeroalueet!$A$2:$B$4001,2)</f>
        <v>Tampere</v>
      </c>
      <c r="E793" s="11"/>
      <c r="F793" s="11">
        <f t="shared" si="1"/>
        <v>0</v>
      </c>
      <c r="G793" s="10" t="s">
        <v>3481</v>
      </c>
      <c r="H793" s="10" t="s">
        <v>5238</v>
      </c>
      <c r="I793" s="10">
        <v>675.0</v>
      </c>
      <c r="J793" s="10">
        <v>52.0</v>
      </c>
      <c r="K793" s="14">
        <v>1970.0</v>
      </c>
      <c r="L793" s="11">
        <f t="shared" si="190"/>
        <v>396.2</v>
      </c>
      <c r="M793" s="11">
        <f t="shared" si="2"/>
        <v>-278.8</v>
      </c>
      <c r="N793" s="13">
        <f t="shared" si="3"/>
        <v>0.586962963</v>
      </c>
      <c r="O793" s="10" t="s">
        <v>4510</v>
      </c>
      <c r="P793" s="10" t="s">
        <v>6190</v>
      </c>
    </row>
    <row r="794" ht="12.0" customHeight="1">
      <c r="A794" s="9" t="s">
        <v>6191</v>
      </c>
      <c r="B794" s="10" t="s">
        <v>6192</v>
      </c>
      <c r="C794" s="9" t="s">
        <v>569</v>
      </c>
      <c r="D794" s="11" t="str">
        <f>VLOOKUP(C794,Postinumeroalueet!$A$2:$B$4001,2)</f>
        <v>Järvenpää</v>
      </c>
      <c r="E794" s="11"/>
      <c r="F794" s="11">
        <f t="shared" si="1"/>
        <v>0</v>
      </c>
      <c r="G794" s="10" t="s">
        <v>3481</v>
      </c>
      <c r="H794" s="10" t="s">
        <v>5661</v>
      </c>
      <c r="I794" s="10">
        <v>675.0</v>
      </c>
      <c r="J794" s="10">
        <v>52.0</v>
      </c>
      <c r="K794" s="14">
        <v>1979.0</v>
      </c>
      <c r="L794" s="11">
        <f t="shared" si="190"/>
        <v>396.2</v>
      </c>
      <c r="M794" s="11">
        <f t="shared" si="2"/>
        <v>-278.8</v>
      </c>
      <c r="N794" s="13">
        <f t="shared" si="3"/>
        <v>0.586962963</v>
      </c>
      <c r="O794" s="15"/>
      <c r="P794" s="10" t="s">
        <v>6193</v>
      </c>
    </row>
    <row r="795" ht="12.0" customHeight="1">
      <c r="A795" s="9" t="s">
        <v>6194</v>
      </c>
      <c r="B795" s="10" t="s">
        <v>6195</v>
      </c>
      <c r="C795" s="9" t="s">
        <v>837</v>
      </c>
      <c r="D795" s="11" t="str">
        <f>VLOOKUP(C795,Postinumeroalueet!$A$2:$B$4001,2)</f>
        <v>Lahti</v>
      </c>
      <c r="E795" s="11"/>
      <c r="F795" s="11">
        <f t="shared" si="1"/>
        <v>0</v>
      </c>
      <c r="G795" s="10" t="s">
        <v>3481</v>
      </c>
      <c r="H795" s="10" t="s">
        <v>6196</v>
      </c>
      <c r="I795" s="10">
        <v>555.0</v>
      </c>
      <c r="J795" s="10">
        <v>33.0</v>
      </c>
      <c r="K795" s="14">
        <v>1988.0</v>
      </c>
      <c r="L795" s="11">
        <f t="shared" si="190"/>
        <v>325.8</v>
      </c>
      <c r="M795" s="11">
        <f t="shared" si="2"/>
        <v>-229.2</v>
      </c>
      <c r="N795" s="13">
        <f t="shared" si="3"/>
        <v>0.587027027</v>
      </c>
      <c r="O795" s="10" t="s">
        <v>4343</v>
      </c>
      <c r="P795" s="10" t="s">
        <v>6197</v>
      </c>
    </row>
    <row r="796">
      <c r="A796" s="9" t="s">
        <v>6198</v>
      </c>
      <c r="B796" s="10" t="s">
        <v>6168</v>
      </c>
      <c r="C796" s="9" t="s">
        <v>362</v>
      </c>
      <c r="D796" s="11" t="str">
        <f>VLOOKUP(C796,Postinumeroalueet!$A$2:$B$4001,2)</f>
        <v>Helsinki</v>
      </c>
      <c r="E796" s="11"/>
      <c r="F796" s="11">
        <f t="shared" si="1"/>
        <v>1</v>
      </c>
      <c r="G796" s="10" t="s">
        <v>3481</v>
      </c>
      <c r="H796" s="10" t="s">
        <v>3719</v>
      </c>
      <c r="I796" s="10">
        <v>1177.0</v>
      </c>
      <c r="J796" s="10">
        <v>50.5</v>
      </c>
      <c r="K796" s="14">
        <v>1939.0</v>
      </c>
      <c r="L796" s="11">
        <f t="shared" ref="L796:L798" si="191">IF(K796&lt;1961,171+10.3*J796,IF(K796&gt;1983,166+8.7*J796,159+7.9*J796))</f>
        <v>691.15</v>
      </c>
      <c r="M796" s="11">
        <f t="shared" si="2"/>
        <v>-485.85</v>
      </c>
      <c r="N796" s="13">
        <f t="shared" si="3"/>
        <v>0.587213254</v>
      </c>
      <c r="O796" s="10" t="s">
        <v>3517</v>
      </c>
      <c r="P796" s="10" t="s">
        <v>6199</v>
      </c>
    </row>
    <row r="797" ht="12.0" customHeight="1">
      <c r="A797" s="9" t="s">
        <v>6200</v>
      </c>
      <c r="B797" s="10" t="s">
        <v>6201</v>
      </c>
      <c r="C797" s="9" t="s">
        <v>331</v>
      </c>
      <c r="D797" s="11" t="str">
        <f>VLOOKUP(C797,Postinumeroalueet!$A$2:$B$4001,2)</f>
        <v>Helsinki</v>
      </c>
      <c r="E797" s="11"/>
      <c r="F797" s="11">
        <f t="shared" si="1"/>
        <v>1</v>
      </c>
      <c r="G797" s="10" t="s">
        <v>3481</v>
      </c>
      <c r="H797" s="10" t="s">
        <v>6202</v>
      </c>
      <c r="I797" s="10">
        <v>940.0</v>
      </c>
      <c r="J797" s="10">
        <v>37.0</v>
      </c>
      <c r="K797" s="14">
        <v>1907.0</v>
      </c>
      <c r="L797" s="11">
        <f t="shared" si="191"/>
        <v>552.1</v>
      </c>
      <c r="M797" s="11">
        <f t="shared" si="2"/>
        <v>-387.9</v>
      </c>
      <c r="N797" s="13">
        <f t="shared" si="3"/>
        <v>0.5873404255</v>
      </c>
      <c r="O797" s="15"/>
      <c r="P797" s="10" t="s">
        <v>6203</v>
      </c>
    </row>
    <row r="798">
      <c r="A798" s="9" t="s">
        <v>6204</v>
      </c>
      <c r="B798" s="10" t="s">
        <v>5436</v>
      </c>
      <c r="C798" s="9" t="s">
        <v>408</v>
      </c>
      <c r="D798" s="11" t="str">
        <f>VLOOKUP(C798,Postinumeroalueet!$A$2:$B$4001,2)</f>
        <v>Helsinki</v>
      </c>
      <c r="E798" s="11"/>
      <c r="F798" s="11">
        <f t="shared" si="1"/>
        <v>1</v>
      </c>
      <c r="G798" s="10" t="s">
        <v>3481</v>
      </c>
      <c r="H798" s="10" t="s">
        <v>5437</v>
      </c>
      <c r="I798" s="10">
        <v>1245.0</v>
      </c>
      <c r="J798" s="10">
        <v>65.0</v>
      </c>
      <c r="K798" s="14">
        <v>2011.0</v>
      </c>
      <c r="L798" s="11">
        <f t="shared" si="191"/>
        <v>731.5</v>
      </c>
      <c r="M798" s="11">
        <f t="shared" si="2"/>
        <v>-513.5</v>
      </c>
      <c r="N798" s="13">
        <f t="shared" si="3"/>
        <v>0.5875502008</v>
      </c>
      <c r="O798" s="10" t="s">
        <v>3685</v>
      </c>
      <c r="P798" s="10" t="s">
        <v>6205</v>
      </c>
    </row>
    <row r="799">
      <c r="A799" s="9" t="s">
        <v>6206</v>
      </c>
      <c r="B799" s="10" t="s">
        <v>6207</v>
      </c>
      <c r="C799" s="9" t="s">
        <v>2480</v>
      </c>
      <c r="D799" s="11" t="str">
        <f>VLOOKUP(C799,Postinumeroalueet!$A$2:$B$4001,2)</f>
        <v>Kuopio</v>
      </c>
      <c r="E799" s="11"/>
      <c r="F799" s="11">
        <f t="shared" si="1"/>
        <v>0</v>
      </c>
      <c r="G799" s="10" t="s">
        <v>3481</v>
      </c>
      <c r="H799" s="10" t="s">
        <v>3516</v>
      </c>
      <c r="I799" s="10">
        <v>795.0</v>
      </c>
      <c r="J799" s="10">
        <v>46.0</v>
      </c>
      <c r="K799" s="14">
        <v>2013.0</v>
      </c>
      <c r="L799" s="11">
        <f>IF(K799&lt;1984,105+5.6*J799,IF(K799&gt;1991,113+7.7*J799,108+6.6*J799))</f>
        <v>467.2</v>
      </c>
      <c r="M799" s="11">
        <f t="shared" si="2"/>
        <v>-327.8</v>
      </c>
      <c r="N799" s="13">
        <f t="shared" si="3"/>
        <v>0.587672956</v>
      </c>
      <c r="O799" s="10" t="s">
        <v>4313</v>
      </c>
      <c r="P799" s="10" t="s">
        <v>6208</v>
      </c>
    </row>
    <row r="800">
      <c r="A800" s="9" t="s">
        <v>6209</v>
      </c>
      <c r="B800" s="10" t="s">
        <v>6210</v>
      </c>
      <c r="C800" s="9" t="s">
        <v>466</v>
      </c>
      <c r="D800" s="11" t="str">
        <f>VLOOKUP(C800,Postinumeroalueet!$A$2:$B$4001,2)</f>
        <v>Espoo</v>
      </c>
      <c r="E800" s="11"/>
      <c r="F800" s="11">
        <f t="shared" si="1"/>
        <v>1</v>
      </c>
      <c r="G800" s="10" t="s">
        <v>3492</v>
      </c>
      <c r="H800" s="10" t="s">
        <v>6211</v>
      </c>
      <c r="I800" s="10">
        <v>3900.0</v>
      </c>
      <c r="J800" s="10">
        <v>270.0</v>
      </c>
      <c r="K800" s="14">
        <v>1981.0</v>
      </c>
      <c r="L800" s="11">
        <f t="shared" ref="L800:L801" si="192">IF(K800&lt;1961,171+10.3*J800,IF(K800&gt;1983,166+8.7*J800,159+7.9*J800))</f>
        <v>2292</v>
      </c>
      <c r="M800" s="11">
        <f t="shared" si="2"/>
        <v>-1608</v>
      </c>
      <c r="N800" s="13">
        <f t="shared" si="3"/>
        <v>0.5876923077</v>
      </c>
      <c r="O800" s="10" t="s">
        <v>3512</v>
      </c>
      <c r="P800" s="10" t="s">
        <v>6212</v>
      </c>
    </row>
    <row r="801">
      <c r="A801" s="9" t="s">
        <v>6213</v>
      </c>
      <c r="B801" s="10" t="s">
        <v>6214</v>
      </c>
      <c r="C801" s="9" t="s">
        <v>328</v>
      </c>
      <c r="D801" s="11" t="str">
        <f>VLOOKUP(C801,Postinumeroalueet!$A$2:$B$4001,2)</f>
        <v>Helsinki</v>
      </c>
      <c r="E801" s="11"/>
      <c r="F801" s="11">
        <f t="shared" si="1"/>
        <v>1</v>
      </c>
      <c r="G801" s="10" t="s">
        <v>3481</v>
      </c>
      <c r="H801" s="10" t="s">
        <v>3761</v>
      </c>
      <c r="I801" s="10">
        <v>1430.0</v>
      </c>
      <c r="J801" s="10">
        <v>65.0</v>
      </c>
      <c r="K801" s="14">
        <v>1930.0</v>
      </c>
      <c r="L801" s="11">
        <f t="shared" si="192"/>
        <v>840.5</v>
      </c>
      <c r="M801" s="11">
        <f t="shared" si="2"/>
        <v>-589.5</v>
      </c>
      <c r="N801" s="13">
        <f t="shared" si="3"/>
        <v>0.5877622378</v>
      </c>
      <c r="O801" s="10" t="s">
        <v>4466</v>
      </c>
      <c r="P801" s="10" t="s">
        <v>6215</v>
      </c>
    </row>
    <row r="802" ht="12.0" customHeight="1">
      <c r="A802" s="9" t="s">
        <v>6216</v>
      </c>
      <c r="B802" s="10" t="s">
        <v>6217</v>
      </c>
      <c r="C802" s="9" t="s">
        <v>1365</v>
      </c>
      <c r="D802" s="11" t="str">
        <f>VLOOKUP(C802,Postinumeroalueet!$A$2:$B$4001,2)</f>
        <v>Tampere</v>
      </c>
      <c r="E802" s="11"/>
      <c r="F802" s="11">
        <f t="shared" si="1"/>
        <v>0</v>
      </c>
      <c r="G802" s="10" t="s">
        <v>3529</v>
      </c>
      <c r="H802" s="10" t="s">
        <v>6218</v>
      </c>
      <c r="I802" s="10">
        <v>940.0</v>
      </c>
      <c r="J802" s="10">
        <v>80.0</v>
      </c>
      <c r="K802" s="14">
        <v>1981.0</v>
      </c>
      <c r="L802" s="11">
        <f t="shared" ref="L802:L803" si="193">IF(K802&lt;1984,105+5.6*J802,IF(K802&gt;1991,113+7.7*J802,108+6.6*J802))</f>
        <v>553</v>
      </c>
      <c r="M802" s="11">
        <f t="shared" si="2"/>
        <v>-387</v>
      </c>
      <c r="N802" s="13">
        <f t="shared" si="3"/>
        <v>0.5882978723</v>
      </c>
      <c r="O802" s="15"/>
      <c r="P802" s="10" t="s">
        <v>6219</v>
      </c>
    </row>
    <row r="803" ht="12.0" customHeight="1">
      <c r="A803" s="9" t="s">
        <v>6220</v>
      </c>
      <c r="B803" s="10" t="s">
        <v>6221</v>
      </c>
      <c r="C803" s="9" t="s">
        <v>1337</v>
      </c>
      <c r="D803" s="11" t="str">
        <f>VLOOKUP(C803,Postinumeroalueet!$A$2:$B$4001,2)</f>
        <v>Tampere</v>
      </c>
      <c r="E803" s="11"/>
      <c r="F803" s="11">
        <f t="shared" si="1"/>
        <v>0</v>
      </c>
      <c r="G803" s="10" t="s">
        <v>3481</v>
      </c>
      <c r="H803" s="10" t="s">
        <v>6222</v>
      </c>
      <c r="I803" s="10">
        <v>830.0</v>
      </c>
      <c r="J803" s="10">
        <v>68.5</v>
      </c>
      <c r="K803" s="14">
        <v>1974.0</v>
      </c>
      <c r="L803" s="11">
        <f t="shared" si="193"/>
        <v>488.6</v>
      </c>
      <c r="M803" s="11">
        <f t="shared" si="2"/>
        <v>-341.4</v>
      </c>
      <c r="N803" s="13">
        <f t="shared" si="3"/>
        <v>0.5886746988</v>
      </c>
      <c r="O803" s="10" t="s">
        <v>3498</v>
      </c>
      <c r="P803" s="10" t="s">
        <v>6223</v>
      </c>
    </row>
    <row r="804">
      <c r="A804" s="9" t="s">
        <v>6224</v>
      </c>
      <c r="B804" s="10" t="s">
        <v>6225</v>
      </c>
      <c r="C804" s="9" t="s">
        <v>328</v>
      </c>
      <c r="D804" s="11" t="str">
        <f>VLOOKUP(C804,Postinumeroalueet!$A$2:$B$4001,2)</f>
        <v>Helsinki</v>
      </c>
      <c r="E804" s="11"/>
      <c r="F804" s="11">
        <f t="shared" si="1"/>
        <v>1</v>
      </c>
      <c r="G804" s="10" t="s">
        <v>3481</v>
      </c>
      <c r="H804" s="10" t="s">
        <v>6226</v>
      </c>
      <c r="I804" s="10">
        <v>1550.0</v>
      </c>
      <c r="J804" s="10">
        <v>72.0</v>
      </c>
      <c r="K804" s="14">
        <v>1927.0</v>
      </c>
      <c r="L804" s="11">
        <f>IF(K804&lt;1961,171+10.3*J804,IF(K804&gt;1983,166+8.7*J804,159+7.9*J804))</f>
        <v>912.6</v>
      </c>
      <c r="M804" s="11">
        <f t="shared" si="2"/>
        <v>-637.4</v>
      </c>
      <c r="N804" s="13">
        <f t="shared" si="3"/>
        <v>0.5887741935</v>
      </c>
      <c r="O804" s="10" t="s">
        <v>4032</v>
      </c>
      <c r="P804" s="10" t="s">
        <v>6227</v>
      </c>
    </row>
    <row r="805" ht="12.0" customHeight="1">
      <c r="A805" s="9" t="s">
        <v>6228</v>
      </c>
      <c r="B805" s="10" t="s">
        <v>6229</v>
      </c>
      <c r="C805" s="9" t="s">
        <v>599</v>
      </c>
      <c r="D805" s="11" t="str">
        <f>VLOOKUP(C805,Postinumeroalueet!$A$2:$B$4001,2)</f>
        <v>Hyvinkää</v>
      </c>
      <c r="E805" s="11"/>
      <c r="F805" s="11">
        <f t="shared" si="1"/>
        <v>0</v>
      </c>
      <c r="G805" s="10" t="s">
        <v>3481</v>
      </c>
      <c r="H805" s="10" t="s">
        <v>6230</v>
      </c>
      <c r="I805" s="10">
        <v>800.0</v>
      </c>
      <c r="J805" s="10">
        <v>46.5</v>
      </c>
      <c r="K805" s="14">
        <v>2009.0</v>
      </c>
      <c r="L805" s="11">
        <f>IF(K805&lt;1984,105+5.6*J805,IF(K805&gt;1991,113+7.7*J805,108+6.6*J805))</f>
        <v>471.05</v>
      </c>
      <c r="M805" s="11">
        <f t="shared" si="2"/>
        <v>-328.95</v>
      </c>
      <c r="N805" s="13">
        <f t="shared" si="3"/>
        <v>0.5888125</v>
      </c>
      <c r="O805" s="10" t="s">
        <v>4890</v>
      </c>
      <c r="P805" s="10" t="s">
        <v>6231</v>
      </c>
    </row>
    <row r="806" ht="12.0" customHeight="1">
      <c r="A806" s="9" t="s">
        <v>6232</v>
      </c>
      <c r="B806" s="10" t="s">
        <v>6233</v>
      </c>
      <c r="C806" s="9" t="s">
        <v>332</v>
      </c>
      <c r="D806" s="11" t="str">
        <f>VLOOKUP(C806,Postinumeroalueet!$A$2:$B$4001,2)</f>
        <v>Helsinki</v>
      </c>
      <c r="E806" s="11"/>
      <c r="F806" s="11">
        <f t="shared" si="1"/>
        <v>1</v>
      </c>
      <c r="G806" s="10" t="s">
        <v>3481</v>
      </c>
      <c r="H806" s="10" t="s">
        <v>6234</v>
      </c>
      <c r="I806" s="10">
        <v>990.0</v>
      </c>
      <c r="J806" s="10">
        <v>40.0</v>
      </c>
      <c r="K806" s="14">
        <v>1950.0</v>
      </c>
      <c r="L806" s="11">
        <f t="shared" ref="L806:L807" si="194">IF(K806&lt;1961,171+10.3*J806,IF(K806&gt;1983,166+8.7*J806,159+7.9*J806))</f>
        <v>583</v>
      </c>
      <c r="M806" s="11">
        <f t="shared" si="2"/>
        <v>-407</v>
      </c>
      <c r="N806" s="13">
        <f t="shared" si="3"/>
        <v>0.5888888889</v>
      </c>
      <c r="O806" s="15"/>
      <c r="P806" s="10" t="s">
        <v>6235</v>
      </c>
    </row>
    <row r="807" ht="12.0" customHeight="1">
      <c r="A807" s="9" t="s">
        <v>6236</v>
      </c>
      <c r="B807" s="10" t="s">
        <v>6237</v>
      </c>
      <c r="C807" s="9" t="s">
        <v>362</v>
      </c>
      <c r="D807" s="11" t="str">
        <f>VLOOKUP(C807,Postinumeroalueet!$A$2:$B$4001,2)</f>
        <v>Helsinki</v>
      </c>
      <c r="E807" s="11"/>
      <c r="F807" s="11">
        <f t="shared" si="1"/>
        <v>1</v>
      </c>
      <c r="G807" s="10" t="s">
        <v>3481</v>
      </c>
      <c r="H807" s="10" t="s">
        <v>4290</v>
      </c>
      <c r="I807" s="10">
        <v>820.0</v>
      </c>
      <c r="J807" s="10">
        <v>41.0</v>
      </c>
      <c r="K807" s="14">
        <v>1961.0</v>
      </c>
      <c r="L807" s="11">
        <f t="shared" si="194"/>
        <v>482.9</v>
      </c>
      <c r="M807" s="11">
        <f t="shared" si="2"/>
        <v>-337.1</v>
      </c>
      <c r="N807" s="13">
        <f t="shared" si="3"/>
        <v>0.588902439</v>
      </c>
      <c r="O807" s="10" t="s">
        <v>3498</v>
      </c>
      <c r="P807" s="10" t="s">
        <v>6238</v>
      </c>
    </row>
    <row r="808" ht="12.0" customHeight="1">
      <c r="A808" s="9" t="s">
        <v>6239</v>
      </c>
      <c r="B808" s="10" t="s">
        <v>6240</v>
      </c>
      <c r="C808" s="9" t="s">
        <v>759</v>
      </c>
      <c r="D808" s="11" t="str">
        <f>VLOOKUP(C808,Postinumeroalueet!$A$2:$B$4001,2)</f>
        <v>Hämeenlinna</v>
      </c>
      <c r="E808" s="11"/>
      <c r="F808" s="11">
        <f t="shared" si="1"/>
        <v>0</v>
      </c>
      <c r="G808" s="10" t="s">
        <v>3481</v>
      </c>
      <c r="H808" s="10" t="s">
        <v>6241</v>
      </c>
      <c r="I808" s="10">
        <v>530.0</v>
      </c>
      <c r="J808" s="10">
        <v>37.0</v>
      </c>
      <c r="K808" s="14">
        <v>1969.0</v>
      </c>
      <c r="L808" s="11">
        <f>IF(K808&lt;1984,105+5.6*J808,IF(K808&gt;1991,113+7.7*J808,108+6.6*J808))</f>
        <v>312.2</v>
      </c>
      <c r="M808" s="11">
        <f t="shared" si="2"/>
        <v>-217.8</v>
      </c>
      <c r="N808" s="13">
        <f t="shared" si="3"/>
        <v>0.5890566038</v>
      </c>
      <c r="O808" s="10" t="s">
        <v>5274</v>
      </c>
      <c r="P808" s="10" t="s">
        <v>6242</v>
      </c>
    </row>
    <row r="809">
      <c r="A809" s="9" t="s">
        <v>6243</v>
      </c>
      <c r="B809" s="10" t="s">
        <v>6244</v>
      </c>
      <c r="C809" s="9" t="s">
        <v>396</v>
      </c>
      <c r="D809" s="11" t="str">
        <f>VLOOKUP(C809,Postinumeroalueet!$A$2:$B$4001,2)</f>
        <v>Helsinki</v>
      </c>
      <c r="E809" s="11"/>
      <c r="F809" s="11">
        <f t="shared" si="1"/>
        <v>1</v>
      </c>
      <c r="G809" s="10" t="s">
        <v>3481</v>
      </c>
      <c r="H809" s="10" t="s">
        <v>6245</v>
      </c>
      <c r="I809" s="10">
        <v>1574.0</v>
      </c>
      <c r="J809" s="10">
        <v>87.5</v>
      </c>
      <c r="K809" s="14">
        <v>2012.0</v>
      </c>
      <c r="L809" s="11">
        <f t="shared" ref="L809:L811" si="195">IF(K809&lt;1961,171+10.3*J809,IF(K809&gt;1983,166+8.7*J809,159+7.9*J809))</f>
        <v>927.25</v>
      </c>
      <c r="M809" s="11">
        <f t="shared" si="2"/>
        <v>-646.75</v>
      </c>
      <c r="N809" s="13">
        <f t="shared" si="3"/>
        <v>0.5891041931</v>
      </c>
      <c r="O809" s="10" t="s">
        <v>4095</v>
      </c>
      <c r="P809" s="10" t="s">
        <v>6246</v>
      </c>
    </row>
    <row r="810">
      <c r="A810" s="9" t="s">
        <v>6247</v>
      </c>
      <c r="B810" s="10" t="s">
        <v>6248</v>
      </c>
      <c r="C810" s="9" t="s">
        <v>329</v>
      </c>
      <c r="D810" s="11" t="str">
        <f>VLOOKUP(C810,Postinumeroalueet!$A$2:$B$4001,2)</f>
        <v>Helsinki</v>
      </c>
      <c r="E810" s="11"/>
      <c r="F810" s="11">
        <f t="shared" si="1"/>
        <v>1</v>
      </c>
      <c r="G810" s="10" t="s">
        <v>3481</v>
      </c>
      <c r="H810" s="10" t="s">
        <v>3719</v>
      </c>
      <c r="I810" s="10">
        <v>1426.0</v>
      </c>
      <c r="J810" s="10">
        <v>65.0</v>
      </c>
      <c r="K810" s="14">
        <v>1937.0</v>
      </c>
      <c r="L810" s="11">
        <f t="shared" si="195"/>
        <v>840.5</v>
      </c>
      <c r="M810" s="11">
        <f t="shared" si="2"/>
        <v>-585.5</v>
      </c>
      <c r="N810" s="13">
        <f t="shared" si="3"/>
        <v>0.5894109397</v>
      </c>
      <c r="O810" s="10" t="s">
        <v>3517</v>
      </c>
      <c r="P810" s="10" t="s">
        <v>6249</v>
      </c>
    </row>
    <row r="811">
      <c r="A811" s="9" t="s">
        <v>6250</v>
      </c>
      <c r="B811" s="10" t="s">
        <v>3722</v>
      </c>
      <c r="C811" s="9" t="s">
        <v>339</v>
      </c>
      <c r="D811" s="11" t="str">
        <f>VLOOKUP(C811,Postinumeroalueet!$A$2:$B$4001,2)</f>
        <v>Helsinki</v>
      </c>
      <c r="E811" s="11"/>
      <c r="F811" s="11">
        <f t="shared" si="1"/>
        <v>1</v>
      </c>
      <c r="G811" s="10" t="s">
        <v>3481</v>
      </c>
      <c r="H811" s="10" t="s">
        <v>3719</v>
      </c>
      <c r="I811" s="10">
        <v>1120.0</v>
      </c>
      <c r="J811" s="10">
        <v>47.5</v>
      </c>
      <c r="K811" s="14">
        <v>1939.0</v>
      </c>
      <c r="L811" s="11">
        <f t="shared" si="195"/>
        <v>660.25</v>
      </c>
      <c r="M811" s="11">
        <f t="shared" si="2"/>
        <v>-459.75</v>
      </c>
      <c r="N811" s="13">
        <f t="shared" si="3"/>
        <v>0.5895089286</v>
      </c>
      <c r="O811" s="10" t="s">
        <v>3517</v>
      </c>
      <c r="P811" s="10" t="s">
        <v>6251</v>
      </c>
    </row>
    <row r="812" ht="12.0" customHeight="1">
      <c r="A812" s="9" t="s">
        <v>6252</v>
      </c>
      <c r="B812" s="10" t="s">
        <v>6253</v>
      </c>
      <c r="C812" s="9" t="s">
        <v>759</v>
      </c>
      <c r="D812" s="11" t="str">
        <f>VLOOKUP(C812,Postinumeroalueet!$A$2:$B$4001,2)</f>
        <v>Hämeenlinna</v>
      </c>
      <c r="E812" s="11"/>
      <c r="F812" s="11">
        <f t="shared" si="1"/>
        <v>0</v>
      </c>
      <c r="G812" s="10" t="s">
        <v>3481</v>
      </c>
      <c r="H812" s="10" t="s">
        <v>4889</v>
      </c>
      <c r="I812" s="10">
        <v>520.0</v>
      </c>
      <c r="J812" s="10">
        <v>36.0</v>
      </c>
      <c r="K812" s="14">
        <v>1958.0</v>
      </c>
      <c r="L812" s="11">
        <f t="shared" ref="L812:L813" si="196">IF(K812&lt;1984,105+5.6*J812,IF(K812&gt;1991,113+7.7*J812,108+6.6*J812))</f>
        <v>306.6</v>
      </c>
      <c r="M812" s="11">
        <f t="shared" si="2"/>
        <v>-213.4</v>
      </c>
      <c r="N812" s="13">
        <f t="shared" si="3"/>
        <v>0.5896153846</v>
      </c>
      <c r="O812" s="10" t="s">
        <v>5274</v>
      </c>
      <c r="P812" s="10" t="s">
        <v>6254</v>
      </c>
    </row>
    <row r="813" ht="12.0" customHeight="1">
      <c r="A813" s="9" t="s">
        <v>6255</v>
      </c>
      <c r="B813" s="10" t="s">
        <v>6256</v>
      </c>
      <c r="C813" s="9" t="s">
        <v>599</v>
      </c>
      <c r="D813" s="11" t="str">
        <f>VLOOKUP(C813,Postinumeroalueet!$A$2:$B$4001,2)</f>
        <v>Hyvinkää</v>
      </c>
      <c r="E813" s="11"/>
      <c r="F813" s="11">
        <f t="shared" si="1"/>
        <v>0</v>
      </c>
      <c r="G813" s="10" t="s">
        <v>3481</v>
      </c>
      <c r="H813" s="10" t="s">
        <v>6257</v>
      </c>
      <c r="I813" s="10">
        <v>520.0</v>
      </c>
      <c r="J813" s="10">
        <v>36.0</v>
      </c>
      <c r="K813" s="14">
        <v>1956.0</v>
      </c>
      <c r="L813" s="11">
        <f t="shared" si="196"/>
        <v>306.6</v>
      </c>
      <c r="M813" s="11">
        <f t="shared" si="2"/>
        <v>-213.4</v>
      </c>
      <c r="N813" s="13">
        <f t="shared" si="3"/>
        <v>0.5896153846</v>
      </c>
      <c r="O813" s="10" t="s">
        <v>4890</v>
      </c>
      <c r="P813" s="10" t="s">
        <v>6258</v>
      </c>
    </row>
    <row r="814">
      <c r="A814" s="9" t="s">
        <v>6259</v>
      </c>
      <c r="B814" s="10" t="s">
        <v>6260</v>
      </c>
      <c r="C814" s="9" t="s">
        <v>328</v>
      </c>
      <c r="D814" s="11" t="str">
        <f>VLOOKUP(C814,Postinumeroalueet!$A$2:$B$4001,2)</f>
        <v>Helsinki</v>
      </c>
      <c r="E814" s="11"/>
      <c r="F814" s="11">
        <f t="shared" si="1"/>
        <v>1</v>
      </c>
      <c r="G814" s="10" t="s">
        <v>3481</v>
      </c>
      <c r="H814" s="10" t="s">
        <v>6261</v>
      </c>
      <c r="I814" s="10">
        <v>1600.0</v>
      </c>
      <c r="J814" s="10">
        <v>75.0</v>
      </c>
      <c r="K814" s="14">
        <v>1928.0</v>
      </c>
      <c r="L814" s="11">
        <f>IF(K814&lt;1961,171+10.3*J814,IF(K814&gt;1983,166+8.7*J814,159+7.9*J814))</f>
        <v>943.5</v>
      </c>
      <c r="M814" s="11">
        <f t="shared" si="2"/>
        <v>-656.5</v>
      </c>
      <c r="N814" s="13">
        <f t="shared" si="3"/>
        <v>0.5896875</v>
      </c>
      <c r="O814" s="10" t="s">
        <v>3512</v>
      </c>
      <c r="P814" s="10" t="s">
        <v>6262</v>
      </c>
    </row>
    <row r="815">
      <c r="A815" s="9" t="s">
        <v>6263</v>
      </c>
      <c r="B815" s="10" t="s">
        <v>5005</v>
      </c>
      <c r="C815" s="9" t="s">
        <v>1571</v>
      </c>
      <c r="D815" s="11" t="str">
        <f>VLOOKUP(C815,Postinumeroalueet!$A$2:$B$4001,2)</f>
        <v>Jyväskylä</v>
      </c>
      <c r="E815" s="11"/>
      <c r="F815" s="11">
        <f t="shared" si="1"/>
        <v>0</v>
      </c>
      <c r="G815" s="10" t="s">
        <v>3481</v>
      </c>
      <c r="H815" s="10" t="s">
        <v>3671</v>
      </c>
      <c r="I815" s="10">
        <v>1001.0</v>
      </c>
      <c r="J815" s="10">
        <v>62.0</v>
      </c>
      <c r="K815" s="14">
        <v>2000.0</v>
      </c>
      <c r="L815" s="11">
        <f>IF(K815&lt;1984,105+5.6*J815,IF(K815&gt;1991,113+7.7*J815,108+6.6*J815))</f>
        <v>590.4</v>
      </c>
      <c r="M815" s="11">
        <f t="shared" si="2"/>
        <v>-410.6</v>
      </c>
      <c r="N815" s="13">
        <f t="shared" si="3"/>
        <v>0.5898101898</v>
      </c>
      <c r="O815" s="10" t="s">
        <v>4007</v>
      </c>
      <c r="P815" s="10" t="s">
        <v>6264</v>
      </c>
    </row>
    <row r="816">
      <c r="A816" s="9" t="s">
        <v>6265</v>
      </c>
      <c r="B816" s="10" t="s">
        <v>6266</v>
      </c>
      <c r="C816" s="9" t="s">
        <v>388</v>
      </c>
      <c r="D816" s="11" t="str">
        <f>VLOOKUP(C816,Postinumeroalueet!$A$2:$B$4001,2)</f>
        <v>Helsinki</v>
      </c>
      <c r="E816" s="11"/>
      <c r="F816" s="11">
        <f t="shared" si="1"/>
        <v>1</v>
      </c>
      <c r="G816" s="10" t="s">
        <v>3481</v>
      </c>
      <c r="H816" s="10" t="s">
        <v>6267</v>
      </c>
      <c r="I816" s="10">
        <v>1336.0</v>
      </c>
      <c r="J816" s="10">
        <v>71.5</v>
      </c>
      <c r="K816" s="14">
        <v>2011.0</v>
      </c>
      <c r="L816" s="11">
        <f>IF(K816&lt;1961,171+10.3*J816,IF(K816&gt;1983,166+8.7*J816,159+7.9*J816))</f>
        <v>788.05</v>
      </c>
      <c r="M816" s="11">
        <f t="shared" si="2"/>
        <v>-547.95</v>
      </c>
      <c r="N816" s="13">
        <f t="shared" si="3"/>
        <v>0.5898577844</v>
      </c>
      <c r="O816" s="10" t="s">
        <v>3950</v>
      </c>
      <c r="P816" s="10" t="s">
        <v>6268</v>
      </c>
    </row>
    <row r="817" ht="12.0" customHeight="1">
      <c r="A817" s="9" t="s">
        <v>6269</v>
      </c>
      <c r="B817" s="10" t="s">
        <v>6270</v>
      </c>
      <c r="C817" s="9" t="s">
        <v>2475</v>
      </c>
      <c r="D817" s="11" t="str">
        <f>VLOOKUP(C817,Postinumeroalueet!$A$2:$B$4001,2)</f>
        <v>Kuopio</v>
      </c>
      <c r="E817" s="11"/>
      <c r="F817" s="11">
        <f t="shared" si="1"/>
        <v>0</v>
      </c>
      <c r="G817" s="10" t="s">
        <v>3481</v>
      </c>
      <c r="H817" s="10" t="s">
        <v>6271</v>
      </c>
      <c r="I817" s="10">
        <v>700.0</v>
      </c>
      <c r="J817" s="10">
        <v>55.0</v>
      </c>
      <c r="K817" s="14">
        <v>1967.0</v>
      </c>
      <c r="L817" s="11">
        <f>IF(K817&lt;1984,105+5.6*J817,IF(K817&gt;1991,113+7.7*J817,108+6.6*J817))</f>
        <v>413</v>
      </c>
      <c r="M817" s="11">
        <f t="shared" si="2"/>
        <v>-287</v>
      </c>
      <c r="N817" s="13">
        <f t="shared" si="3"/>
        <v>0.59</v>
      </c>
      <c r="O817" s="10" t="s">
        <v>4313</v>
      </c>
      <c r="P817" s="10" t="s">
        <v>6272</v>
      </c>
    </row>
    <row r="818">
      <c r="A818" s="9" t="s">
        <v>6273</v>
      </c>
      <c r="B818" s="10" t="s">
        <v>6274</v>
      </c>
      <c r="C818" s="9" t="s">
        <v>324</v>
      </c>
      <c r="D818" s="11" t="str">
        <f>VLOOKUP(C818,Postinumeroalueet!$A$2:$B$4001,2)</f>
        <v>Helsinki</v>
      </c>
      <c r="E818" s="11"/>
      <c r="F818" s="11">
        <f t="shared" si="1"/>
        <v>1</v>
      </c>
      <c r="G818" s="10" t="s">
        <v>3481</v>
      </c>
      <c r="H818" s="10" t="s">
        <v>3719</v>
      </c>
      <c r="I818" s="10">
        <v>1302.0</v>
      </c>
      <c r="J818" s="10">
        <v>58.0</v>
      </c>
      <c r="K818" s="14">
        <v>1932.0</v>
      </c>
      <c r="L818" s="11">
        <f>IF(K818&lt;1961,171+10.3*J818,IF(K818&gt;1983,166+8.7*J818,159+7.9*J818))</f>
        <v>768.4</v>
      </c>
      <c r="M818" s="11">
        <f t="shared" si="2"/>
        <v>-533.6</v>
      </c>
      <c r="N818" s="13">
        <f t="shared" si="3"/>
        <v>0.5901689708</v>
      </c>
      <c r="O818" s="10" t="s">
        <v>3517</v>
      </c>
      <c r="P818" s="10" t="s">
        <v>6275</v>
      </c>
    </row>
    <row r="819">
      <c r="A819" s="9" t="s">
        <v>6276</v>
      </c>
      <c r="B819" s="10" t="s">
        <v>6277</v>
      </c>
      <c r="C819" s="9" t="s">
        <v>566</v>
      </c>
      <c r="D819" s="11" t="str">
        <f>VLOOKUP(C819,Postinumeroalueet!$A$2:$B$4001,2)</f>
        <v>Järvenpää</v>
      </c>
      <c r="E819" s="11"/>
      <c r="F819" s="11">
        <f t="shared" si="1"/>
        <v>0</v>
      </c>
      <c r="G819" s="10" t="s">
        <v>3481</v>
      </c>
      <c r="H819" s="10" t="s">
        <v>6278</v>
      </c>
      <c r="I819" s="10">
        <v>1100.0</v>
      </c>
      <c r="J819" s="10">
        <v>82.0</v>
      </c>
      <c r="K819" s="14">
        <v>1987.0</v>
      </c>
      <c r="L819" s="11">
        <f>IF(K819&lt;1984,105+5.6*J819,IF(K819&gt;1991,113+7.7*J819,108+6.6*J819))</f>
        <v>649.2</v>
      </c>
      <c r="M819" s="11">
        <f t="shared" si="2"/>
        <v>-450.8</v>
      </c>
      <c r="N819" s="13">
        <f t="shared" si="3"/>
        <v>0.5901818182</v>
      </c>
      <c r="O819" s="10" t="s">
        <v>4032</v>
      </c>
      <c r="P819" s="10" t="s">
        <v>6279</v>
      </c>
    </row>
    <row r="820" ht="12.0" customHeight="1">
      <c r="A820" s="9" t="s">
        <v>6280</v>
      </c>
      <c r="B820" s="10" t="s">
        <v>6281</v>
      </c>
      <c r="C820" s="9" t="s">
        <v>407</v>
      </c>
      <c r="D820" s="11" t="str">
        <f>VLOOKUP(C820,Postinumeroalueet!$A$2:$B$4001,2)</f>
        <v>Helsinki</v>
      </c>
      <c r="E820" s="11"/>
      <c r="F820" s="11">
        <f t="shared" si="1"/>
        <v>1</v>
      </c>
      <c r="G820" s="10" t="s">
        <v>3481</v>
      </c>
      <c r="H820" s="10" t="s">
        <v>3719</v>
      </c>
      <c r="I820" s="10">
        <v>932.0</v>
      </c>
      <c r="J820" s="10">
        <v>49.5</v>
      </c>
      <c r="K820" s="14">
        <v>1964.0</v>
      </c>
      <c r="L820" s="11">
        <f t="shared" ref="L820:L821" si="197">IF(K820&lt;1961,171+10.3*J820,IF(K820&gt;1983,166+8.7*J820,159+7.9*J820))</f>
        <v>550.05</v>
      </c>
      <c r="M820" s="11">
        <f t="shared" si="2"/>
        <v>-381.95</v>
      </c>
      <c r="N820" s="13">
        <f t="shared" si="3"/>
        <v>0.5901824034</v>
      </c>
      <c r="O820" s="10" t="s">
        <v>3517</v>
      </c>
      <c r="P820" s="10" t="s">
        <v>6282</v>
      </c>
    </row>
    <row r="821">
      <c r="A821" s="9" t="s">
        <v>6283</v>
      </c>
      <c r="B821" s="10" t="s">
        <v>6284</v>
      </c>
      <c r="C821" s="9" t="s">
        <v>388</v>
      </c>
      <c r="D821" s="11" t="str">
        <f>VLOOKUP(C821,Postinumeroalueet!$A$2:$B$4001,2)</f>
        <v>Helsinki</v>
      </c>
      <c r="E821" s="11"/>
      <c r="F821" s="11">
        <f t="shared" si="1"/>
        <v>1</v>
      </c>
      <c r="G821" s="10" t="s">
        <v>3481</v>
      </c>
      <c r="H821" s="10" t="s">
        <v>6267</v>
      </c>
      <c r="I821" s="10">
        <v>1342.0</v>
      </c>
      <c r="J821" s="10">
        <v>72.0</v>
      </c>
      <c r="K821" s="14">
        <v>2011.0</v>
      </c>
      <c r="L821" s="11">
        <f t="shared" si="197"/>
        <v>792.4</v>
      </c>
      <c r="M821" s="11">
        <f t="shared" si="2"/>
        <v>-549.6</v>
      </c>
      <c r="N821" s="13">
        <f t="shared" si="3"/>
        <v>0.590461997</v>
      </c>
      <c r="O821" s="10" t="s">
        <v>3950</v>
      </c>
      <c r="P821" s="10" t="s">
        <v>6285</v>
      </c>
    </row>
    <row r="822" ht="12.0" customHeight="1">
      <c r="A822" s="9" t="s">
        <v>6286</v>
      </c>
      <c r="B822" s="10" t="s">
        <v>5961</v>
      </c>
      <c r="C822" s="9" t="s">
        <v>3041</v>
      </c>
      <c r="D822" s="11" t="str">
        <f>VLOOKUP(C822,Postinumeroalueet!$A$2:$B$4001,2)</f>
        <v>Oulu</v>
      </c>
      <c r="E822" s="11"/>
      <c r="F822" s="11">
        <f t="shared" si="1"/>
        <v>0</v>
      </c>
      <c r="G822" s="10" t="s">
        <v>3481</v>
      </c>
      <c r="H822" s="10" t="s">
        <v>4584</v>
      </c>
      <c r="I822" s="10">
        <v>671.0</v>
      </c>
      <c r="J822" s="10">
        <v>52.0</v>
      </c>
      <c r="K822" s="14">
        <v>1963.0</v>
      </c>
      <c r="L822" s="11">
        <f>IF(K822&lt;1984,105+5.6*J822,IF(K822&gt;1991,113+7.7*J822,108+6.6*J822))</f>
        <v>396.2</v>
      </c>
      <c r="M822" s="11">
        <f t="shared" si="2"/>
        <v>-274.8</v>
      </c>
      <c r="N822" s="13">
        <f t="shared" si="3"/>
        <v>0.590461997</v>
      </c>
      <c r="O822" s="10" t="s">
        <v>5609</v>
      </c>
      <c r="P822" s="10" t="s">
        <v>6287</v>
      </c>
    </row>
    <row r="823" ht="12.0" customHeight="1">
      <c r="A823" s="9" t="s">
        <v>6288</v>
      </c>
      <c r="B823" s="10" t="s">
        <v>6289</v>
      </c>
      <c r="C823" s="9" t="s">
        <v>517</v>
      </c>
      <c r="D823" s="11" t="str">
        <f>VLOOKUP(C823,Postinumeroalueet!$A$2:$B$4001,2)</f>
        <v>Espoo</v>
      </c>
      <c r="E823" s="11"/>
      <c r="F823" s="11">
        <f t="shared" si="1"/>
        <v>1</v>
      </c>
      <c r="G823" s="10" t="s">
        <v>6290</v>
      </c>
      <c r="H823" s="10" t="s">
        <v>6291</v>
      </c>
      <c r="I823" s="10">
        <v>620.0</v>
      </c>
      <c r="J823" s="10">
        <v>23.0</v>
      </c>
      <c r="K823" s="14">
        <v>2013.0</v>
      </c>
      <c r="L823" s="11">
        <f t="shared" ref="L823:L826" si="198">IF(K823&lt;1961,171+10.3*J823,IF(K823&gt;1983,166+8.7*J823,159+7.9*J823))</f>
        <v>366.1</v>
      </c>
      <c r="M823" s="11">
        <f t="shared" si="2"/>
        <v>-253.9</v>
      </c>
      <c r="N823" s="13">
        <f t="shared" si="3"/>
        <v>0.590483871</v>
      </c>
      <c r="O823" s="10" t="s">
        <v>3942</v>
      </c>
      <c r="P823" s="10" t="s">
        <v>6292</v>
      </c>
    </row>
    <row r="824" ht="12.0" customHeight="1">
      <c r="A824" s="9" t="s">
        <v>6293</v>
      </c>
      <c r="B824" s="10" t="s">
        <v>5876</v>
      </c>
      <c r="C824" s="9" t="s">
        <v>435</v>
      </c>
      <c r="D824" s="11" t="str">
        <f>VLOOKUP(C824,Postinumeroalueet!$A$2:$B$4001,2)</f>
        <v>Vantaa</v>
      </c>
      <c r="E824" s="11"/>
      <c r="F824" s="11">
        <f t="shared" si="1"/>
        <v>1</v>
      </c>
      <c r="G824" s="10" t="s">
        <v>3481</v>
      </c>
      <c r="H824" s="10" t="s">
        <v>3743</v>
      </c>
      <c r="I824" s="10">
        <v>922.0</v>
      </c>
      <c r="J824" s="10">
        <v>43.5</v>
      </c>
      <c r="K824" s="14">
        <v>2012.0</v>
      </c>
      <c r="L824" s="11">
        <f t="shared" si="198"/>
        <v>544.45</v>
      </c>
      <c r="M824" s="11">
        <f t="shared" si="2"/>
        <v>-377.55</v>
      </c>
      <c r="N824" s="13">
        <f t="shared" si="3"/>
        <v>0.5905097614</v>
      </c>
      <c r="O824" s="10" t="s">
        <v>3517</v>
      </c>
      <c r="P824" s="10" t="s">
        <v>6294</v>
      </c>
    </row>
    <row r="825">
      <c r="A825" s="9" t="s">
        <v>6295</v>
      </c>
      <c r="B825" s="10" t="s">
        <v>6296</v>
      </c>
      <c r="C825" s="9" t="s">
        <v>390</v>
      </c>
      <c r="D825" s="11" t="str">
        <f>VLOOKUP(C825,Postinumeroalueet!$A$2:$B$4001,2)</f>
        <v>Helsinki</v>
      </c>
      <c r="E825" s="11"/>
      <c r="F825" s="11">
        <f t="shared" si="1"/>
        <v>1</v>
      </c>
      <c r="G825" s="10" t="s">
        <v>3481</v>
      </c>
      <c r="H825" s="10" t="s">
        <v>3606</v>
      </c>
      <c r="I825" s="10">
        <v>1150.0</v>
      </c>
      <c r="J825" s="10">
        <v>59.0</v>
      </c>
      <c r="K825" s="14">
        <v>1998.0</v>
      </c>
      <c r="L825" s="11">
        <f t="shared" si="198"/>
        <v>679.3</v>
      </c>
      <c r="M825" s="11">
        <f t="shared" si="2"/>
        <v>-470.7</v>
      </c>
      <c r="N825" s="13">
        <f t="shared" si="3"/>
        <v>0.5906956522</v>
      </c>
      <c r="O825" s="10" t="s">
        <v>5196</v>
      </c>
      <c r="P825" s="10" t="s">
        <v>6297</v>
      </c>
    </row>
    <row r="826" ht="12.0" customHeight="1">
      <c r="A826" s="9" t="s">
        <v>6298</v>
      </c>
      <c r="B826" s="10" t="s">
        <v>6299</v>
      </c>
      <c r="C826" s="9" t="s">
        <v>390</v>
      </c>
      <c r="D826" s="11" t="str">
        <f>VLOOKUP(C826,Postinumeroalueet!$A$2:$B$4001,2)</f>
        <v>Helsinki</v>
      </c>
      <c r="E826" s="11"/>
      <c r="F826" s="11">
        <f t="shared" si="1"/>
        <v>1</v>
      </c>
      <c r="G826" s="10" t="s">
        <v>3481</v>
      </c>
      <c r="H826" s="10" t="s">
        <v>6300</v>
      </c>
      <c r="I826" s="10">
        <v>1621.0</v>
      </c>
      <c r="J826" s="10">
        <v>91.0</v>
      </c>
      <c r="K826" s="14">
        <v>2001.0</v>
      </c>
      <c r="L826" s="11">
        <f t="shared" si="198"/>
        <v>957.7</v>
      </c>
      <c r="M826" s="11">
        <f t="shared" si="2"/>
        <v>-663.3</v>
      </c>
      <c r="N826" s="13">
        <f t="shared" si="3"/>
        <v>0.5908081431</v>
      </c>
      <c r="O826" s="10" t="s">
        <v>3950</v>
      </c>
      <c r="P826" s="10" t="s">
        <v>6301</v>
      </c>
    </row>
    <row r="827">
      <c r="A827" s="9" t="s">
        <v>6302</v>
      </c>
      <c r="B827" s="10" t="s">
        <v>4752</v>
      </c>
      <c r="C827" s="9" t="s">
        <v>1571</v>
      </c>
      <c r="D827" s="11" t="str">
        <f>VLOOKUP(C827,Postinumeroalueet!$A$2:$B$4001,2)</f>
        <v>Jyväskylä</v>
      </c>
      <c r="E827" s="11"/>
      <c r="F827" s="11">
        <f t="shared" si="1"/>
        <v>0</v>
      </c>
      <c r="G827" s="10" t="s">
        <v>3481</v>
      </c>
      <c r="H827" s="10" t="s">
        <v>4753</v>
      </c>
      <c r="I827" s="10">
        <v>895.0</v>
      </c>
      <c r="J827" s="10">
        <v>54.0</v>
      </c>
      <c r="K827" s="14">
        <v>2014.0</v>
      </c>
      <c r="L827" s="11">
        <f t="shared" ref="L827:L829" si="199">IF(K827&lt;1984,105+5.6*J827,IF(K827&gt;1991,113+7.7*J827,108+6.6*J827))</f>
        <v>528.8</v>
      </c>
      <c r="M827" s="11">
        <f t="shared" si="2"/>
        <v>-366.2</v>
      </c>
      <c r="N827" s="13">
        <f t="shared" si="3"/>
        <v>0.5908379888</v>
      </c>
      <c r="O827" s="10" t="s">
        <v>4007</v>
      </c>
      <c r="P827" s="10" t="s">
        <v>6303</v>
      </c>
    </row>
    <row r="828" ht="12.0" customHeight="1">
      <c r="A828" s="9" t="s">
        <v>6304</v>
      </c>
      <c r="B828" s="10" t="s">
        <v>6305</v>
      </c>
      <c r="C828" s="9" t="s">
        <v>1461</v>
      </c>
      <c r="D828" s="11" t="str">
        <f>VLOOKUP(C828,Postinumeroalueet!$A$2:$B$4001,2)</f>
        <v>Nokia</v>
      </c>
      <c r="E828" s="11"/>
      <c r="F828" s="11">
        <f t="shared" si="1"/>
        <v>0</v>
      </c>
      <c r="G828" s="10" t="s">
        <v>3481</v>
      </c>
      <c r="H828" s="10" t="s">
        <v>6306</v>
      </c>
      <c r="I828" s="10">
        <v>405.0</v>
      </c>
      <c r="J828" s="10">
        <v>24.0</v>
      </c>
      <c r="K828" s="14">
        <v>1975.0</v>
      </c>
      <c r="L828" s="11">
        <f t="shared" si="199"/>
        <v>239.4</v>
      </c>
      <c r="M828" s="11">
        <f t="shared" si="2"/>
        <v>-165.6</v>
      </c>
      <c r="N828" s="13">
        <f t="shared" si="3"/>
        <v>0.5911111111</v>
      </c>
      <c r="O828" s="15"/>
      <c r="P828" s="10" t="s">
        <v>6307</v>
      </c>
    </row>
    <row r="829" ht="12.0" customHeight="1">
      <c r="A829" s="9" t="s">
        <v>6308</v>
      </c>
      <c r="B829" s="10" t="s">
        <v>6309</v>
      </c>
      <c r="C829" s="9" t="s">
        <v>485</v>
      </c>
      <c r="D829" s="11" t="str">
        <f>VLOOKUP(C829,Postinumeroalueet!$A$2:$B$4001,2)</f>
        <v>Kirkkonummi</v>
      </c>
      <c r="E829" s="11"/>
      <c r="F829" s="11">
        <f t="shared" si="1"/>
        <v>0</v>
      </c>
      <c r="G829" s="10" t="s">
        <v>3481</v>
      </c>
      <c r="H829" s="10" t="s">
        <v>3680</v>
      </c>
      <c r="I829" s="10">
        <v>495.0</v>
      </c>
      <c r="J829" s="10">
        <v>33.5</v>
      </c>
      <c r="K829" s="14">
        <v>1976.0</v>
      </c>
      <c r="L829" s="11">
        <f t="shared" si="199"/>
        <v>292.6</v>
      </c>
      <c r="M829" s="11">
        <f t="shared" si="2"/>
        <v>-202.4</v>
      </c>
      <c r="N829" s="13">
        <f t="shared" si="3"/>
        <v>0.5911111111</v>
      </c>
      <c r="O829" s="10" t="s">
        <v>3498</v>
      </c>
      <c r="P829" s="10" t="s">
        <v>6310</v>
      </c>
    </row>
    <row r="830" ht="12.0" customHeight="1">
      <c r="A830" s="9" t="s">
        <v>6311</v>
      </c>
      <c r="B830" s="10" t="s">
        <v>5478</v>
      </c>
      <c r="C830" s="9" t="s">
        <v>400</v>
      </c>
      <c r="D830" s="11" t="str">
        <f>VLOOKUP(C830,Postinumeroalueet!$A$2:$B$4001,2)</f>
        <v>Helsinki</v>
      </c>
      <c r="E830" s="11"/>
      <c r="F830" s="11">
        <f t="shared" si="1"/>
        <v>1</v>
      </c>
      <c r="G830" s="10" t="s">
        <v>3481</v>
      </c>
      <c r="H830" s="10" t="s">
        <v>3719</v>
      </c>
      <c r="I830" s="10">
        <v>897.0</v>
      </c>
      <c r="J830" s="10">
        <v>47.0</v>
      </c>
      <c r="K830" s="14">
        <v>1961.0</v>
      </c>
      <c r="L830" s="11">
        <f t="shared" ref="L830:L831" si="200">IF(K830&lt;1961,171+10.3*J830,IF(K830&gt;1983,166+8.7*J830,159+7.9*J830))</f>
        <v>530.3</v>
      </c>
      <c r="M830" s="11">
        <f t="shared" si="2"/>
        <v>-366.7</v>
      </c>
      <c r="N830" s="13">
        <f t="shared" si="3"/>
        <v>0.5911928651</v>
      </c>
      <c r="O830" s="10" t="s">
        <v>3517</v>
      </c>
      <c r="P830" s="10" t="s">
        <v>6312</v>
      </c>
    </row>
    <row r="831">
      <c r="A831" s="9" t="s">
        <v>6313</v>
      </c>
      <c r="B831" s="10" t="s">
        <v>6314</v>
      </c>
      <c r="C831" s="9" t="s">
        <v>346</v>
      </c>
      <c r="D831" s="11" t="str">
        <f>VLOOKUP(C831,Postinumeroalueet!$A$2:$B$4001,2)</f>
        <v>Helsinki</v>
      </c>
      <c r="E831" s="11"/>
      <c r="F831" s="11">
        <f t="shared" si="1"/>
        <v>1</v>
      </c>
      <c r="G831" s="10" t="s">
        <v>3481</v>
      </c>
      <c r="H831" s="10" t="s">
        <v>3507</v>
      </c>
      <c r="I831" s="10">
        <v>1525.0</v>
      </c>
      <c r="J831" s="10">
        <v>94.0</v>
      </c>
      <c r="K831" s="14">
        <v>1965.0</v>
      </c>
      <c r="L831" s="11">
        <f t="shared" si="200"/>
        <v>901.6</v>
      </c>
      <c r="M831" s="11">
        <f t="shared" si="2"/>
        <v>-623.4</v>
      </c>
      <c r="N831" s="13">
        <f t="shared" si="3"/>
        <v>0.5912131148</v>
      </c>
      <c r="O831" s="10" t="s">
        <v>3517</v>
      </c>
      <c r="P831" s="10" t="s">
        <v>6315</v>
      </c>
    </row>
    <row r="832">
      <c r="A832" s="9" t="s">
        <v>6316</v>
      </c>
      <c r="B832" s="10" t="s">
        <v>6317</v>
      </c>
      <c r="C832" s="9" t="s">
        <v>1339</v>
      </c>
      <c r="D832" s="11" t="str">
        <f>VLOOKUP(C832,Postinumeroalueet!$A$2:$B$4001,2)</f>
        <v>Tampere</v>
      </c>
      <c r="E832" s="11"/>
      <c r="F832" s="11">
        <f t="shared" si="1"/>
        <v>0</v>
      </c>
      <c r="G832" s="10" t="s">
        <v>3481</v>
      </c>
      <c r="H832" s="10" t="s">
        <v>3761</v>
      </c>
      <c r="I832" s="10">
        <v>670.0</v>
      </c>
      <c r="J832" s="10">
        <v>52.0</v>
      </c>
      <c r="K832" s="14">
        <v>1945.0</v>
      </c>
      <c r="L832" s="11">
        <f t="shared" ref="L832:L833" si="201">IF(K832&lt;1984,105+5.6*J832,IF(K832&gt;1991,113+7.7*J832,108+6.6*J832))</f>
        <v>396.2</v>
      </c>
      <c r="M832" s="11">
        <f t="shared" si="2"/>
        <v>-273.8</v>
      </c>
      <c r="N832" s="13">
        <f t="shared" si="3"/>
        <v>0.5913432836</v>
      </c>
      <c r="O832" s="10" t="s">
        <v>5016</v>
      </c>
      <c r="P832" s="10" t="s">
        <v>6318</v>
      </c>
    </row>
    <row r="833" ht="12.0" customHeight="1">
      <c r="A833" s="9" t="s">
        <v>6319</v>
      </c>
      <c r="B833" s="10" t="s">
        <v>6320</v>
      </c>
      <c r="C833" s="9" t="s">
        <v>2473</v>
      </c>
      <c r="D833" s="11" t="str">
        <f>VLOOKUP(C833,Postinumeroalueet!$A$2:$B$4001,2)</f>
        <v>Kuopio</v>
      </c>
      <c r="E833" s="11"/>
      <c r="F833" s="11">
        <f t="shared" si="1"/>
        <v>0</v>
      </c>
      <c r="G833" s="10" t="s">
        <v>3481</v>
      </c>
      <c r="H833" s="10" t="s">
        <v>6321</v>
      </c>
      <c r="I833" s="10">
        <v>670.0</v>
      </c>
      <c r="J833" s="10">
        <v>52.0</v>
      </c>
      <c r="K833" s="14">
        <v>1963.0</v>
      </c>
      <c r="L833" s="11">
        <f t="shared" si="201"/>
        <v>396.2</v>
      </c>
      <c r="M833" s="11">
        <f t="shared" si="2"/>
        <v>-273.8</v>
      </c>
      <c r="N833" s="13">
        <f t="shared" si="3"/>
        <v>0.5913432836</v>
      </c>
      <c r="O833" s="10" t="s">
        <v>4313</v>
      </c>
      <c r="P833" s="10" t="s">
        <v>6322</v>
      </c>
    </row>
    <row r="834" ht="12.0" customHeight="1">
      <c r="A834" s="9" t="s">
        <v>6323</v>
      </c>
      <c r="B834" s="10" t="s">
        <v>6324</v>
      </c>
      <c r="C834" s="9" t="s">
        <v>351</v>
      </c>
      <c r="D834" s="11" t="str">
        <f>VLOOKUP(C834,Postinumeroalueet!$A$2:$B$4001,2)</f>
        <v>Helsinki</v>
      </c>
      <c r="E834" s="11"/>
      <c r="F834" s="11">
        <f t="shared" si="1"/>
        <v>1</v>
      </c>
      <c r="G834" s="10" t="s">
        <v>3481</v>
      </c>
      <c r="H834" s="10" t="s">
        <v>6325</v>
      </c>
      <c r="I834" s="10">
        <v>620.0</v>
      </c>
      <c r="J834" s="10">
        <v>19.0</v>
      </c>
      <c r="K834" s="14">
        <v>1955.0</v>
      </c>
      <c r="L834" s="11">
        <f>IF(K834&lt;1961,171+10.3*J834,IF(K834&gt;1983,166+8.7*J834,159+7.9*J834))</f>
        <v>366.7</v>
      </c>
      <c r="M834" s="11">
        <f t="shared" si="2"/>
        <v>-253.3</v>
      </c>
      <c r="N834" s="13">
        <f t="shared" si="3"/>
        <v>0.5914516129</v>
      </c>
      <c r="O834" s="15"/>
      <c r="P834" s="10" t="s">
        <v>6326</v>
      </c>
    </row>
    <row r="835" ht="12.0" customHeight="1">
      <c r="A835" s="9" t="s">
        <v>6327</v>
      </c>
      <c r="B835" s="10" t="s">
        <v>6328</v>
      </c>
      <c r="C835" s="9" t="s">
        <v>483</v>
      </c>
      <c r="D835" s="11" t="str">
        <f>VLOOKUP(C835,Postinumeroalueet!$A$2:$B$4001,2)</f>
        <v>Kirkkonummi</v>
      </c>
      <c r="E835" s="11"/>
      <c r="F835" s="11">
        <f t="shared" si="1"/>
        <v>0</v>
      </c>
      <c r="G835" s="10" t="s">
        <v>3481</v>
      </c>
      <c r="H835" s="10" t="s">
        <v>3606</v>
      </c>
      <c r="I835" s="10">
        <v>998.0</v>
      </c>
      <c r="J835" s="10">
        <v>62.0</v>
      </c>
      <c r="K835" s="14">
        <v>2013.0</v>
      </c>
      <c r="L835" s="11">
        <f>IF(K835&lt;1984,105+5.6*J835,IF(K835&gt;1991,113+7.7*J835,108+6.6*J835))</f>
        <v>590.4</v>
      </c>
      <c r="M835" s="11">
        <f t="shared" si="2"/>
        <v>-407.6</v>
      </c>
      <c r="N835" s="13">
        <f t="shared" si="3"/>
        <v>0.5915831663</v>
      </c>
      <c r="O835" s="10" t="s">
        <v>3950</v>
      </c>
      <c r="P835" s="10" t="s">
        <v>6329</v>
      </c>
    </row>
    <row r="836" ht="12.0" customHeight="1">
      <c r="A836" s="9" t="s">
        <v>6330</v>
      </c>
      <c r="B836" s="10" t="s">
        <v>6331</v>
      </c>
      <c r="C836" s="9" t="s">
        <v>324</v>
      </c>
      <c r="D836" s="11" t="str">
        <f>VLOOKUP(C836,Postinumeroalueet!$A$2:$B$4001,2)</f>
        <v>Helsinki</v>
      </c>
      <c r="E836" s="11"/>
      <c r="F836" s="11">
        <f t="shared" si="1"/>
        <v>1</v>
      </c>
      <c r="G836" s="10" t="s">
        <v>3481</v>
      </c>
      <c r="H836" s="10" t="s">
        <v>6332</v>
      </c>
      <c r="I836" s="10">
        <v>2500.0</v>
      </c>
      <c r="J836" s="10">
        <v>127.0</v>
      </c>
      <c r="K836" s="14">
        <v>1932.0</v>
      </c>
      <c r="L836" s="11">
        <f>IF(K836&lt;1961,171+10.3*J836,IF(K836&gt;1983,166+8.7*J836,159+7.9*J836))</f>
        <v>1479.1</v>
      </c>
      <c r="M836" s="11">
        <f t="shared" si="2"/>
        <v>-1020.9</v>
      </c>
      <c r="N836" s="13">
        <f t="shared" si="3"/>
        <v>0.59164</v>
      </c>
      <c r="O836" s="10" t="s">
        <v>3498</v>
      </c>
      <c r="P836" s="10" t="s">
        <v>6333</v>
      </c>
    </row>
    <row r="837" ht="12.0" customHeight="1">
      <c r="A837" s="9" t="s">
        <v>6334</v>
      </c>
      <c r="B837" s="10" t="s">
        <v>6335</v>
      </c>
      <c r="C837" s="9" t="s">
        <v>954</v>
      </c>
      <c r="D837" s="11" t="str">
        <f>VLOOKUP(C837,Postinumeroalueet!$A$2:$B$4001,2)</f>
        <v>Turku</v>
      </c>
      <c r="E837" s="11"/>
      <c r="F837" s="11">
        <f t="shared" si="1"/>
        <v>0</v>
      </c>
      <c r="G837" s="10" t="s">
        <v>3481</v>
      </c>
      <c r="H837" s="10" t="s">
        <v>6336</v>
      </c>
      <c r="I837" s="10">
        <v>575.0</v>
      </c>
      <c r="J837" s="10">
        <v>42.0</v>
      </c>
      <c r="K837" s="14">
        <v>1958.0</v>
      </c>
      <c r="L837" s="11">
        <f>IF(K837&lt;1984,105+5.6*J837,IF(K837&gt;1991,113+7.7*J837,108+6.6*J837))</f>
        <v>340.2</v>
      </c>
      <c r="M837" s="11">
        <f t="shared" si="2"/>
        <v>-234.8</v>
      </c>
      <c r="N837" s="13">
        <f t="shared" si="3"/>
        <v>0.5916521739</v>
      </c>
      <c r="O837" s="10" t="s">
        <v>5256</v>
      </c>
      <c r="P837" s="10" t="s">
        <v>6337</v>
      </c>
    </row>
    <row r="838" ht="12.0" customHeight="1">
      <c r="A838" s="9" t="s">
        <v>6338</v>
      </c>
      <c r="B838" s="10" t="s">
        <v>6339</v>
      </c>
      <c r="C838" s="9" t="s">
        <v>328</v>
      </c>
      <c r="D838" s="11" t="str">
        <f>VLOOKUP(C838,Postinumeroalueet!$A$2:$B$4001,2)</f>
        <v>Helsinki</v>
      </c>
      <c r="E838" s="11"/>
      <c r="F838" s="11">
        <f t="shared" si="1"/>
        <v>1</v>
      </c>
      <c r="G838" s="10" t="s">
        <v>3481</v>
      </c>
      <c r="H838" s="10" t="s">
        <v>6340</v>
      </c>
      <c r="I838" s="10">
        <v>1490.0</v>
      </c>
      <c r="J838" s="10">
        <v>69.0</v>
      </c>
      <c r="K838" s="14">
        <v>1930.0</v>
      </c>
      <c r="L838" s="11">
        <f t="shared" ref="L838:L839" si="202">IF(K838&lt;1961,171+10.3*J838,IF(K838&gt;1983,166+8.7*J838,159+7.9*J838))</f>
        <v>881.7</v>
      </c>
      <c r="M838" s="11">
        <f t="shared" si="2"/>
        <v>-608.3</v>
      </c>
      <c r="N838" s="13">
        <f t="shared" si="3"/>
        <v>0.5917449664</v>
      </c>
      <c r="O838" s="10" t="s">
        <v>3498</v>
      </c>
      <c r="P838" s="10" t="s">
        <v>6341</v>
      </c>
    </row>
    <row r="839" ht="12.0" customHeight="1">
      <c r="A839" s="9" t="s">
        <v>6342</v>
      </c>
      <c r="B839" s="10" t="s">
        <v>4030</v>
      </c>
      <c r="C839" s="9" t="s">
        <v>359</v>
      </c>
      <c r="D839" s="11" t="str">
        <f>VLOOKUP(C839,Postinumeroalueet!$A$2:$B$4001,2)</f>
        <v>Helsinki</v>
      </c>
      <c r="E839" s="11"/>
      <c r="F839" s="11">
        <f t="shared" si="1"/>
        <v>1</v>
      </c>
      <c r="G839" s="10" t="s">
        <v>3481</v>
      </c>
      <c r="H839" s="10" t="s">
        <v>6343</v>
      </c>
      <c r="I839" s="10">
        <v>898.0</v>
      </c>
      <c r="J839" s="10">
        <v>42.0</v>
      </c>
      <c r="K839" s="14">
        <v>2011.0</v>
      </c>
      <c r="L839" s="11">
        <f t="shared" si="202"/>
        <v>531.4</v>
      </c>
      <c r="M839" s="11">
        <f t="shared" si="2"/>
        <v>-366.6</v>
      </c>
      <c r="N839" s="13">
        <f t="shared" si="3"/>
        <v>0.5917594655</v>
      </c>
      <c r="O839" s="10" t="s">
        <v>4032</v>
      </c>
      <c r="P839" s="10" t="s">
        <v>6344</v>
      </c>
    </row>
    <row r="840" ht="12.0" customHeight="1">
      <c r="A840" s="9" t="s">
        <v>6345</v>
      </c>
      <c r="B840" s="10" t="s">
        <v>6346</v>
      </c>
      <c r="C840" s="9" t="s">
        <v>1358</v>
      </c>
      <c r="D840" s="11" t="str">
        <f>VLOOKUP(C840,Postinumeroalueet!$A$2:$B$4001,2)</f>
        <v>Tampere</v>
      </c>
      <c r="E840" s="11"/>
      <c r="F840" s="11">
        <f t="shared" si="1"/>
        <v>0</v>
      </c>
      <c r="G840" s="10" t="s">
        <v>3481</v>
      </c>
      <c r="H840" s="10" t="s">
        <v>6347</v>
      </c>
      <c r="I840" s="10">
        <v>660.0</v>
      </c>
      <c r="J840" s="10">
        <v>51.0</v>
      </c>
      <c r="K840" s="14">
        <v>1959.0</v>
      </c>
      <c r="L840" s="11">
        <f t="shared" ref="L840:L841" si="203">IF(K840&lt;1984,105+5.6*J840,IF(K840&gt;1991,113+7.7*J840,108+6.6*J840))</f>
        <v>390.6</v>
      </c>
      <c r="M840" s="11">
        <f t="shared" si="2"/>
        <v>-269.4</v>
      </c>
      <c r="N840" s="13">
        <f t="shared" si="3"/>
        <v>0.5918181818</v>
      </c>
      <c r="O840" s="15"/>
      <c r="P840" s="10" t="s">
        <v>6348</v>
      </c>
    </row>
    <row r="841" ht="12.0" customHeight="1">
      <c r="A841" s="9" t="s">
        <v>6349</v>
      </c>
      <c r="B841" s="10" t="s">
        <v>6350</v>
      </c>
      <c r="C841" s="9" t="s">
        <v>935</v>
      </c>
      <c r="D841" s="11" t="str">
        <f>VLOOKUP(C841,Postinumeroalueet!$A$2:$B$4001,2)</f>
        <v>Turku</v>
      </c>
      <c r="E841" s="11"/>
      <c r="F841" s="11">
        <f t="shared" si="1"/>
        <v>0</v>
      </c>
      <c r="G841" s="10" t="s">
        <v>3481</v>
      </c>
      <c r="H841" s="10" t="s">
        <v>6351</v>
      </c>
      <c r="I841" s="10">
        <v>790.0</v>
      </c>
      <c r="J841" s="10">
        <v>54.5</v>
      </c>
      <c r="K841" s="14">
        <v>1989.0</v>
      </c>
      <c r="L841" s="11">
        <f t="shared" si="203"/>
        <v>467.7</v>
      </c>
      <c r="M841" s="11">
        <f t="shared" si="2"/>
        <v>-322.3</v>
      </c>
      <c r="N841" s="13">
        <f t="shared" si="3"/>
        <v>0.5920253165</v>
      </c>
      <c r="O841" s="10" t="s">
        <v>5256</v>
      </c>
      <c r="P841" s="10" t="s">
        <v>6352</v>
      </c>
    </row>
    <row r="842">
      <c r="A842" s="9" t="s">
        <v>6353</v>
      </c>
      <c r="B842" s="10" t="s">
        <v>6266</v>
      </c>
      <c r="C842" s="9" t="s">
        <v>388</v>
      </c>
      <c r="D842" s="11" t="str">
        <f>VLOOKUP(C842,Postinumeroalueet!$A$2:$B$4001,2)</f>
        <v>Helsinki</v>
      </c>
      <c r="E842" s="11"/>
      <c r="F842" s="11">
        <f t="shared" si="1"/>
        <v>1</v>
      </c>
      <c r="G842" s="10" t="s">
        <v>3481</v>
      </c>
      <c r="H842" s="10" t="s">
        <v>6267</v>
      </c>
      <c r="I842" s="10">
        <v>1331.0</v>
      </c>
      <c r="J842" s="10">
        <v>71.5</v>
      </c>
      <c r="K842" s="14">
        <v>2011.0</v>
      </c>
      <c r="L842" s="11">
        <f>IF(K842&lt;1961,171+10.3*J842,IF(K842&gt;1983,166+8.7*J842,159+7.9*J842))</f>
        <v>788.05</v>
      </c>
      <c r="M842" s="11">
        <f t="shared" si="2"/>
        <v>-542.95</v>
      </c>
      <c r="N842" s="13">
        <f t="shared" si="3"/>
        <v>0.5920736289</v>
      </c>
      <c r="O842" s="10" t="s">
        <v>3950</v>
      </c>
      <c r="P842" s="10" t="s">
        <v>6354</v>
      </c>
    </row>
    <row r="843" ht="12.0" customHeight="1">
      <c r="A843" s="9" t="s">
        <v>6355</v>
      </c>
      <c r="B843" s="10" t="s">
        <v>6356</v>
      </c>
      <c r="C843" s="9" t="s">
        <v>826</v>
      </c>
      <c r="D843" s="11" t="str">
        <f>VLOOKUP(C843,Postinumeroalueet!$A$2:$B$4001,2)</f>
        <v>Lahti</v>
      </c>
      <c r="E843" s="11"/>
      <c r="F843" s="11">
        <f t="shared" si="1"/>
        <v>0</v>
      </c>
      <c r="G843" s="10" t="s">
        <v>3481</v>
      </c>
      <c r="H843" s="10" t="s">
        <v>4080</v>
      </c>
      <c r="I843" s="10">
        <v>934.0</v>
      </c>
      <c r="J843" s="10">
        <v>80.0</v>
      </c>
      <c r="K843" s="14">
        <v>1967.0</v>
      </c>
      <c r="L843" s="11">
        <f t="shared" ref="L843:L850" si="204">IF(K843&lt;1984,105+5.6*J843,IF(K843&gt;1991,113+7.7*J843,108+6.6*J843))</f>
        <v>553</v>
      </c>
      <c r="M843" s="11">
        <f t="shared" si="2"/>
        <v>-381</v>
      </c>
      <c r="N843" s="13">
        <f t="shared" si="3"/>
        <v>0.5920770878</v>
      </c>
      <c r="O843" s="10" t="s">
        <v>4466</v>
      </c>
      <c r="P843" s="10" t="s">
        <v>6357</v>
      </c>
    </row>
    <row r="844">
      <c r="A844" s="9" t="s">
        <v>6358</v>
      </c>
      <c r="B844" s="10" t="s">
        <v>6359</v>
      </c>
      <c r="C844" s="9" t="s">
        <v>548</v>
      </c>
      <c r="D844" s="11" t="str">
        <f>VLOOKUP(C844,Postinumeroalueet!$A$2:$B$4001,2)</f>
        <v>Kerava</v>
      </c>
      <c r="E844" s="11"/>
      <c r="F844" s="11">
        <f t="shared" si="1"/>
        <v>0</v>
      </c>
      <c r="G844" s="10" t="s">
        <v>3481</v>
      </c>
      <c r="H844" s="10" t="s">
        <v>6360</v>
      </c>
      <c r="I844" s="10">
        <v>685.0</v>
      </c>
      <c r="J844" s="10">
        <v>38.0</v>
      </c>
      <c r="K844" s="14">
        <v>2012.0</v>
      </c>
      <c r="L844" s="11">
        <f t="shared" si="204"/>
        <v>405.6</v>
      </c>
      <c r="M844" s="11">
        <f t="shared" si="2"/>
        <v>-279.4</v>
      </c>
      <c r="N844" s="13">
        <f t="shared" si="3"/>
        <v>0.5921167883</v>
      </c>
      <c r="O844" s="15"/>
      <c r="P844" s="10" t="s">
        <v>6361</v>
      </c>
    </row>
    <row r="845" ht="12.0" customHeight="1">
      <c r="A845" s="9" t="s">
        <v>6362</v>
      </c>
      <c r="B845" s="10" t="s">
        <v>6363</v>
      </c>
      <c r="C845" s="9" t="s">
        <v>953</v>
      </c>
      <c r="D845" s="11" t="str">
        <f>VLOOKUP(C845,Postinumeroalueet!$A$2:$B$4001,2)</f>
        <v>Turku</v>
      </c>
      <c r="E845" s="11"/>
      <c r="F845" s="11">
        <f t="shared" si="1"/>
        <v>0</v>
      </c>
      <c r="G845" s="10" t="s">
        <v>3481</v>
      </c>
      <c r="H845" s="10" t="s">
        <v>5080</v>
      </c>
      <c r="I845" s="10">
        <v>880.0</v>
      </c>
      <c r="J845" s="10">
        <v>53.0</v>
      </c>
      <c r="K845" s="14">
        <v>2004.0</v>
      </c>
      <c r="L845" s="11">
        <f t="shared" si="204"/>
        <v>521.1</v>
      </c>
      <c r="M845" s="11">
        <f t="shared" si="2"/>
        <v>-358.9</v>
      </c>
      <c r="N845" s="13">
        <f t="shared" si="3"/>
        <v>0.5921590909</v>
      </c>
      <c r="O845" s="10" t="s">
        <v>5256</v>
      </c>
      <c r="P845" s="10" t="s">
        <v>6364</v>
      </c>
    </row>
    <row r="846" ht="12.0" customHeight="1">
      <c r="A846" s="9" t="s">
        <v>6365</v>
      </c>
      <c r="B846" s="10" t="s">
        <v>6366</v>
      </c>
      <c r="C846" s="9" t="s">
        <v>455</v>
      </c>
      <c r="D846" s="11" t="str">
        <f>VLOOKUP(C846,Postinumeroalueet!$A$2:$B$4001,2)</f>
        <v>Nurmijärvi</v>
      </c>
      <c r="E846" s="11"/>
      <c r="F846" s="11">
        <f t="shared" si="1"/>
        <v>0</v>
      </c>
      <c r="G846" s="10" t="s">
        <v>6290</v>
      </c>
      <c r="H846" s="10" t="s">
        <v>6367</v>
      </c>
      <c r="I846" s="10">
        <v>880.0</v>
      </c>
      <c r="J846" s="10">
        <v>53.0</v>
      </c>
      <c r="K846" s="14">
        <v>2013.0</v>
      </c>
      <c r="L846" s="11">
        <f t="shared" si="204"/>
        <v>521.1</v>
      </c>
      <c r="M846" s="11">
        <f t="shared" si="2"/>
        <v>-358.9</v>
      </c>
      <c r="N846" s="13">
        <f t="shared" si="3"/>
        <v>0.5921590909</v>
      </c>
      <c r="O846" s="10" t="s">
        <v>4890</v>
      </c>
      <c r="P846" s="10" t="s">
        <v>6368</v>
      </c>
    </row>
    <row r="847" ht="12.0" customHeight="1">
      <c r="A847" s="9" t="s">
        <v>6369</v>
      </c>
      <c r="B847" s="10" t="s">
        <v>6370</v>
      </c>
      <c r="C847" s="9" t="s">
        <v>947</v>
      </c>
      <c r="D847" s="11" t="str">
        <f>VLOOKUP(C847,Postinumeroalueet!$A$2:$B$4001,2)</f>
        <v>Turku</v>
      </c>
      <c r="E847" s="11"/>
      <c r="F847" s="11">
        <f t="shared" si="1"/>
        <v>0</v>
      </c>
      <c r="G847" s="10" t="s">
        <v>3481</v>
      </c>
      <c r="H847" s="10" t="s">
        <v>6371</v>
      </c>
      <c r="I847" s="10">
        <v>650.0</v>
      </c>
      <c r="J847" s="10">
        <v>50.0</v>
      </c>
      <c r="K847" s="14">
        <v>1959.0</v>
      </c>
      <c r="L847" s="11">
        <f t="shared" si="204"/>
        <v>385</v>
      </c>
      <c r="M847" s="11">
        <f t="shared" si="2"/>
        <v>-265</v>
      </c>
      <c r="N847" s="13">
        <f t="shared" si="3"/>
        <v>0.5923076923</v>
      </c>
      <c r="O847" s="15"/>
      <c r="P847" s="10" t="s">
        <v>6372</v>
      </c>
    </row>
    <row r="848" ht="12.0" customHeight="1">
      <c r="A848" s="9" t="s">
        <v>6373</v>
      </c>
      <c r="B848" s="10" t="s">
        <v>6374</v>
      </c>
      <c r="C848" s="9" t="s">
        <v>2301</v>
      </c>
      <c r="D848" s="11" t="str">
        <f>VLOOKUP(C848,Postinumeroalueet!$A$2:$B$4001,2)</f>
        <v>Vaasa</v>
      </c>
      <c r="E848" s="11"/>
      <c r="F848" s="11">
        <f t="shared" si="1"/>
        <v>0</v>
      </c>
      <c r="G848" s="10" t="s">
        <v>3481</v>
      </c>
      <c r="H848" s="10" t="s">
        <v>3761</v>
      </c>
      <c r="I848" s="10">
        <v>650.0</v>
      </c>
      <c r="J848" s="10">
        <v>50.0</v>
      </c>
      <c r="K848" s="14">
        <v>1962.0</v>
      </c>
      <c r="L848" s="11">
        <f t="shared" si="204"/>
        <v>385</v>
      </c>
      <c r="M848" s="11">
        <f t="shared" si="2"/>
        <v>-265</v>
      </c>
      <c r="N848" s="13">
        <f t="shared" si="3"/>
        <v>0.5923076923</v>
      </c>
      <c r="O848" s="10" t="s">
        <v>6375</v>
      </c>
      <c r="P848" s="10" t="s">
        <v>6376</v>
      </c>
    </row>
    <row r="849" ht="12.0" customHeight="1">
      <c r="A849" s="9" t="s">
        <v>6377</v>
      </c>
      <c r="B849" s="10" t="s">
        <v>6378</v>
      </c>
      <c r="C849" s="9" t="s">
        <v>555</v>
      </c>
      <c r="D849" s="11" t="str">
        <f>VLOOKUP(C849,Postinumeroalueet!$A$2:$B$4001,2)</f>
        <v>Tuusula</v>
      </c>
      <c r="E849" s="11"/>
      <c r="F849" s="11">
        <f t="shared" si="1"/>
        <v>0</v>
      </c>
      <c r="G849" s="10" t="s">
        <v>3481</v>
      </c>
      <c r="H849" s="10" t="s">
        <v>5563</v>
      </c>
      <c r="I849" s="10">
        <v>990.0</v>
      </c>
      <c r="J849" s="10">
        <v>61.5</v>
      </c>
      <c r="K849" s="14">
        <v>2006.0</v>
      </c>
      <c r="L849" s="11">
        <f t="shared" si="204"/>
        <v>586.55</v>
      </c>
      <c r="M849" s="11">
        <f t="shared" si="2"/>
        <v>-403.45</v>
      </c>
      <c r="N849" s="13">
        <f t="shared" si="3"/>
        <v>0.5924747475</v>
      </c>
      <c r="O849" s="10" t="s">
        <v>4912</v>
      </c>
      <c r="P849" s="10" t="s">
        <v>6379</v>
      </c>
    </row>
    <row r="850" ht="12.0" customHeight="1">
      <c r="A850" s="9" t="s">
        <v>6380</v>
      </c>
      <c r="B850" s="10" t="s">
        <v>6381</v>
      </c>
      <c r="C850" s="9" t="s">
        <v>1580</v>
      </c>
      <c r="D850" s="11" t="str">
        <f>VLOOKUP(C850,Postinumeroalueet!$A$2:$B$4001,2)</f>
        <v>Jyväskylä</v>
      </c>
      <c r="E850" s="11"/>
      <c r="F850" s="11">
        <f t="shared" si="1"/>
        <v>0</v>
      </c>
      <c r="G850" s="10" t="s">
        <v>3481</v>
      </c>
      <c r="H850" s="10" t="s">
        <v>3715</v>
      </c>
      <c r="I850" s="10">
        <v>743.0</v>
      </c>
      <c r="J850" s="10">
        <v>42.5</v>
      </c>
      <c r="K850" s="14">
        <v>2000.0</v>
      </c>
      <c r="L850" s="11">
        <f t="shared" si="204"/>
        <v>440.25</v>
      </c>
      <c r="M850" s="11">
        <f t="shared" si="2"/>
        <v>-302.75</v>
      </c>
      <c r="N850" s="13">
        <f t="shared" si="3"/>
        <v>0.5925302826</v>
      </c>
      <c r="O850" s="10" t="s">
        <v>4007</v>
      </c>
      <c r="P850" s="10" t="s">
        <v>6382</v>
      </c>
    </row>
    <row r="851">
      <c r="A851" s="9" t="s">
        <v>6383</v>
      </c>
      <c r="B851" s="10" t="s">
        <v>6384</v>
      </c>
      <c r="C851" s="9" t="s">
        <v>407</v>
      </c>
      <c r="D851" s="11" t="str">
        <f>VLOOKUP(C851,Postinumeroalueet!$A$2:$B$4001,2)</f>
        <v>Helsinki</v>
      </c>
      <c r="E851" s="11"/>
      <c r="F851" s="11">
        <f t="shared" si="1"/>
        <v>1</v>
      </c>
      <c r="G851" s="10" t="s">
        <v>3481</v>
      </c>
      <c r="H851" s="10" t="s">
        <v>3516</v>
      </c>
      <c r="I851" s="10">
        <v>1095.0</v>
      </c>
      <c r="J851" s="10">
        <v>55.5</v>
      </c>
      <c r="K851" s="14">
        <v>2002.0</v>
      </c>
      <c r="L851" s="11">
        <f>IF(K851&lt;1961,171+10.3*J851,IF(K851&gt;1983,166+8.7*J851,159+7.9*J851))</f>
        <v>648.85</v>
      </c>
      <c r="M851" s="11">
        <f t="shared" si="2"/>
        <v>-446.15</v>
      </c>
      <c r="N851" s="13">
        <f t="shared" si="3"/>
        <v>0.5925570776</v>
      </c>
      <c r="O851" s="10" t="s">
        <v>3517</v>
      </c>
      <c r="P851" s="10" t="s">
        <v>6385</v>
      </c>
    </row>
    <row r="852" ht="12.0" customHeight="1">
      <c r="A852" s="9" t="s">
        <v>6386</v>
      </c>
      <c r="B852" s="10" t="s">
        <v>6387</v>
      </c>
      <c r="C852" s="9" t="s">
        <v>766</v>
      </c>
      <c r="D852" s="11" t="str">
        <f>VLOOKUP(C852,Postinumeroalueet!$A$2:$B$4001,2)</f>
        <v>Hämeenlinna</v>
      </c>
      <c r="E852" s="11"/>
      <c r="F852" s="11">
        <f t="shared" si="1"/>
        <v>0</v>
      </c>
      <c r="G852" s="10" t="s">
        <v>3481</v>
      </c>
      <c r="H852" s="10" t="s">
        <v>4165</v>
      </c>
      <c r="I852" s="10">
        <v>489.0</v>
      </c>
      <c r="J852" s="10">
        <v>33.0</v>
      </c>
      <c r="K852" s="14">
        <v>1973.0</v>
      </c>
      <c r="L852" s="11">
        <f t="shared" ref="L852:L853" si="205">IF(K852&lt;1984,105+5.6*J852,IF(K852&gt;1991,113+7.7*J852,108+6.6*J852))</f>
        <v>289.8</v>
      </c>
      <c r="M852" s="11">
        <f t="shared" si="2"/>
        <v>-199.2</v>
      </c>
      <c r="N852" s="13">
        <f t="shared" si="3"/>
        <v>0.5926380368</v>
      </c>
      <c r="O852" s="10" t="s">
        <v>4350</v>
      </c>
      <c r="P852" s="10" t="s">
        <v>6388</v>
      </c>
    </row>
    <row r="853">
      <c r="A853" s="9" t="s">
        <v>6389</v>
      </c>
      <c r="B853" s="10" t="s">
        <v>6390</v>
      </c>
      <c r="C853" s="9" t="s">
        <v>2085</v>
      </c>
      <c r="D853" s="11" t="str">
        <f>VLOOKUP(C853,Postinumeroalueet!$A$2:$B$4001,2)</f>
        <v>Seinäjoki</v>
      </c>
      <c r="E853" s="11"/>
      <c r="F853" s="11">
        <f t="shared" si="1"/>
        <v>0</v>
      </c>
      <c r="G853" s="10" t="s">
        <v>3481</v>
      </c>
      <c r="H853" s="10" t="s">
        <v>6391</v>
      </c>
      <c r="I853" s="10">
        <v>470.0</v>
      </c>
      <c r="J853" s="10">
        <v>31.0</v>
      </c>
      <c r="K853" s="14">
        <v>1970.0</v>
      </c>
      <c r="L853" s="11">
        <f t="shared" si="205"/>
        <v>278.6</v>
      </c>
      <c r="M853" s="11">
        <f t="shared" si="2"/>
        <v>-191.4</v>
      </c>
      <c r="N853" s="13">
        <f t="shared" si="3"/>
        <v>0.5927659574</v>
      </c>
      <c r="O853" s="10" t="s">
        <v>6392</v>
      </c>
      <c r="P853" s="10" t="s">
        <v>6393</v>
      </c>
    </row>
    <row r="854" ht="12.0" customHeight="1">
      <c r="A854" s="9" t="s">
        <v>6394</v>
      </c>
      <c r="B854" s="10" t="s">
        <v>6248</v>
      </c>
      <c r="C854" s="9" t="s">
        <v>329</v>
      </c>
      <c r="D854" s="11" t="str">
        <f>VLOOKUP(C854,Postinumeroalueet!$A$2:$B$4001,2)</f>
        <v>Helsinki</v>
      </c>
      <c r="E854" s="11"/>
      <c r="F854" s="11">
        <f t="shared" si="1"/>
        <v>1</v>
      </c>
      <c r="G854" s="10" t="s">
        <v>3481</v>
      </c>
      <c r="H854" s="10" t="s">
        <v>3543</v>
      </c>
      <c r="I854" s="10">
        <v>879.0</v>
      </c>
      <c r="J854" s="10">
        <v>34.0</v>
      </c>
      <c r="K854" s="14">
        <v>1937.0</v>
      </c>
      <c r="L854" s="11">
        <f t="shared" ref="L854:L855" si="206">IF(K854&lt;1961,171+10.3*J854,IF(K854&gt;1983,166+8.7*J854,159+7.9*J854))</f>
        <v>521.2</v>
      </c>
      <c r="M854" s="11">
        <f t="shared" si="2"/>
        <v>-357.8</v>
      </c>
      <c r="N854" s="13">
        <f t="shared" si="3"/>
        <v>0.5929465301</v>
      </c>
      <c r="O854" s="10" t="s">
        <v>3517</v>
      </c>
      <c r="P854" s="10" t="s">
        <v>6395</v>
      </c>
    </row>
    <row r="855" ht="12.0" customHeight="1">
      <c r="A855" s="9" t="s">
        <v>6396</v>
      </c>
      <c r="B855" s="10" t="s">
        <v>6397</v>
      </c>
      <c r="C855" s="9" t="s">
        <v>402</v>
      </c>
      <c r="D855" s="11" t="str">
        <f>VLOOKUP(C855,Postinumeroalueet!$A$2:$B$4001,2)</f>
        <v>Helsinki</v>
      </c>
      <c r="E855" s="11"/>
      <c r="F855" s="11">
        <f t="shared" si="1"/>
        <v>1</v>
      </c>
      <c r="G855" s="10" t="s">
        <v>3481</v>
      </c>
      <c r="H855" s="10" t="s">
        <v>3921</v>
      </c>
      <c r="I855" s="10">
        <v>741.0</v>
      </c>
      <c r="J855" s="10">
        <v>35.5</v>
      </c>
      <c r="K855" s="14">
        <v>1976.0</v>
      </c>
      <c r="L855" s="11">
        <f t="shared" si="206"/>
        <v>439.45</v>
      </c>
      <c r="M855" s="11">
        <f t="shared" si="2"/>
        <v>-301.55</v>
      </c>
      <c r="N855" s="13">
        <f t="shared" si="3"/>
        <v>0.5930499325</v>
      </c>
      <c r="O855" s="10" t="s">
        <v>3517</v>
      </c>
      <c r="P855" s="10" t="s">
        <v>6398</v>
      </c>
    </row>
    <row r="856" ht="12.0" customHeight="1">
      <c r="A856" s="9" t="s">
        <v>6399</v>
      </c>
      <c r="B856" s="10" t="s">
        <v>6400</v>
      </c>
      <c r="C856" s="9" t="s">
        <v>1355</v>
      </c>
      <c r="D856" s="11" t="str">
        <f>VLOOKUP(C856,Postinumeroalueet!$A$2:$B$4001,2)</f>
        <v>Tampere</v>
      </c>
      <c r="E856" s="11"/>
      <c r="F856" s="11">
        <f t="shared" si="1"/>
        <v>0</v>
      </c>
      <c r="G856" s="10" t="s">
        <v>3481</v>
      </c>
      <c r="H856" s="10" t="s">
        <v>6401</v>
      </c>
      <c r="I856" s="10">
        <v>720.0</v>
      </c>
      <c r="J856" s="10">
        <v>57.5</v>
      </c>
      <c r="K856" s="14">
        <v>1970.0</v>
      </c>
      <c r="L856" s="11">
        <f t="shared" ref="L856:L857" si="207">IF(K856&lt;1984,105+5.6*J856,IF(K856&gt;1991,113+7.7*J856,108+6.6*J856))</f>
        <v>427</v>
      </c>
      <c r="M856" s="11">
        <f t="shared" si="2"/>
        <v>-293</v>
      </c>
      <c r="N856" s="13">
        <f t="shared" si="3"/>
        <v>0.5930555556</v>
      </c>
      <c r="O856" s="10" t="s">
        <v>5288</v>
      </c>
      <c r="P856" s="10" t="s">
        <v>6402</v>
      </c>
    </row>
    <row r="857" ht="12.0" customHeight="1">
      <c r="A857" s="9" t="s">
        <v>6403</v>
      </c>
      <c r="B857" s="10" t="s">
        <v>6404</v>
      </c>
      <c r="C857" s="9" t="s">
        <v>457</v>
      </c>
      <c r="D857" s="11" t="str">
        <f>VLOOKUP(C857,Postinumeroalueet!$A$2:$B$4001,2)</f>
        <v>Nurmijärvi</v>
      </c>
      <c r="E857" s="11"/>
      <c r="F857" s="11">
        <f t="shared" si="1"/>
        <v>0</v>
      </c>
      <c r="G857" s="10" t="s">
        <v>3481</v>
      </c>
      <c r="H857" s="10" t="s">
        <v>6405</v>
      </c>
      <c r="I857" s="10">
        <v>720.0</v>
      </c>
      <c r="J857" s="10">
        <v>57.5</v>
      </c>
      <c r="K857" s="14">
        <v>1976.0</v>
      </c>
      <c r="L857" s="11">
        <f t="shared" si="207"/>
        <v>427</v>
      </c>
      <c r="M857" s="11">
        <f t="shared" si="2"/>
        <v>-293</v>
      </c>
      <c r="N857" s="13">
        <f t="shared" si="3"/>
        <v>0.5930555556</v>
      </c>
      <c r="O857" s="15"/>
      <c r="P857" s="10" t="s">
        <v>6406</v>
      </c>
    </row>
    <row r="858" ht="12.0" customHeight="1">
      <c r="A858" s="9" t="s">
        <v>6407</v>
      </c>
      <c r="B858" s="10" t="s">
        <v>6408</v>
      </c>
      <c r="C858" s="9" t="s">
        <v>354</v>
      </c>
      <c r="D858" s="11" t="str">
        <f>VLOOKUP(C858,Postinumeroalueet!$A$2:$B$4001,2)</f>
        <v>Helsinki</v>
      </c>
      <c r="E858" s="11"/>
      <c r="F858" s="11">
        <f t="shared" si="1"/>
        <v>1</v>
      </c>
      <c r="G858" s="10" t="s">
        <v>3481</v>
      </c>
      <c r="H858" s="10" t="s">
        <v>4011</v>
      </c>
      <c r="I858" s="10">
        <v>720.0</v>
      </c>
      <c r="J858" s="10">
        <v>30.0</v>
      </c>
      <c r="K858" s="14">
        <v>1985.0</v>
      </c>
      <c r="L858" s="11">
        <f t="shared" ref="L858:L862" si="208">IF(K858&lt;1961,171+10.3*J858,IF(K858&gt;1983,166+8.7*J858,159+7.9*J858))</f>
        <v>427</v>
      </c>
      <c r="M858" s="11">
        <f t="shared" si="2"/>
        <v>-293</v>
      </c>
      <c r="N858" s="13">
        <f t="shared" si="3"/>
        <v>0.5930555556</v>
      </c>
      <c r="O858" s="10" t="s">
        <v>3498</v>
      </c>
      <c r="P858" s="10" t="s">
        <v>6409</v>
      </c>
    </row>
    <row r="859">
      <c r="A859" s="9" t="s">
        <v>6410</v>
      </c>
      <c r="B859" s="10" t="s">
        <v>6266</v>
      </c>
      <c r="C859" s="9" t="s">
        <v>388</v>
      </c>
      <c r="D859" s="11" t="str">
        <f>VLOOKUP(C859,Postinumeroalueet!$A$2:$B$4001,2)</f>
        <v>Helsinki</v>
      </c>
      <c r="E859" s="11"/>
      <c r="F859" s="11">
        <f t="shared" si="1"/>
        <v>1</v>
      </c>
      <c r="G859" s="10" t="s">
        <v>3481</v>
      </c>
      <c r="H859" s="10" t="s">
        <v>6267</v>
      </c>
      <c r="I859" s="10">
        <v>1336.0</v>
      </c>
      <c r="J859" s="10">
        <v>72.0</v>
      </c>
      <c r="K859" s="14">
        <v>2011.0</v>
      </c>
      <c r="L859" s="11">
        <f t="shared" si="208"/>
        <v>792.4</v>
      </c>
      <c r="M859" s="11">
        <f t="shared" si="2"/>
        <v>-543.6</v>
      </c>
      <c r="N859" s="13">
        <f t="shared" si="3"/>
        <v>0.5931137725</v>
      </c>
      <c r="O859" s="10" t="s">
        <v>3950</v>
      </c>
      <c r="P859" s="10" t="s">
        <v>6411</v>
      </c>
    </row>
    <row r="860" ht="12.0" customHeight="1">
      <c r="A860" s="9" t="s">
        <v>6412</v>
      </c>
      <c r="B860" s="10" t="s">
        <v>6413</v>
      </c>
      <c r="C860" s="9" t="s">
        <v>414</v>
      </c>
      <c r="D860" s="11" t="str">
        <f>VLOOKUP(C860,Postinumeroalueet!$A$2:$B$4001,2)</f>
        <v>Vantaa</v>
      </c>
      <c r="E860" s="11"/>
      <c r="F860" s="11">
        <f t="shared" si="1"/>
        <v>1</v>
      </c>
      <c r="G860" s="10" t="s">
        <v>3481</v>
      </c>
      <c r="H860" s="10" t="s">
        <v>6414</v>
      </c>
      <c r="I860" s="10">
        <v>1600.0</v>
      </c>
      <c r="J860" s="10">
        <v>100.0</v>
      </c>
      <c r="K860" s="14">
        <v>1973.0</v>
      </c>
      <c r="L860" s="11">
        <f t="shared" si="208"/>
        <v>949</v>
      </c>
      <c r="M860" s="11">
        <f t="shared" si="2"/>
        <v>-651</v>
      </c>
      <c r="N860" s="13">
        <f t="shared" si="3"/>
        <v>0.593125</v>
      </c>
      <c r="O860" s="10" t="s">
        <v>4113</v>
      </c>
      <c r="P860" s="10" t="s">
        <v>6415</v>
      </c>
    </row>
    <row r="861">
      <c r="A861" s="9" t="s">
        <v>6416</v>
      </c>
      <c r="B861" s="10" t="s">
        <v>6417</v>
      </c>
      <c r="C861" s="9" t="s">
        <v>336</v>
      </c>
      <c r="D861" s="11" t="str">
        <f>VLOOKUP(C861,Postinumeroalueet!$A$2:$B$4001,2)</f>
        <v>Helsinki</v>
      </c>
      <c r="E861" s="11"/>
      <c r="F861" s="11">
        <f t="shared" si="1"/>
        <v>1</v>
      </c>
      <c r="G861" s="10" t="s">
        <v>3481</v>
      </c>
      <c r="H861" s="10" t="s">
        <v>4199</v>
      </c>
      <c r="I861" s="10">
        <v>1350.5</v>
      </c>
      <c r="J861" s="10">
        <v>73.0</v>
      </c>
      <c r="K861" s="14">
        <v>2014.0</v>
      </c>
      <c r="L861" s="11">
        <f t="shared" si="208"/>
        <v>801.1</v>
      </c>
      <c r="M861" s="11">
        <f t="shared" si="2"/>
        <v>-549.4</v>
      </c>
      <c r="N861" s="13">
        <f t="shared" si="3"/>
        <v>0.5931877083</v>
      </c>
      <c r="O861" s="10" t="s">
        <v>4216</v>
      </c>
      <c r="P861" s="10" t="s">
        <v>6418</v>
      </c>
    </row>
    <row r="862">
      <c r="A862" s="9" t="s">
        <v>6419</v>
      </c>
      <c r="B862" s="10" t="s">
        <v>6420</v>
      </c>
      <c r="C862" s="9" t="s">
        <v>397</v>
      </c>
      <c r="D862" s="11" t="str">
        <f>VLOOKUP(C862,Postinumeroalueet!$A$2:$B$4001,2)</f>
        <v>Helsinki</v>
      </c>
      <c r="E862" s="11"/>
      <c r="F862" s="11">
        <f t="shared" si="1"/>
        <v>1</v>
      </c>
      <c r="G862" s="10" t="s">
        <v>3481</v>
      </c>
      <c r="H862" s="10" t="s">
        <v>6421</v>
      </c>
      <c r="I862" s="10">
        <v>1350.5</v>
      </c>
      <c r="J862" s="10">
        <v>73.0</v>
      </c>
      <c r="K862" s="14">
        <v>2013.0</v>
      </c>
      <c r="L862" s="11">
        <f t="shared" si="208"/>
        <v>801.1</v>
      </c>
      <c r="M862" s="11">
        <f t="shared" si="2"/>
        <v>-549.4</v>
      </c>
      <c r="N862" s="13">
        <f t="shared" si="3"/>
        <v>0.5931877083</v>
      </c>
      <c r="O862" s="10" t="s">
        <v>4216</v>
      </c>
      <c r="P862" s="10" t="s">
        <v>6422</v>
      </c>
    </row>
    <row r="863" ht="12.0" customHeight="1">
      <c r="A863" s="9" t="s">
        <v>6423</v>
      </c>
      <c r="B863" s="10" t="s">
        <v>6424</v>
      </c>
      <c r="C863" s="9" t="s">
        <v>935</v>
      </c>
      <c r="D863" s="11" t="str">
        <f>VLOOKUP(C863,Postinumeroalueet!$A$2:$B$4001,2)</f>
        <v>Turku</v>
      </c>
      <c r="E863" s="11"/>
      <c r="F863" s="11">
        <f t="shared" si="1"/>
        <v>0</v>
      </c>
      <c r="G863" s="10" t="s">
        <v>3481</v>
      </c>
      <c r="H863" s="10" t="s">
        <v>4584</v>
      </c>
      <c r="I863" s="10">
        <v>748.0</v>
      </c>
      <c r="J863" s="10">
        <v>60.5</v>
      </c>
      <c r="K863" s="14">
        <v>1971.0</v>
      </c>
      <c r="L863" s="11">
        <f>IF(K863&lt;1984,105+5.6*J863,IF(K863&gt;1991,113+7.7*J863,108+6.6*J863))</f>
        <v>443.8</v>
      </c>
      <c r="M863" s="11">
        <f t="shared" si="2"/>
        <v>-304.2</v>
      </c>
      <c r="N863" s="13">
        <f t="shared" si="3"/>
        <v>0.593315508</v>
      </c>
      <c r="O863" s="10" t="s">
        <v>3783</v>
      </c>
      <c r="P863" s="10" t="s">
        <v>6425</v>
      </c>
    </row>
    <row r="864">
      <c r="A864" s="9" t="s">
        <v>6426</v>
      </c>
      <c r="B864" s="10" t="s">
        <v>6427</v>
      </c>
      <c r="C864" s="9" t="s">
        <v>324</v>
      </c>
      <c r="D864" s="11" t="str">
        <f>VLOOKUP(C864,Postinumeroalueet!$A$2:$B$4001,2)</f>
        <v>Helsinki</v>
      </c>
      <c r="E864" s="11"/>
      <c r="F864" s="11">
        <f t="shared" si="1"/>
        <v>1</v>
      </c>
      <c r="G864" s="10" t="s">
        <v>3481</v>
      </c>
      <c r="H864" s="10" t="s">
        <v>3761</v>
      </c>
      <c r="I864" s="10">
        <v>1364.0</v>
      </c>
      <c r="J864" s="10">
        <v>62.0</v>
      </c>
      <c r="K864" s="14">
        <v>1928.0</v>
      </c>
      <c r="L864" s="11">
        <f t="shared" ref="L864:L865" si="209">IF(K864&lt;1961,171+10.3*J864,IF(K864&gt;1983,166+8.7*J864,159+7.9*J864))</f>
        <v>809.6</v>
      </c>
      <c r="M864" s="11">
        <f t="shared" si="2"/>
        <v>-554.4</v>
      </c>
      <c r="N864" s="13">
        <f t="shared" si="3"/>
        <v>0.5935483871</v>
      </c>
      <c r="O864" s="10" t="s">
        <v>4466</v>
      </c>
      <c r="P864" s="10" t="s">
        <v>6428</v>
      </c>
    </row>
    <row r="865">
      <c r="A865" s="9" t="s">
        <v>6429</v>
      </c>
      <c r="B865" s="10" t="s">
        <v>6430</v>
      </c>
      <c r="C865" s="9" t="s">
        <v>324</v>
      </c>
      <c r="D865" s="11" t="str">
        <f>VLOOKUP(C865,Postinumeroalueet!$A$2:$B$4001,2)</f>
        <v>Helsinki</v>
      </c>
      <c r="E865" s="11"/>
      <c r="F865" s="11">
        <f t="shared" si="1"/>
        <v>1</v>
      </c>
      <c r="G865" s="10" t="s">
        <v>3481</v>
      </c>
      <c r="H865" s="10" t="s">
        <v>3761</v>
      </c>
      <c r="I865" s="10">
        <v>1390.0</v>
      </c>
      <c r="J865" s="10">
        <v>63.5</v>
      </c>
      <c r="K865" s="14">
        <v>1928.0</v>
      </c>
      <c r="L865" s="11">
        <f t="shared" si="209"/>
        <v>825.05</v>
      </c>
      <c r="M865" s="11">
        <f t="shared" si="2"/>
        <v>-564.95</v>
      </c>
      <c r="N865" s="13">
        <f t="shared" si="3"/>
        <v>0.5935611511</v>
      </c>
      <c r="O865" s="15"/>
      <c r="P865" s="10" t="s">
        <v>6431</v>
      </c>
    </row>
    <row r="866" ht="12.0" customHeight="1">
      <c r="A866" s="9" t="s">
        <v>6432</v>
      </c>
      <c r="B866" s="10" t="s">
        <v>6433</v>
      </c>
      <c r="C866" s="9" t="s">
        <v>483</v>
      </c>
      <c r="D866" s="11" t="str">
        <f>VLOOKUP(C866,Postinumeroalueet!$A$2:$B$4001,2)</f>
        <v>Kirkkonummi</v>
      </c>
      <c r="E866" s="11"/>
      <c r="F866" s="11">
        <f t="shared" si="1"/>
        <v>0</v>
      </c>
      <c r="G866" s="10" t="s">
        <v>3481</v>
      </c>
      <c r="H866" s="10" t="s">
        <v>6434</v>
      </c>
      <c r="I866" s="10">
        <v>975.0</v>
      </c>
      <c r="J866" s="10">
        <v>60.5</v>
      </c>
      <c r="K866" s="14">
        <v>2013.0</v>
      </c>
      <c r="L866" s="11">
        <f t="shared" ref="L866:L867" si="210">IF(K866&lt;1984,105+5.6*J866,IF(K866&gt;1991,113+7.7*J866,108+6.6*J866))</f>
        <v>578.85</v>
      </c>
      <c r="M866" s="11">
        <f t="shared" si="2"/>
        <v>-396.15</v>
      </c>
      <c r="N866" s="13">
        <f t="shared" si="3"/>
        <v>0.5936923077</v>
      </c>
      <c r="O866" s="10" t="s">
        <v>5554</v>
      </c>
      <c r="P866" s="10" t="s">
        <v>6435</v>
      </c>
    </row>
    <row r="867">
      <c r="A867" s="9" t="s">
        <v>6436</v>
      </c>
      <c r="B867" s="10" t="s">
        <v>6437</v>
      </c>
      <c r="C867" s="9" t="s">
        <v>555</v>
      </c>
      <c r="D867" s="11" t="str">
        <f>VLOOKUP(C867,Postinumeroalueet!$A$2:$B$4001,2)</f>
        <v>Tuusula</v>
      </c>
      <c r="E867" s="11"/>
      <c r="F867" s="11">
        <f t="shared" si="1"/>
        <v>0</v>
      </c>
      <c r="G867" s="10" t="s">
        <v>3481</v>
      </c>
      <c r="H867" s="10" t="s">
        <v>3616</v>
      </c>
      <c r="I867" s="10">
        <v>1150.0</v>
      </c>
      <c r="J867" s="10">
        <v>74.0</v>
      </c>
      <c r="K867" s="14">
        <v>2000.0</v>
      </c>
      <c r="L867" s="11">
        <f t="shared" si="210"/>
        <v>682.8</v>
      </c>
      <c r="M867" s="11">
        <f t="shared" si="2"/>
        <v>-467.2</v>
      </c>
      <c r="N867" s="13">
        <f t="shared" si="3"/>
        <v>0.5937391304</v>
      </c>
      <c r="O867" s="10" t="s">
        <v>4912</v>
      </c>
      <c r="P867" s="10" t="s">
        <v>6438</v>
      </c>
    </row>
    <row r="868" ht="12.0" customHeight="1">
      <c r="A868" s="9" t="s">
        <v>6439</v>
      </c>
      <c r="B868" s="10" t="s">
        <v>6440</v>
      </c>
      <c r="C868" s="9" t="s">
        <v>346</v>
      </c>
      <c r="D868" s="11" t="str">
        <f>VLOOKUP(C868,Postinumeroalueet!$A$2:$B$4001,2)</f>
        <v>Helsinki</v>
      </c>
      <c r="E868" s="11"/>
      <c r="F868" s="11">
        <f t="shared" si="1"/>
        <v>1</v>
      </c>
      <c r="G868" s="10" t="s">
        <v>3481</v>
      </c>
      <c r="H868" s="10" t="s">
        <v>6441</v>
      </c>
      <c r="I868" s="10">
        <v>800.0</v>
      </c>
      <c r="J868" s="10">
        <v>40.0</v>
      </c>
      <c r="K868" s="14">
        <v>1970.0</v>
      </c>
      <c r="L868" s="11">
        <f t="shared" ref="L868:L870" si="211">IF(K868&lt;1961,171+10.3*J868,IF(K868&gt;1983,166+8.7*J868,159+7.9*J868))</f>
        <v>475</v>
      </c>
      <c r="M868" s="11">
        <f t="shared" si="2"/>
        <v>-325</v>
      </c>
      <c r="N868" s="13">
        <f t="shared" si="3"/>
        <v>0.59375</v>
      </c>
      <c r="O868" s="15"/>
      <c r="P868" s="10" t="s">
        <v>6442</v>
      </c>
    </row>
    <row r="869">
      <c r="A869" s="9" t="s">
        <v>6443</v>
      </c>
      <c r="B869" s="10" t="s">
        <v>6444</v>
      </c>
      <c r="C869" s="9" t="s">
        <v>344</v>
      </c>
      <c r="D869" s="11" t="str">
        <f>VLOOKUP(C869,Postinumeroalueet!$A$2:$B$4001,2)</f>
        <v>Helsinki</v>
      </c>
      <c r="E869" s="11"/>
      <c r="F869" s="11">
        <f t="shared" si="1"/>
        <v>1</v>
      </c>
      <c r="G869" s="10" t="s">
        <v>3481</v>
      </c>
      <c r="H869" s="10" t="s">
        <v>3589</v>
      </c>
      <c r="I869" s="10">
        <v>1100.0</v>
      </c>
      <c r="J869" s="10">
        <v>56.0</v>
      </c>
      <c r="K869" s="14">
        <v>1990.0</v>
      </c>
      <c r="L869" s="11">
        <f t="shared" si="211"/>
        <v>653.2</v>
      </c>
      <c r="M869" s="11">
        <f t="shared" si="2"/>
        <v>-446.8</v>
      </c>
      <c r="N869" s="13">
        <f t="shared" si="3"/>
        <v>0.5938181818</v>
      </c>
      <c r="O869" s="15"/>
      <c r="P869" s="10" t="s">
        <v>6445</v>
      </c>
    </row>
    <row r="870">
      <c r="A870" s="9" t="s">
        <v>6446</v>
      </c>
      <c r="B870" s="10" t="s">
        <v>6447</v>
      </c>
      <c r="C870" s="9" t="s">
        <v>344</v>
      </c>
      <c r="D870" s="11" t="str">
        <f>VLOOKUP(C870,Postinumeroalueet!$A$2:$B$4001,2)</f>
        <v>Helsinki</v>
      </c>
      <c r="E870" s="11"/>
      <c r="F870" s="11">
        <f t="shared" si="1"/>
        <v>1</v>
      </c>
      <c r="G870" s="10" t="s">
        <v>3481</v>
      </c>
      <c r="H870" s="10" t="s">
        <v>6448</v>
      </c>
      <c r="I870" s="10">
        <v>1100.0</v>
      </c>
      <c r="J870" s="10">
        <v>56.0</v>
      </c>
      <c r="K870" s="14">
        <v>1990.0</v>
      </c>
      <c r="L870" s="11">
        <f t="shared" si="211"/>
        <v>653.2</v>
      </c>
      <c r="M870" s="11">
        <f t="shared" si="2"/>
        <v>-446.8</v>
      </c>
      <c r="N870" s="13">
        <f t="shared" si="3"/>
        <v>0.5938181818</v>
      </c>
      <c r="O870" s="10" t="s">
        <v>3512</v>
      </c>
      <c r="P870" s="10" t="s">
        <v>6449</v>
      </c>
    </row>
    <row r="871" ht="12.0" customHeight="1">
      <c r="A871" s="9" t="s">
        <v>6450</v>
      </c>
      <c r="B871" s="10" t="s">
        <v>6451</v>
      </c>
      <c r="C871" s="9" t="s">
        <v>763</v>
      </c>
      <c r="D871" s="11" t="str">
        <f>VLOOKUP(C871,Postinumeroalueet!$A$2:$B$4001,2)</f>
        <v>Hämeenlinna</v>
      </c>
      <c r="E871" s="11"/>
      <c r="F871" s="11">
        <f t="shared" si="1"/>
        <v>0</v>
      </c>
      <c r="G871" s="10" t="s">
        <v>3481</v>
      </c>
      <c r="H871" s="10" t="s">
        <v>5273</v>
      </c>
      <c r="I871" s="10">
        <v>620.0</v>
      </c>
      <c r="J871" s="10">
        <v>47.0</v>
      </c>
      <c r="K871" s="14">
        <v>1962.0</v>
      </c>
      <c r="L871" s="11">
        <f t="shared" ref="L871:L878" si="212">IF(K871&lt;1984,105+5.6*J871,IF(K871&gt;1991,113+7.7*J871,108+6.6*J871))</f>
        <v>368.2</v>
      </c>
      <c r="M871" s="11">
        <f t="shared" si="2"/>
        <v>-251.8</v>
      </c>
      <c r="N871" s="13">
        <f t="shared" si="3"/>
        <v>0.5938709677</v>
      </c>
      <c r="O871" s="10" t="s">
        <v>5274</v>
      </c>
      <c r="P871" s="10" t="s">
        <v>6452</v>
      </c>
    </row>
    <row r="872" ht="12.0" customHeight="1">
      <c r="A872" s="9" t="s">
        <v>6453</v>
      </c>
      <c r="B872" s="10" t="s">
        <v>6454</v>
      </c>
      <c r="C872" s="9" t="s">
        <v>2487</v>
      </c>
      <c r="D872" s="11" t="str">
        <f>VLOOKUP(C872,Postinumeroalueet!$A$2:$B$4001,2)</f>
        <v>Kuopio</v>
      </c>
      <c r="E872" s="11"/>
      <c r="F872" s="11">
        <f t="shared" si="1"/>
        <v>0</v>
      </c>
      <c r="G872" s="10" t="s">
        <v>3481</v>
      </c>
      <c r="H872" s="10" t="s">
        <v>3761</v>
      </c>
      <c r="I872" s="10">
        <v>620.0</v>
      </c>
      <c r="J872" s="10">
        <v>47.0</v>
      </c>
      <c r="K872" s="14">
        <v>1957.0</v>
      </c>
      <c r="L872" s="11">
        <f t="shared" si="212"/>
        <v>368.2</v>
      </c>
      <c r="M872" s="11">
        <f t="shared" si="2"/>
        <v>-251.8</v>
      </c>
      <c r="N872" s="13">
        <f t="shared" si="3"/>
        <v>0.5938709677</v>
      </c>
      <c r="O872" s="10" t="s">
        <v>3829</v>
      </c>
      <c r="P872" s="10" t="s">
        <v>6455</v>
      </c>
    </row>
    <row r="873" ht="12.0" customHeight="1">
      <c r="A873" s="9" t="s">
        <v>6456</v>
      </c>
      <c r="B873" s="10" t="s">
        <v>6457</v>
      </c>
      <c r="C873" s="9" t="s">
        <v>1944</v>
      </c>
      <c r="D873" s="11" t="str">
        <f>VLOOKUP(C873,Postinumeroalueet!$A$2:$B$4001,2)</f>
        <v>Lappeenranta</v>
      </c>
      <c r="E873" s="11"/>
      <c r="F873" s="11">
        <f t="shared" si="1"/>
        <v>0</v>
      </c>
      <c r="G873" s="10" t="s">
        <v>3481</v>
      </c>
      <c r="H873" s="10" t="s">
        <v>6458</v>
      </c>
      <c r="I873" s="10">
        <v>620.0</v>
      </c>
      <c r="J873" s="10">
        <v>47.0</v>
      </c>
      <c r="K873" s="14">
        <v>1962.0</v>
      </c>
      <c r="L873" s="11">
        <f t="shared" si="212"/>
        <v>368.2</v>
      </c>
      <c r="M873" s="11">
        <f t="shared" si="2"/>
        <v>-251.8</v>
      </c>
      <c r="N873" s="13">
        <f t="shared" si="3"/>
        <v>0.5938709677</v>
      </c>
      <c r="O873" s="10" t="s">
        <v>6459</v>
      </c>
      <c r="P873" s="10" t="s">
        <v>6460</v>
      </c>
    </row>
    <row r="874" ht="12.0" customHeight="1">
      <c r="A874" s="9" t="s">
        <v>6461</v>
      </c>
      <c r="B874" s="10" t="s">
        <v>6462</v>
      </c>
      <c r="C874" s="9" t="s">
        <v>1337</v>
      </c>
      <c r="D874" s="11" t="str">
        <f>VLOOKUP(C874,Postinumeroalueet!$A$2:$B$4001,2)</f>
        <v>Tampere</v>
      </c>
      <c r="E874" s="11"/>
      <c r="F874" s="11">
        <f t="shared" si="1"/>
        <v>0</v>
      </c>
      <c r="G874" s="10" t="s">
        <v>3481</v>
      </c>
      <c r="H874" s="10" t="s">
        <v>6463</v>
      </c>
      <c r="I874" s="10">
        <v>700.0</v>
      </c>
      <c r="J874" s="10">
        <v>55.5</v>
      </c>
      <c r="K874" s="14">
        <v>1963.0</v>
      </c>
      <c r="L874" s="11">
        <f t="shared" si="212"/>
        <v>415.8</v>
      </c>
      <c r="M874" s="11">
        <f t="shared" si="2"/>
        <v>-284.2</v>
      </c>
      <c r="N874" s="13">
        <f t="shared" si="3"/>
        <v>0.594</v>
      </c>
      <c r="O874" s="15"/>
      <c r="P874" s="10" t="s">
        <v>6464</v>
      </c>
    </row>
    <row r="875" ht="12.0" customHeight="1">
      <c r="A875" s="9" t="s">
        <v>6465</v>
      </c>
      <c r="B875" s="10" t="s">
        <v>6466</v>
      </c>
      <c r="C875" s="9" t="s">
        <v>1356</v>
      </c>
      <c r="D875" s="11" t="str">
        <f>VLOOKUP(C875,Postinumeroalueet!$A$2:$B$4001,2)</f>
        <v>Tampere</v>
      </c>
      <c r="E875" s="11"/>
      <c r="F875" s="11">
        <f t="shared" si="1"/>
        <v>0</v>
      </c>
      <c r="G875" s="10" t="s">
        <v>3481</v>
      </c>
      <c r="H875" s="10" t="s">
        <v>4080</v>
      </c>
      <c r="I875" s="10">
        <v>780.0</v>
      </c>
      <c r="J875" s="10">
        <v>64.0</v>
      </c>
      <c r="K875" s="14">
        <v>1957.0</v>
      </c>
      <c r="L875" s="11">
        <f t="shared" si="212"/>
        <v>463.4</v>
      </c>
      <c r="M875" s="11">
        <f t="shared" si="2"/>
        <v>-316.6</v>
      </c>
      <c r="N875" s="13">
        <f t="shared" si="3"/>
        <v>0.5941025641</v>
      </c>
      <c r="O875" s="15"/>
      <c r="P875" s="10" t="s">
        <v>6467</v>
      </c>
    </row>
    <row r="876" ht="12.0" customHeight="1">
      <c r="A876" s="9" t="s">
        <v>6468</v>
      </c>
      <c r="B876" s="10" t="s">
        <v>6469</v>
      </c>
      <c r="C876" s="9" t="s">
        <v>3050</v>
      </c>
      <c r="D876" s="11" t="str">
        <f>VLOOKUP(C876,Postinumeroalueet!$A$2:$B$4001,2)</f>
        <v>Oulu</v>
      </c>
      <c r="E876" s="11"/>
      <c r="F876" s="11">
        <f t="shared" si="1"/>
        <v>0</v>
      </c>
      <c r="G876" s="10" t="s">
        <v>3481</v>
      </c>
      <c r="H876" s="10" t="s">
        <v>6470</v>
      </c>
      <c r="I876" s="10">
        <v>450.0</v>
      </c>
      <c r="J876" s="10">
        <v>29.0</v>
      </c>
      <c r="K876" s="14">
        <v>1975.0</v>
      </c>
      <c r="L876" s="11">
        <f t="shared" si="212"/>
        <v>267.4</v>
      </c>
      <c r="M876" s="11">
        <f t="shared" si="2"/>
        <v>-182.6</v>
      </c>
      <c r="N876" s="13">
        <f t="shared" si="3"/>
        <v>0.5942222222</v>
      </c>
      <c r="O876" s="10" t="s">
        <v>3942</v>
      </c>
      <c r="P876" s="10" t="s">
        <v>6471</v>
      </c>
    </row>
    <row r="877" ht="12.0" customHeight="1">
      <c r="A877" s="9" t="s">
        <v>6472</v>
      </c>
      <c r="B877" s="10" t="s">
        <v>6473</v>
      </c>
      <c r="C877" s="9" t="s">
        <v>759</v>
      </c>
      <c r="D877" s="11" t="str">
        <f>VLOOKUP(C877,Postinumeroalueet!$A$2:$B$4001,2)</f>
        <v>Hämeenlinna</v>
      </c>
      <c r="E877" s="11"/>
      <c r="F877" s="11">
        <f t="shared" si="1"/>
        <v>0</v>
      </c>
      <c r="G877" s="10" t="s">
        <v>3481</v>
      </c>
      <c r="H877" s="10" t="s">
        <v>5338</v>
      </c>
      <c r="I877" s="10">
        <v>450.0</v>
      </c>
      <c r="J877" s="10">
        <v>29.0</v>
      </c>
      <c r="K877" s="14">
        <v>1961.0</v>
      </c>
      <c r="L877" s="11">
        <f t="shared" si="212"/>
        <v>267.4</v>
      </c>
      <c r="M877" s="11">
        <f t="shared" si="2"/>
        <v>-182.6</v>
      </c>
      <c r="N877" s="13">
        <f t="shared" si="3"/>
        <v>0.5942222222</v>
      </c>
      <c r="O877" s="10" t="s">
        <v>5274</v>
      </c>
      <c r="P877" s="10" t="s">
        <v>6474</v>
      </c>
    </row>
    <row r="878" ht="12.0" customHeight="1">
      <c r="A878" s="9" t="s">
        <v>6475</v>
      </c>
      <c r="B878" s="10" t="s">
        <v>6476</v>
      </c>
      <c r="C878" s="9" t="s">
        <v>1571</v>
      </c>
      <c r="D878" s="11" t="str">
        <f>VLOOKUP(C878,Postinumeroalueet!$A$2:$B$4001,2)</f>
        <v>Jyväskylä</v>
      </c>
      <c r="E878" s="11"/>
      <c r="F878" s="11">
        <f t="shared" si="1"/>
        <v>0</v>
      </c>
      <c r="G878" s="10" t="s">
        <v>3481</v>
      </c>
      <c r="H878" s="10" t="s">
        <v>6477</v>
      </c>
      <c r="I878" s="10">
        <v>883.0</v>
      </c>
      <c r="J878" s="10">
        <v>53.5</v>
      </c>
      <c r="K878" s="14">
        <v>2013.0</v>
      </c>
      <c r="L878" s="11">
        <f t="shared" si="212"/>
        <v>524.95</v>
      </c>
      <c r="M878" s="11">
        <f t="shared" si="2"/>
        <v>-358.05</v>
      </c>
      <c r="N878" s="13">
        <f t="shared" si="3"/>
        <v>0.5945073613</v>
      </c>
      <c r="O878" s="10" t="s">
        <v>5494</v>
      </c>
      <c r="P878" s="10" t="s">
        <v>6478</v>
      </c>
    </row>
    <row r="879">
      <c r="A879" s="9" t="s">
        <v>6479</v>
      </c>
      <c r="B879" s="10" t="s">
        <v>5660</v>
      </c>
      <c r="C879" s="9" t="s">
        <v>362</v>
      </c>
      <c r="D879" s="11" t="str">
        <f>VLOOKUP(C879,Postinumeroalueet!$A$2:$B$4001,2)</f>
        <v>Helsinki</v>
      </c>
      <c r="E879" s="11"/>
      <c r="F879" s="11">
        <f t="shared" si="1"/>
        <v>1</v>
      </c>
      <c r="G879" s="10" t="s">
        <v>3481</v>
      </c>
      <c r="H879" s="10" t="s">
        <v>6480</v>
      </c>
      <c r="I879" s="10">
        <v>1069.0</v>
      </c>
      <c r="J879" s="10">
        <v>54.0</v>
      </c>
      <c r="K879" s="14">
        <v>1995.0</v>
      </c>
      <c r="L879" s="11">
        <f t="shared" ref="L879:L880" si="213">IF(K879&lt;1961,171+10.3*J879,IF(K879&gt;1983,166+8.7*J879,159+7.9*J879))</f>
        <v>635.8</v>
      </c>
      <c r="M879" s="11">
        <f t="shared" si="2"/>
        <v>-433.2</v>
      </c>
      <c r="N879" s="13">
        <f t="shared" si="3"/>
        <v>0.5947614593</v>
      </c>
      <c r="O879" s="10" t="s">
        <v>4032</v>
      </c>
      <c r="P879" s="10" t="s">
        <v>6481</v>
      </c>
    </row>
    <row r="880">
      <c r="A880" s="9" t="s">
        <v>6482</v>
      </c>
      <c r="B880" s="10" t="s">
        <v>6483</v>
      </c>
      <c r="C880" s="9" t="s">
        <v>336</v>
      </c>
      <c r="D880" s="11" t="str">
        <f>VLOOKUP(C880,Postinumeroalueet!$A$2:$B$4001,2)</f>
        <v>Helsinki</v>
      </c>
      <c r="E880" s="11"/>
      <c r="F880" s="11">
        <f t="shared" si="1"/>
        <v>1</v>
      </c>
      <c r="G880" s="10" t="s">
        <v>3481</v>
      </c>
      <c r="H880" s="10" t="s">
        <v>3577</v>
      </c>
      <c r="I880" s="10">
        <v>973.75</v>
      </c>
      <c r="J880" s="10">
        <v>47.5</v>
      </c>
      <c r="K880" s="14">
        <v>2014.0</v>
      </c>
      <c r="L880" s="11">
        <f t="shared" si="213"/>
        <v>579.25</v>
      </c>
      <c r="M880" s="11">
        <f t="shared" si="2"/>
        <v>-394.5</v>
      </c>
      <c r="N880" s="13">
        <f t="shared" si="3"/>
        <v>0.5948652118</v>
      </c>
      <c r="O880" s="10" t="s">
        <v>4216</v>
      </c>
      <c r="P880" s="10" t="s">
        <v>6484</v>
      </c>
    </row>
    <row r="881" ht="12.0" customHeight="1">
      <c r="A881" s="9" t="s">
        <v>6485</v>
      </c>
      <c r="B881" s="10" t="s">
        <v>6486</v>
      </c>
      <c r="C881" s="9" t="s">
        <v>599</v>
      </c>
      <c r="D881" s="11" t="str">
        <f>VLOOKUP(C881,Postinumeroalueet!$A$2:$B$4001,2)</f>
        <v>Hyvinkää</v>
      </c>
      <c r="E881" s="11"/>
      <c r="F881" s="11">
        <f t="shared" si="1"/>
        <v>0</v>
      </c>
      <c r="G881" s="10" t="s">
        <v>3481</v>
      </c>
      <c r="H881" s="10" t="s">
        <v>6367</v>
      </c>
      <c r="I881" s="10">
        <v>740.0</v>
      </c>
      <c r="J881" s="10">
        <v>42.5</v>
      </c>
      <c r="K881" s="14">
        <v>2012.0</v>
      </c>
      <c r="L881" s="11">
        <f t="shared" ref="L881:L882" si="214">IF(K881&lt;1984,105+5.6*J881,IF(K881&gt;1991,113+7.7*J881,108+6.6*J881))</f>
        <v>440.25</v>
      </c>
      <c r="M881" s="11">
        <f t="shared" si="2"/>
        <v>-299.75</v>
      </c>
      <c r="N881" s="13">
        <f t="shared" si="3"/>
        <v>0.5949324324</v>
      </c>
      <c r="O881" s="10" t="s">
        <v>4890</v>
      </c>
      <c r="P881" s="10" t="s">
        <v>6487</v>
      </c>
    </row>
    <row r="882" ht="12.0" customHeight="1">
      <c r="A882" s="9" t="s">
        <v>6488</v>
      </c>
      <c r="B882" s="10" t="s">
        <v>6489</v>
      </c>
      <c r="C882" s="9" t="s">
        <v>935</v>
      </c>
      <c r="D882" s="11" t="str">
        <f>VLOOKUP(C882,Postinumeroalueet!$A$2:$B$4001,2)</f>
        <v>Turku</v>
      </c>
      <c r="E882" s="11"/>
      <c r="F882" s="11">
        <f t="shared" si="1"/>
        <v>0</v>
      </c>
      <c r="G882" s="10" t="s">
        <v>3481</v>
      </c>
      <c r="H882" s="10" t="s">
        <v>6490</v>
      </c>
      <c r="I882" s="10">
        <v>440.0</v>
      </c>
      <c r="J882" s="10">
        <v>28.0</v>
      </c>
      <c r="K882" s="14">
        <v>1957.0</v>
      </c>
      <c r="L882" s="11">
        <f t="shared" si="214"/>
        <v>261.8</v>
      </c>
      <c r="M882" s="11">
        <f t="shared" si="2"/>
        <v>-178.2</v>
      </c>
      <c r="N882" s="13">
        <f t="shared" si="3"/>
        <v>0.595</v>
      </c>
      <c r="O882" s="10" t="s">
        <v>3602</v>
      </c>
      <c r="P882" s="10" t="s">
        <v>6491</v>
      </c>
    </row>
    <row r="883" ht="12.0" customHeight="1">
      <c r="A883" s="9" t="s">
        <v>6492</v>
      </c>
      <c r="B883" s="10" t="s">
        <v>6493</v>
      </c>
      <c r="C883" s="9" t="s">
        <v>406</v>
      </c>
      <c r="D883" s="11" t="str">
        <f>VLOOKUP(C883,Postinumeroalueet!$A$2:$B$4001,2)</f>
        <v>Helsinki</v>
      </c>
      <c r="E883" s="11"/>
      <c r="F883" s="11">
        <f t="shared" si="1"/>
        <v>1</v>
      </c>
      <c r="G883" s="10" t="s">
        <v>3481</v>
      </c>
      <c r="H883" s="10" t="s">
        <v>6494</v>
      </c>
      <c r="I883" s="10">
        <v>400.0</v>
      </c>
      <c r="J883" s="10">
        <v>10.0</v>
      </c>
      <c r="K883" s="14">
        <v>1968.0</v>
      </c>
      <c r="L883" s="11">
        <f>IF(K883&lt;1961,171+10.3*J883,IF(K883&gt;1983,166+8.7*J883,159+7.9*J883))</f>
        <v>238</v>
      </c>
      <c r="M883" s="11">
        <f t="shared" si="2"/>
        <v>-162</v>
      </c>
      <c r="N883" s="13">
        <f t="shared" si="3"/>
        <v>0.595</v>
      </c>
      <c r="O883" s="15"/>
      <c r="P883" s="10" t="s">
        <v>6495</v>
      </c>
    </row>
    <row r="884">
      <c r="A884" s="9" t="s">
        <v>6496</v>
      </c>
      <c r="B884" s="10" t="s">
        <v>6497</v>
      </c>
      <c r="C884" s="9" t="s">
        <v>487</v>
      </c>
      <c r="D884" s="11" t="str">
        <f>VLOOKUP(C884,Postinumeroalueet!$A$2:$B$4001,2)</f>
        <v>Kirkkonummi</v>
      </c>
      <c r="E884" s="11"/>
      <c r="F884" s="11">
        <f t="shared" si="1"/>
        <v>0</v>
      </c>
      <c r="G884" s="10" t="s">
        <v>3481</v>
      </c>
      <c r="H884" s="10" t="s">
        <v>6498</v>
      </c>
      <c r="I884" s="10">
        <v>1050.0</v>
      </c>
      <c r="J884" s="10">
        <v>66.5</v>
      </c>
      <c r="K884" s="14">
        <v>2013.0</v>
      </c>
      <c r="L884" s="11">
        <f>IF(K884&lt;1984,105+5.6*J884,IF(K884&gt;1991,113+7.7*J884,108+6.6*J884))</f>
        <v>625.05</v>
      </c>
      <c r="M884" s="11">
        <f t="shared" si="2"/>
        <v>-424.95</v>
      </c>
      <c r="N884" s="13">
        <f t="shared" si="3"/>
        <v>0.5952857143</v>
      </c>
      <c r="O884" s="10" t="s">
        <v>5554</v>
      </c>
      <c r="P884" s="10" t="s">
        <v>6499</v>
      </c>
    </row>
    <row r="885">
      <c r="A885" s="9" t="s">
        <v>6500</v>
      </c>
      <c r="B885" s="10" t="s">
        <v>6501</v>
      </c>
      <c r="C885" s="9" t="s">
        <v>336</v>
      </c>
      <c r="D885" s="11" t="str">
        <f>VLOOKUP(C885,Postinumeroalueet!$A$2:$B$4001,2)</f>
        <v>Helsinki</v>
      </c>
      <c r="E885" s="11"/>
      <c r="F885" s="11">
        <f t="shared" si="1"/>
        <v>1</v>
      </c>
      <c r="G885" s="10" t="s">
        <v>3481</v>
      </c>
      <c r="H885" s="10" t="s">
        <v>4036</v>
      </c>
      <c r="I885" s="10">
        <v>870.75</v>
      </c>
      <c r="J885" s="10">
        <v>40.5</v>
      </c>
      <c r="K885" s="14">
        <v>2014.0</v>
      </c>
      <c r="L885" s="11">
        <f t="shared" ref="L885:L892" si="215">IF(K885&lt;1961,171+10.3*J885,IF(K885&gt;1983,166+8.7*J885,159+7.9*J885))</f>
        <v>518.35</v>
      </c>
      <c r="M885" s="11">
        <f t="shared" si="2"/>
        <v>-352.4</v>
      </c>
      <c r="N885" s="13">
        <f t="shared" si="3"/>
        <v>0.5952914154</v>
      </c>
      <c r="O885" s="10" t="s">
        <v>4216</v>
      </c>
      <c r="P885" s="10" t="s">
        <v>6502</v>
      </c>
    </row>
    <row r="886">
      <c r="A886" s="9" t="s">
        <v>6503</v>
      </c>
      <c r="B886" s="10" t="s">
        <v>6284</v>
      </c>
      <c r="C886" s="9" t="s">
        <v>388</v>
      </c>
      <c r="D886" s="11" t="str">
        <f>VLOOKUP(C886,Postinumeroalueet!$A$2:$B$4001,2)</f>
        <v>Helsinki</v>
      </c>
      <c r="E886" s="11"/>
      <c r="F886" s="11">
        <f t="shared" si="1"/>
        <v>1</v>
      </c>
      <c r="G886" s="10" t="s">
        <v>3481</v>
      </c>
      <c r="H886" s="10" t="s">
        <v>6267</v>
      </c>
      <c r="I886" s="10">
        <v>1331.0</v>
      </c>
      <c r="J886" s="10">
        <v>72.0</v>
      </c>
      <c r="K886" s="14">
        <v>2011.0</v>
      </c>
      <c r="L886" s="11">
        <f t="shared" si="215"/>
        <v>792.4</v>
      </c>
      <c r="M886" s="11">
        <f t="shared" si="2"/>
        <v>-538.6</v>
      </c>
      <c r="N886" s="13">
        <f t="shared" si="3"/>
        <v>0.5953418482</v>
      </c>
      <c r="O886" s="10" t="s">
        <v>3950</v>
      </c>
      <c r="P886" s="10" t="s">
        <v>6504</v>
      </c>
    </row>
    <row r="887">
      <c r="A887" s="9" t="s">
        <v>6505</v>
      </c>
      <c r="B887" s="10" t="s">
        <v>6284</v>
      </c>
      <c r="C887" s="9" t="s">
        <v>388</v>
      </c>
      <c r="D887" s="11" t="str">
        <f>VLOOKUP(C887,Postinumeroalueet!$A$2:$B$4001,2)</f>
        <v>Helsinki</v>
      </c>
      <c r="E887" s="11"/>
      <c r="F887" s="11">
        <f t="shared" si="1"/>
        <v>1</v>
      </c>
      <c r="G887" s="10" t="s">
        <v>3481</v>
      </c>
      <c r="H887" s="10" t="s">
        <v>6267</v>
      </c>
      <c r="I887" s="10">
        <v>1331.0</v>
      </c>
      <c r="J887" s="10">
        <v>72.0</v>
      </c>
      <c r="K887" s="14">
        <v>2011.0</v>
      </c>
      <c r="L887" s="11">
        <f t="shared" si="215"/>
        <v>792.4</v>
      </c>
      <c r="M887" s="11">
        <f t="shared" si="2"/>
        <v>-538.6</v>
      </c>
      <c r="N887" s="13">
        <f t="shared" si="3"/>
        <v>0.5953418482</v>
      </c>
      <c r="O887" s="10" t="s">
        <v>3950</v>
      </c>
      <c r="P887" s="10" t="s">
        <v>6506</v>
      </c>
    </row>
    <row r="888">
      <c r="A888" s="9" t="s">
        <v>6507</v>
      </c>
      <c r="B888" s="10" t="s">
        <v>6266</v>
      </c>
      <c r="C888" s="9" t="s">
        <v>388</v>
      </c>
      <c r="D888" s="11" t="str">
        <f>VLOOKUP(C888,Postinumeroalueet!$A$2:$B$4001,2)</f>
        <v>Helsinki</v>
      </c>
      <c r="E888" s="11"/>
      <c r="F888" s="11">
        <f t="shared" si="1"/>
        <v>1</v>
      </c>
      <c r="G888" s="10" t="s">
        <v>3481</v>
      </c>
      <c r="H888" s="10" t="s">
        <v>6267</v>
      </c>
      <c r="I888" s="10">
        <v>1331.0</v>
      </c>
      <c r="J888" s="10">
        <v>72.0</v>
      </c>
      <c r="K888" s="14">
        <v>2011.0</v>
      </c>
      <c r="L888" s="11">
        <f t="shared" si="215"/>
        <v>792.4</v>
      </c>
      <c r="M888" s="11">
        <f t="shared" si="2"/>
        <v>-538.6</v>
      </c>
      <c r="N888" s="13">
        <f t="shared" si="3"/>
        <v>0.5953418482</v>
      </c>
      <c r="O888" s="10" t="s">
        <v>3950</v>
      </c>
      <c r="P888" s="10" t="s">
        <v>6508</v>
      </c>
    </row>
    <row r="889">
      <c r="A889" s="9" t="s">
        <v>6509</v>
      </c>
      <c r="B889" s="10" t="s">
        <v>6510</v>
      </c>
      <c r="C889" s="9" t="s">
        <v>324</v>
      </c>
      <c r="D889" s="11" t="str">
        <f>VLOOKUP(C889,Postinumeroalueet!$A$2:$B$4001,2)</f>
        <v>Helsinki</v>
      </c>
      <c r="E889" s="11"/>
      <c r="F889" s="11">
        <f t="shared" si="1"/>
        <v>1</v>
      </c>
      <c r="G889" s="10" t="s">
        <v>3481</v>
      </c>
      <c r="H889" s="10" t="s">
        <v>6511</v>
      </c>
      <c r="I889" s="10">
        <v>1100.0</v>
      </c>
      <c r="J889" s="10">
        <v>47.0</v>
      </c>
      <c r="K889" s="14">
        <v>1927.0</v>
      </c>
      <c r="L889" s="11">
        <f t="shared" si="215"/>
        <v>655.1</v>
      </c>
      <c r="M889" s="11">
        <f t="shared" si="2"/>
        <v>-444.9</v>
      </c>
      <c r="N889" s="13">
        <f t="shared" si="3"/>
        <v>0.5955454545</v>
      </c>
      <c r="O889" s="10" t="s">
        <v>3512</v>
      </c>
      <c r="P889" s="10" t="s">
        <v>6512</v>
      </c>
    </row>
    <row r="890">
      <c r="A890" s="9" t="s">
        <v>6513</v>
      </c>
      <c r="B890" s="10" t="s">
        <v>6514</v>
      </c>
      <c r="C890" s="9" t="s">
        <v>408</v>
      </c>
      <c r="D890" s="11" t="str">
        <f>VLOOKUP(C890,Postinumeroalueet!$A$2:$B$4001,2)</f>
        <v>Helsinki</v>
      </c>
      <c r="E890" s="11"/>
      <c r="F890" s="11">
        <f t="shared" si="1"/>
        <v>1</v>
      </c>
      <c r="G890" s="10" t="s">
        <v>3481</v>
      </c>
      <c r="H890" s="10" t="s">
        <v>6515</v>
      </c>
      <c r="I890" s="10">
        <v>1016.36</v>
      </c>
      <c r="J890" s="10">
        <v>50.5</v>
      </c>
      <c r="K890" s="14">
        <v>2007.0</v>
      </c>
      <c r="L890" s="11">
        <f t="shared" si="215"/>
        <v>605.35</v>
      </c>
      <c r="M890" s="11">
        <f t="shared" si="2"/>
        <v>-411.01</v>
      </c>
      <c r="N890" s="13">
        <f t="shared" si="3"/>
        <v>0.5956058877</v>
      </c>
      <c r="O890" s="10" t="s">
        <v>6516</v>
      </c>
      <c r="P890" s="10" t="s">
        <v>6517</v>
      </c>
    </row>
    <row r="891">
      <c r="A891" s="9" t="s">
        <v>6518</v>
      </c>
      <c r="B891" s="10" t="s">
        <v>6519</v>
      </c>
      <c r="C891" s="9" t="s">
        <v>408</v>
      </c>
      <c r="D891" s="11" t="str">
        <f>VLOOKUP(C891,Postinumeroalueet!$A$2:$B$4001,2)</f>
        <v>Helsinki</v>
      </c>
      <c r="E891" s="11"/>
      <c r="F891" s="11">
        <f t="shared" si="1"/>
        <v>1</v>
      </c>
      <c r="G891" s="10" t="s">
        <v>3481</v>
      </c>
      <c r="H891" s="10" t="s">
        <v>6515</v>
      </c>
      <c r="I891" s="10">
        <v>1016.36</v>
      </c>
      <c r="J891" s="10">
        <v>50.5</v>
      </c>
      <c r="K891" s="14">
        <v>2007.0</v>
      </c>
      <c r="L891" s="11">
        <f t="shared" si="215"/>
        <v>605.35</v>
      </c>
      <c r="M891" s="11">
        <f t="shared" si="2"/>
        <v>-411.01</v>
      </c>
      <c r="N891" s="13">
        <f t="shared" si="3"/>
        <v>0.5956058877</v>
      </c>
      <c r="O891" s="10" t="s">
        <v>6516</v>
      </c>
      <c r="P891" s="10" t="s">
        <v>6520</v>
      </c>
    </row>
    <row r="892" ht="12.0" customHeight="1">
      <c r="A892" s="9" t="s">
        <v>6521</v>
      </c>
      <c r="B892" s="10" t="s">
        <v>6522</v>
      </c>
      <c r="C892" s="9" t="s">
        <v>366</v>
      </c>
      <c r="D892" s="11" t="str">
        <f>VLOOKUP(C892,Postinumeroalueet!$A$2:$B$4001,2)</f>
        <v>Helsinki</v>
      </c>
      <c r="E892" s="11"/>
      <c r="F892" s="11">
        <f t="shared" si="1"/>
        <v>1</v>
      </c>
      <c r="G892" s="10" t="s">
        <v>3481</v>
      </c>
      <c r="H892" s="10" t="s">
        <v>4794</v>
      </c>
      <c r="I892" s="10">
        <v>950.0</v>
      </c>
      <c r="J892" s="10">
        <v>51.5</v>
      </c>
      <c r="K892" s="14">
        <v>1961.0</v>
      </c>
      <c r="L892" s="11">
        <f t="shared" si="215"/>
        <v>565.85</v>
      </c>
      <c r="M892" s="11">
        <f t="shared" si="2"/>
        <v>-384.15</v>
      </c>
      <c r="N892" s="13">
        <f t="shared" si="3"/>
        <v>0.5956315789</v>
      </c>
      <c r="O892" s="10" t="s">
        <v>3498</v>
      </c>
      <c r="P892" s="10" t="s">
        <v>6523</v>
      </c>
    </row>
    <row r="893" ht="12.0" customHeight="1">
      <c r="A893" s="9" t="s">
        <v>6524</v>
      </c>
      <c r="B893" s="10" t="s">
        <v>6525</v>
      </c>
      <c r="C893" s="9" t="s">
        <v>805</v>
      </c>
      <c r="D893" s="11" t="str">
        <f>VLOOKUP(C893,Postinumeroalueet!$A$2:$B$4001,2)</f>
        <v>Lahti</v>
      </c>
      <c r="E893" s="11"/>
      <c r="F893" s="11">
        <f t="shared" si="1"/>
        <v>0</v>
      </c>
      <c r="G893" s="10" t="s">
        <v>3481</v>
      </c>
      <c r="H893" s="10" t="s">
        <v>6526</v>
      </c>
      <c r="I893" s="10">
        <v>510.0</v>
      </c>
      <c r="J893" s="10">
        <v>35.5</v>
      </c>
      <c r="K893" s="14">
        <v>1962.0</v>
      </c>
      <c r="L893" s="11">
        <f>IF(K893&lt;1984,105+5.6*J893,IF(K893&gt;1991,113+7.7*J893,108+6.6*J893))</f>
        <v>303.8</v>
      </c>
      <c r="M893" s="11">
        <f t="shared" si="2"/>
        <v>-206.2</v>
      </c>
      <c r="N893" s="13">
        <f t="shared" si="3"/>
        <v>0.5956862745</v>
      </c>
      <c r="O893" s="10" t="s">
        <v>4343</v>
      </c>
      <c r="P893" s="10" t="s">
        <v>6527</v>
      </c>
    </row>
    <row r="894">
      <c r="A894" s="9" t="s">
        <v>6528</v>
      </c>
      <c r="B894" s="10" t="s">
        <v>6529</v>
      </c>
      <c r="C894" s="9" t="s">
        <v>359</v>
      </c>
      <c r="D894" s="11" t="str">
        <f>VLOOKUP(C894,Postinumeroalueet!$A$2:$B$4001,2)</f>
        <v>Helsinki</v>
      </c>
      <c r="E894" s="11"/>
      <c r="F894" s="11">
        <f t="shared" si="1"/>
        <v>1</v>
      </c>
      <c r="G894" s="10" t="s">
        <v>3481</v>
      </c>
      <c r="H894" s="10" t="s">
        <v>6530</v>
      </c>
      <c r="I894" s="10">
        <v>797.0</v>
      </c>
      <c r="J894" s="10">
        <v>29.5</v>
      </c>
      <c r="K894" s="14">
        <v>1927.0</v>
      </c>
      <c r="L894" s="11">
        <f t="shared" ref="L894:L895" si="216">IF(K894&lt;1961,171+10.3*J894,IF(K894&gt;1983,166+8.7*J894,159+7.9*J894))</f>
        <v>474.85</v>
      </c>
      <c r="M894" s="11">
        <f t="shared" si="2"/>
        <v>-322.15</v>
      </c>
      <c r="N894" s="13">
        <f t="shared" si="3"/>
        <v>0.5957967378</v>
      </c>
      <c r="O894" s="15"/>
      <c r="P894" s="10" t="s">
        <v>6531</v>
      </c>
    </row>
    <row r="895" ht="12.0" customHeight="1">
      <c r="A895" s="9" t="s">
        <v>6532</v>
      </c>
      <c r="B895" s="10" t="s">
        <v>6533</v>
      </c>
      <c r="C895" s="9" t="s">
        <v>397</v>
      </c>
      <c r="D895" s="11" t="str">
        <f>VLOOKUP(C895,Postinumeroalueet!$A$2:$B$4001,2)</f>
        <v>Helsinki</v>
      </c>
      <c r="E895" s="11"/>
      <c r="F895" s="11">
        <f t="shared" si="1"/>
        <v>1</v>
      </c>
      <c r="G895" s="10" t="s">
        <v>3481</v>
      </c>
      <c r="H895" s="10" t="s">
        <v>6534</v>
      </c>
      <c r="I895" s="10">
        <v>1476.0</v>
      </c>
      <c r="J895" s="10">
        <v>82.0</v>
      </c>
      <c r="K895" s="14">
        <v>2013.0</v>
      </c>
      <c r="L895" s="11">
        <f t="shared" si="216"/>
        <v>879.4</v>
      </c>
      <c r="M895" s="11">
        <f t="shared" si="2"/>
        <v>-596.6</v>
      </c>
      <c r="N895" s="13">
        <f t="shared" si="3"/>
        <v>0.595799458</v>
      </c>
      <c r="O895" s="10" t="s">
        <v>4216</v>
      </c>
      <c r="P895" s="10" t="s">
        <v>6535</v>
      </c>
    </row>
    <row r="896" ht="12.0" customHeight="1">
      <c r="A896" s="9" t="s">
        <v>6536</v>
      </c>
      <c r="B896" s="10" t="s">
        <v>6537</v>
      </c>
      <c r="C896" s="9" t="s">
        <v>3019</v>
      </c>
      <c r="D896" s="11" t="str">
        <f>VLOOKUP(C896,Postinumeroalueet!$A$2:$B$4001,2)</f>
        <v>Oulu</v>
      </c>
      <c r="E896" s="11"/>
      <c r="F896" s="11">
        <f t="shared" si="1"/>
        <v>0</v>
      </c>
      <c r="G896" s="10" t="s">
        <v>3481</v>
      </c>
      <c r="H896" s="10" t="s">
        <v>4001</v>
      </c>
      <c r="I896" s="10">
        <v>430.0</v>
      </c>
      <c r="J896" s="10">
        <v>27.0</v>
      </c>
      <c r="K896" s="14">
        <v>1961.0</v>
      </c>
      <c r="L896" s="11">
        <f t="shared" ref="L896:L902" si="217">IF(K896&lt;1984,105+5.6*J896,IF(K896&gt;1991,113+7.7*J896,108+6.6*J896))</f>
        <v>256.2</v>
      </c>
      <c r="M896" s="11">
        <f t="shared" si="2"/>
        <v>-173.8</v>
      </c>
      <c r="N896" s="13">
        <f t="shared" si="3"/>
        <v>0.5958139535</v>
      </c>
      <c r="O896" s="10" t="s">
        <v>6538</v>
      </c>
      <c r="P896" s="10" t="s">
        <v>6539</v>
      </c>
    </row>
    <row r="897" ht="12.0" customHeight="1">
      <c r="A897" s="9" t="s">
        <v>6540</v>
      </c>
      <c r="B897" s="10" t="s">
        <v>6541</v>
      </c>
      <c r="C897" s="9" t="s">
        <v>961</v>
      </c>
      <c r="D897" s="11" t="str">
        <f>VLOOKUP(C897,Postinumeroalueet!$A$2:$B$4001,2)</f>
        <v>Turku</v>
      </c>
      <c r="E897" s="11"/>
      <c r="F897" s="11">
        <f t="shared" si="1"/>
        <v>0</v>
      </c>
      <c r="G897" s="10" t="s">
        <v>3481</v>
      </c>
      <c r="H897" s="10" t="s">
        <v>6542</v>
      </c>
      <c r="I897" s="10">
        <v>740.0</v>
      </c>
      <c r="J897" s="10">
        <v>60.0</v>
      </c>
      <c r="K897" s="14">
        <v>1965.0</v>
      </c>
      <c r="L897" s="11">
        <f t="shared" si="217"/>
        <v>441</v>
      </c>
      <c r="M897" s="11">
        <f t="shared" si="2"/>
        <v>-299</v>
      </c>
      <c r="N897" s="13">
        <f t="shared" si="3"/>
        <v>0.5959459459</v>
      </c>
      <c r="O897" s="10" t="s">
        <v>5256</v>
      </c>
      <c r="P897" s="10" t="s">
        <v>6543</v>
      </c>
    </row>
    <row r="898" ht="12.0" customHeight="1">
      <c r="A898" s="9" t="s">
        <v>6544</v>
      </c>
      <c r="B898" s="10" t="s">
        <v>6545</v>
      </c>
      <c r="C898" s="9" t="s">
        <v>1334</v>
      </c>
      <c r="D898" s="11" t="str">
        <f>VLOOKUP(C898,Postinumeroalueet!$A$2:$B$4001,2)</f>
        <v>Tampere</v>
      </c>
      <c r="E898" s="11"/>
      <c r="F898" s="11">
        <f t="shared" si="1"/>
        <v>0</v>
      </c>
      <c r="G898" s="10" t="s">
        <v>3481</v>
      </c>
      <c r="H898" s="10" t="s">
        <v>4627</v>
      </c>
      <c r="I898" s="10">
        <v>740.0</v>
      </c>
      <c r="J898" s="10">
        <v>60.0</v>
      </c>
      <c r="K898" s="14">
        <v>1957.0</v>
      </c>
      <c r="L898" s="11">
        <f t="shared" si="217"/>
        <v>441</v>
      </c>
      <c r="M898" s="11">
        <f t="shared" si="2"/>
        <v>-299</v>
      </c>
      <c r="N898" s="13">
        <f t="shared" si="3"/>
        <v>0.5959459459</v>
      </c>
      <c r="O898" s="10" t="s">
        <v>4175</v>
      </c>
      <c r="P898" s="10" t="s">
        <v>6546</v>
      </c>
    </row>
    <row r="899" ht="12.0" customHeight="1">
      <c r="A899" s="9" t="s">
        <v>6547</v>
      </c>
      <c r="B899" s="10" t="s">
        <v>6548</v>
      </c>
      <c r="C899" s="9" t="s">
        <v>771</v>
      </c>
      <c r="D899" s="11" t="str">
        <f>VLOOKUP(C899,Postinumeroalueet!$A$2:$B$4001,2)</f>
        <v>Hämeenlinna</v>
      </c>
      <c r="E899" s="11"/>
      <c r="F899" s="11">
        <f t="shared" si="1"/>
        <v>0</v>
      </c>
      <c r="G899" s="10" t="s">
        <v>3529</v>
      </c>
      <c r="H899" s="10" t="s">
        <v>3620</v>
      </c>
      <c r="I899" s="10">
        <v>895.0</v>
      </c>
      <c r="J899" s="10">
        <v>76.5</v>
      </c>
      <c r="K899" s="14">
        <v>1980.0</v>
      </c>
      <c r="L899" s="11">
        <f t="shared" si="217"/>
        <v>533.4</v>
      </c>
      <c r="M899" s="11">
        <f t="shared" si="2"/>
        <v>-361.6</v>
      </c>
      <c r="N899" s="13">
        <f t="shared" si="3"/>
        <v>0.5959776536</v>
      </c>
      <c r="O899" s="10" t="s">
        <v>6549</v>
      </c>
      <c r="P899" s="10" t="s">
        <v>6550</v>
      </c>
    </row>
    <row r="900" ht="12.0" customHeight="1">
      <c r="A900" s="9" t="s">
        <v>6551</v>
      </c>
      <c r="B900" s="10" t="s">
        <v>6552</v>
      </c>
      <c r="C900" s="9" t="s">
        <v>763</v>
      </c>
      <c r="D900" s="11" t="str">
        <f>VLOOKUP(C900,Postinumeroalueet!$A$2:$B$4001,2)</f>
        <v>Hämeenlinna</v>
      </c>
      <c r="E900" s="11"/>
      <c r="F900" s="11">
        <f t="shared" si="1"/>
        <v>0</v>
      </c>
      <c r="G900" s="10" t="s">
        <v>3481</v>
      </c>
      <c r="H900" s="10" t="s">
        <v>6553</v>
      </c>
      <c r="I900" s="10">
        <v>530.0</v>
      </c>
      <c r="J900" s="10">
        <v>31.5</v>
      </c>
      <c r="K900" s="14">
        <v>1986.0</v>
      </c>
      <c r="L900" s="11">
        <f t="shared" si="217"/>
        <v>315.9</v>
      </c>
      <c r="M900" s="11">
        <f t="shared" si="2"/>
        <v>-214.1</v>
      </c>
      <c r="N900" s="13">
        <f t="shared" si="3"/>
        <v>0.5960377358</v>
      </c>
      <c r="O900" s="10" t="s">
        <v>5274</v>
      </c>
      <c r="P900" s="10" t="s">
        <v>6554</v>
      </c>
    </row>
    <row r="901" ht="12.0" customHeight="1">
      <c r="A901" s="9" t="s">
        <v>6555</v>
      </c>
      <c r="B901" s="10" t="s">
        <v>6556</v>
      </c>
      <c r="C901" s="9" t="s">
        <v>961</v>
      </c>
      <c r="D901" s="11" t="str">
        <f>VLOOKUP(C901,Postinumeroalueet!$A$2:$B$4001,2)</f>
        <v>Turku</v>
      </c>
      <c r="E901" s="11"/>
      <c r="F901" s="11">
        <f t="shared" si="1"/>
        <v>0</v>
      </c>
      <c r="G901" s="10" t="s">
        <v>3481</v>
      </c>
      <c r="H901" s="10" t="s">
        <v>3719</v>
      </c>
      <c r="I901" s="10">
        <v>505.0</v>
      </c>
      <c r="J901" s="10">
        <v>35.0</v>
      </c>
      <c r="K901" s="14">
        <v>1960.0</v>
      </c>
      <c r="L901" s="11">
        <f t="shared" si="217"/>
        <v>301</v>
      </c>
      <c r="M901" s="11">
        <f t="shared" si="2"/>
        <v>-204</v>
      </c>
      <c r="N901" s="13">
        <f t="shared" si="3"/>
        <v>0.596039604</v>
      </c>
      <c r="O901" s="10" t="s">
        <v>3607</v>
      </c>
      <c r="P901" s="10" t="s">
        <v>6557</v>
      </c>
    </row>
    <row r="902">
      <c r="A902" s="9" t="s">
        <v>6558</v>
      </c>
      <c r="B902" s="10" t="s">
        <v>4752</v>
      </c>
      <c r="C902" s="9" t="s">
        <v>1571</v>
      </c>
      <c r="D902" s="11" t="str">
        <f>VLOOKUP(C902,Postinumeroalueet!$A$2:$B$4001,2)</f>
        <v>Jyväskylä</v>
      </c>
      <c r="E902" s="11"/>
      <c r="F902" s="11">
        <f t="shared" si="1"/>
        <v>0</v>
      </c>
      <c r="G902" s="10" t="s">
        <v>3481</v>
      </c>
      <c r="H902" s="10" t="s">
        <v>4753</v>
      </c>
      <c r="I902" s="10">
        <v>887.0</v>
      </c>
      <c r="J902" s="10">
        <v>54.0</v>
      </c>
      <c r="K902" s="14">
        <v>2014.0</v>
      </c>
      <c r="L902" s="11">
        <f t="shared" si="217"/>
        <v>528.8</v>
      </c>
      <c r="M902" s="11">
        <f t="shared" si="2"/>
        <v>-358.2</v>
      </c>
      <c r="N902" s="13">
        <f t="shared" si="3"/>
        <v>0.5961668546</v>
      </c>
      <c r="O902" s="10" t="s">
        <v>4007</v>
      </c>
      <c r="P902" s="10" t="s">
        <v>6559</v>
      </c>
    </row>
    <row r="903">
      <c r="A903" s="9" t="s">
        <v>6560</v>
      </c>
      <c r="B903" s="10" t="s">
        <v>5436</v>
      </c>
      <c r="C903" s="9" t="s">
        <v>408</v>
      </c>
      <c r="D903" s="11" t="str">
        <f>VLOOKUP(C903,Postinumeroalueet!$A$2:$B$4001,2)</f>
        <v>Helsinki</v>
      </c>
      <c r="E903" s="11"/>
      <c r="F903" s="11">
        <f t="shared" si="1"/>
        <v>1</v>
      </c>
      <c r="G903" s="10" t="s">
        <v>3481</v>
      </c>
      <c r="H903" s="10" t="s">
        <v>6561</v>
      </c>
      <c r="I903" s="10">
        <v>1015.0</v>
      </c>
      <c r="J903" s="10">
        <v>50.5</v>
      </c>
      <c r="K903" s="14">
        <v>2011.0</v>
      </c>
      <c r="L903" s="11">
        <f t="shared" ref="L903:L907" si="218">IF(K903&lt;1961,171+10.3*J903,IF(K903&gt;1983,166+8.7*J903,159+7.9*J903))</f>
        <v>605.35</v>
      </c>
      <c r="M903" s="11">
        <f t="shared" si="2"/>
        <v>-409.65</v>
      </c>
      <c r="N903" s="13">
        <f t="shared" si="3"/>
        <v>0.5964039409</v>
      </c>
      <c r="O903" s="10" t="s">
        <v>3685</v>
      </c>
      <c r="P903" s="10" t="s">
        <v>6562</v>
      </c>
    </row>
    <row r="904">
      <c r="A904" s="9" t="s">
        <v>6563</v>
      </c>
      <c r="B904" s="10" t="s">
        <v>5327</v>
      </c>
      <c r="C904" s="9" t="s">
        <v>469</v>
      </c>
      <c r="D904" s="11" t="str">
        <f>VLOOKUP(C904,Postinumeroalueet!$A$2:$B$4001,2)</f>
        <v>Espoo</v>
      </c>
      <c r="E904" s="11"/>
      <c r="F904" s="11">
        <f t="shared" si="1"/>
        <v>1</v>
      </c>
      <c r="G904" s="10" t="s">
        <v>3481</v>
      </c>
      <c r="H904" s="10" t="s">
        <v>3516</v>
      </c>
      <c r="I904" s="10">
        <v>1015.0</v>
      </c>
      <c r="J904" s="10">
        <v>50.5</v>
      </c>
      <c r="K904" s="14">
        <v>2010.0</v>
      </c>
      <c r="L904" s="11">
        <f t="shared" si="218"/>
        <v>605.35</v>
      </c>
      <c r="M904" s="11">
        <f t="shared" si="2"/>
        <v>-409.65</v>
      </c>
      <c r="N904" s="13">
        <f t="shared" si="3"/>
        <v>0.5964039409</v>
      </c>
      <c r="O904" s="10" t="s">
        <v>3517</v>
      </c>
      <c r="P904" s="10" t="s">
        <v>6564</v>
      </c>
    </row>
    <row r="905" ht="12.0" customHeight="1">
      <c r="A905" s="9" t="s">
        <v>6565</v>
      </c>
      <c r="B905" s="10" t="s">
        <v>6566</v>
      </c>
      <c r="C905" s="9" t="s">
        <v>471</v>
      </c>
      <c r="D905" s="11" t="str">
        <f>VLOOKUP(C905,Postinumeroalueet!$A$2:$B$4001,2)</f>
        <v>Espoo</v>
      </c>
      <c r="E905" s="11"/>
      <c r="F905" s="11">
        <f t="shared" si="1"/>
        <v>1</v>
      </c>
      <c r="G905" s="10" t="s">
        <v>3481</v>
      </c>
      <c r="H905" s="10" t="s">
        <v>4485</v>
      </c>
      <c r="I905" s="10">
        <v>920.0</v>
      </c>
      <c r="J905" s="10">
        <v>44.0</v>
      </c>
      <c r="K905" s="14">
        <v>2003.0</v>
      </c>
      <c r="L905" s="11">
        <f t="shared" si="218"/>
        <v>548.8</v>
      </c>
      <c r="M905" s="11">
        <f t="shared" si="2"/>
        <v>-371.2</v>
      </c>
      <c r="N905" s="13">
        <f t="shared" si="3"/>
        <v>0.5965217391</v>
      </c>
      <c r="O905" s="10" t="s">
        <v>4055</v>
      </c>
      <c r="P905" s="10" t="s">
        <v>6567</v>
      </c>
    </row>
    <row r="906" ht="12.0" customHeight="1">
      <c r="A906" s="9" t="s">
        <v>6568</v>
      </c>
      <c r="B906" s="10" t="s">
        <v>6569</v>
      </c>
      <c r="C906" s="9" t="s">
        <v>434</v>
      </c>
      <c r="D906" s="11" t="str">
        <f>VLOOKUP(C906,Postinumeroalueet!$A$2:$B$4001,2)</f>
        <v>Vantaa</v>
      </c>
      <c r="E906" s="11"/>
      <c r="F906" s="11">
        <f t="shared" si="1"/>
        <v>1</v>
      </c>
      <c r="G906" s="10" t="s">
        <v>3481</v>
      </c>
      <c r="H906" s="10" t="s">
        <v>3743</v>
      </c>
      <c r="I906" s="10">
        <v>920.0</v>
      </c>
      <c r="J906" s="10">
        <v>44.0</v>
      </c>
      <c r="K906" s="14">
        <v>2000.0</v>
      </c>
      <c r="L906" s="11">
        <f t="shared" si="218"/>
        <v>548.8</v>
      </c>
      <c r="M906" s="11">
        <f t="shared" si="2"/>
        <v>-371.2</v>
      </c>
      <c r="N906" s="13">
        <f t="shared" si="3"/>
        <v>0.5965217391</v>
      </c>
      <c r="O906" s="10" t="s">
        <v>3517</v>
      </c>
      <c r="P906" s="10" t="s">
        <v>6570</v>
      </c>
    </row>
    <row r="907">
      <c r="A907" s="9" t="s">
        <v>6571</v>
      </c>
      <c r="B907" s="10" t="s">
        <v>6572</v>
      </c>
      <c r="C907" s="9" t="s">
        <v>397</v>
      </c>
      <c r="D907" s="11" t="str">
        <f>VLOOKUP(C907,Postinumeroalueet!$A$2:$B$4001,2)</f>
        <v>Helsinki</v>
      </c>
      <c r="E907" s="11"/>
      <c r="F907" s="11">
        <f t="shared" si="1"/>
        <v>1</v>
      </c>
      <c r="G907" s="10" t="s">
        <v>3481</v>
      </c>
      <c r="H907" s="10" t="s">
        <v>6421</v>
      </c>
      <c r="I907" s="10">
        <v>1313.5</v>
      </c>
      <c r="J907" s="10">
        <v>71.0</v>
      </c>
      <c r="K907" s="14">
        <v>2013.0</v>
      </c>
      <c r="L907" s="11">
        <f t="shared" si="218"/>
        <v>783.7</v>
      </c>
      <c r="M907" s="11">
        <f t="shared" si="2"/>
        <v>-529.8</v>
      </c>
      <c r="N907" s="13">
        <f t="shared" si="3"/>
        <v>0.5966501713</v>
      </c>
      <c r="O907" s="10" t="s">
        <v>4216</v>
      </c>
      <c r="P907" s="10" t="s">
        <v>6573</v>
      </c>
    </row>
    <row r="908" ht="12.0" customHeight="1">
      <c r="A908" s="9" t="s">
        <v>6574</v>
      </c>
      <c r="B908" s="10" t="s">
        <v>6575</v>
      </c>
      <c r="C908" s="9" t="s">
        <v>965</v>
      </c>
      <c r="D908" s="11" t="str">
        <f>VLOOKUP(C908,Postinumeroalueet!$A$2:$B$4001,2)</f>
        <v>Naantali</v>
      </c>
      <c r="E908" s="11"/>
      <c r="F908" s="11">
        <f t="shared" si="1"/>
        <v>0</v>
      </c>
      <c r="G908" s="10" t="s">
        <v>3481</v>
      </c>
      <c r="H908" s="10" t="s">
        <v>6576</v>
      </c>
      <c r="I908" s="10">
        <v>420.0</v>
      </c>
      <c r="J908" s="10">
        <v>26.0</v>
      </c>
      <c r="K908" s="14">
        <v>1967.0</v>
      </c>
      <c r="L908" s="11">
        <f t="shared" ref="L908:L913" si="219">IF(K908&lt;1984,105+5.6*J908,IF(K908&gt;1991,113+7.7*J908,108+6.6*J908))</f>
        <v>250.6</v>
      </c>
      <c r="M908" s="11">
        <f t="shared" si="2"/>
        <v>-169.4</v>
      </c>
      <c r="N908" s="13">
        <f t="shared" si="3"/>
        <v>0.5966666667</v>
      </c>
      <c r="O908" s="10" t="s">
        <v>6577</v>
      </c>
      <c r="P908" s="10" t="s">
        <v>6578</v>
      </c>
    </row>
    <row r="909" ht="12.0" customHeight="1">
      <c r="A909" s="9" t="s">
        <v>6579</v>
      </c>
      <c r="B909" s="10" t="s">
        <v>6580</v>
      </c>
      <c r="C909" s="9" t="s">
        <v>961</v>
      </c>
      <c r="D909" s="11" t="str">
        <f>VLOOKUP(C909,Postinumeroalueet!$A$2:$B$4001,2)</f>
        <v>Turku</v>
      </c>
      <c r="E909" s="11"/>
      <c r="F909" s="11">
        <f t="shared" si="1"/>
        <v>0</v>
      </c>
      <c r="G909" s="10" t="s">
        <v>3481</v>
      </c>
      <c r="H909" s="10" t="s">
        <v>3543</v>
      </c>
      <c r="I909" s="10">
        <v>420.0</v>
      </c>
      <c r="J909" s="10">
        <v>26.0</v>
      </c>
      <c r="K909" s="14">
        <v>1968.0</v>
      </c>
      <c r="L909" s="11">
        <f t="shared" si="219"/>
        <v>250.6</v>
      </c>
      <c r="M909" s="11">
        <f t="shared" si="2"/>
        <v>-169.4</v>
      </c>
      <c r="N909" s="13">
        <f t="shared" si="3"/>
        <v>0.5966666667</v>
      </c>
      <c r="O909" s="10" t="s">
        <v>3802</v>
      </c>
      <c r="P909" s="10" t="s">
        <v>6581</v>
      </c>
    </row>
    <row r="910" ht="12.0" customHeight="1">
      <c r="A910" s="9" t="s">
        <v>6582</v>
      </c>
      <c r="B910" s="10" t="s">
        <v>6583</v>
      </c>
      <c r="C910" s="9" t="s">
        <v>804</v>
      </c>
      <c r="D910" s="11" t="str">
        <f>VLOOKUP(C910,Postinumeroalueet!$A$2:$B$4001,2)</f>
        <v>Lahti</v>
      </c>
      <c r="E910" s="11"/>
      <c r="F910" s="11">
        <f t="shared" si="1"/>
        <v>0</v>
      </c>
      <c r="G910" s="10" t="s">
        <v>3481</v>
      </c>
      <c r="H910" s="10" t="s">
        <v>5527</v>
      </c>
      <c r="I910" s="10">
        <v>842.0</v>
      </c>
      <c r="J910" s="10">
        <v>71.0</v>
      </c>
      <c r="K910" s="14">
        <v>1959.0</v>
      </c>
      <c r="L910" s="11">
        <f t="shared" si="219"/>
        <v>502.6</v>
      </c>
      <c r="M910" s="11">
        <f t="shared" si="2"/>
        <v>-339.4</v>
      </c>
      <c r="N910" s="13">
        <f t="shared" si="3"/>
        <v>0.596912114</v>
      </c>
      <c r="O910" s="10" t="s">
        <v>4466</v>
      </c>
      <c r="P910" s="10" t="s">
        <v>6584</v>
      </c>
    </row>
    <row r="911" ht="12.0" customHeight="1">
      <c r="A911" s="9" t="s">
        <v>6585</v>
      </c>
      <c r="B911" s="10" t="s">
        <v>6586</v>
      </c>
      <c r="C911" s="9" t="s">
        <v>804</v>
      </c>
      <c r="D911" s="11" t="str">
        <f>VLOOKUP(C911,Postinumeroalueet!$A$2:$B$4001,2)</f>
        <v>Lahti</v>
      </c>
      <c r="E911" s="11"/>
      <c r="F911" s="11">
        <f t="shared" si="1"/>
        <v>0</v>
      </c>
      <c r="G911" s="10" t="s">
        <v>3481</v>
      </c>
      <c r="H911" s="10" t="s">
        <v>5527</v>
      </c>
      <c r="I911" s="10">
        <v>842.0</v>
      </c>
      <c r="J911" s="10">
        <v>71.0</v>
      </c>
      <c r="K911" s="14">
        <v>1959.0</v>
      </c>
      <c r="L911" s="11">
        <f t="shared" si="219"/>
        <v>502.6</v>
      </c>
      <c r="M911" s="11">
        <f t="shared" si="2"/>
        <v>-339.4</v>
      </c>
      <c r="N911" s="13">
        <f t="shared" si="3"/>
        <v>0.596912114</v>
      </c>
      <c r="O911" s="10" t="s">
        <v>4466</v>
      </c>
      <c r="P911" s="10" t="s">
        <v>6587</v>
      </c>
    </row>
    <row r="912" ht="12.0" customHeight="1">
      <c r="A912" s="9" t="s">
        <v>6588</v>
      </c>
      <c r="B912" s="10" t="s">
        <v>6589</v>
      </c>
      <c r="C912" s="9" t="s">
        <v>804</v>
      </c>
      <c r="D912" s="11" t="str">
        <f>VLOOKUP(C912,Postinumeroalueet!$A$2:$B$4001,2)</f>
        <v>Lahti</v>
      </c>
      <c r="E912" s="11"/>
      <c r="F912" s="11">
        <f t="shared" si="1"/>
        <v>0</v>
      </c>
      <c r="G912" s="10" t="s">
        <v>3481</v>
      </c>
      <c r="H912" s="10" t="s">
        <v>6590</v>
      </c>
      <c r="I912" s="10">
        <v>804.0</v>
      </c>
      <c r="J912" s="10">
        <v>67.0</v>
      </c>
      <c r="K912" s="14">
        <v>1929.0</v>
      </c>
      <c r="L912" s="11">
        <f t="shared" si="219"/>
        <v>480.2</v>
      </c>
      <c r="M912" s="11">
        <f t="shared" si="2"/>
        <v>-323.8</v>
      </c>
      <c r="N912" s="13">
        <f t="shared" si="3"/>
        <v>0.5972636816</v>
      </c>
      <c r="O912" s="10" t="s">
        <v>4343</v>
      </c>
      <c r="P912" s="10" t="s">
        <v>6591</v>
      </c>
    </row>
    <row r="913" ht="12.0" customHeight="1">
      <c r="A913" s="9" t="s">
        <v>6592</v>
      </c>
      <c r="B913" s="10" t="s">
        <v>6593</v>
      </c>
      <c r="C913" s="9" t="s">
        <v>1334</v>
      </c>
      <c r="D913" s="11" t="str">
        <f>VLOOKUP(C913,Postinumeroalueet!$A$2:$B$4001,2)</f>
        <v>Tampere</v>
      </c>
      <c r="E913" s="11"/>
      <c r="F913" s="11">
        <f t="shared" si="1"/>
        <v>0</v>
      </c>
      <c r="G913" s="10" t="s">
        <v>3481</v>
      </c>
      <c r="H913" s="10" t="s">
        <v>6045</v>
      </c>
      <c r="I913" s="10">
        <v>750.0</v>
      </c>
      <c r="J913" s="10">
        <v>43.5</v>
      </c>
      <c r="K913" s="14">
        <v>2004.0</v>
      </c>
      <c r="L913" s="11">
        <f t="shared" si="219"/>
        <v>447.95</v>
      </c>
      <c r="M913" s="11">
        <f t="shared" si="2"/>
        <v>-302.05</v>
      </c>
      <c r="N913" s="13">
        <f t="shared" si="3"/>
        <v>0.5972666667</v>
      </c>
      <c r="O913" s="15"/>
      <c r="P913" s="10" t="s">
        <v>6594</v>
      </c>
    </row>
    <row r="914">
      <c r="A914" s="9" t="s">
        <v>6595</v>
      </c>
      <c r="B914" s="10" t="s">
        <v>6182</v>
      </c>
      <c r="C914" s="9" t="s">
        <v>433</v>
      </c>
      <c r="D914" s="11" t="str">
        <f>VLOOKUP(C914,Postinumeroalueet!$A$2:$B$4001,2)</f>
        <v>Vantaa</v>
      </c>
      <c r="E914" s="11"/>
      <c r="F914" s="11">
        <f t="shared" si="1"/>
        <v>1</v>
      </c>
      <c r="G914" s="10" t="s">
        <v>3481</v>
      </c>
      <c r="H914" s="10" t="s">
        <v>3761</v>
      </c>
      <c r="I914" s="10">
        <v>1006.0</v>
      </c>
      <c r="J914" s="10">
        <v>50.0</v>
      </c>
      <c r="K914" s="14">
        <v>2000.0</v>
      </c>
      <c r="L914" s="11">
        <f t="shared" ref="L914:L915" si="220">IF(K914&lt;1961,171+10.3*J914,IF(K914&gt;1983,166+8.7*J914,159+7.9*J914))</f>
        <v>601</v>
      </c>
      <c r="M914" s="11">
        <f t="shared" si="2"/>
        <v>-405</v>
      </c>
      <c r="N914" s="13">
        <f t="shared" si="3"/>
        <v>0.597415507</v>
      </c>
      <c r="O914" s="10" t="s">
        <v>3517</v>
      </c>
      <c r="P914" s="10" t="s">
        <v>6596</v>
      </c>
    </row>
    <row r="915" ht="12.0" customHeight="1">
      <c r="A915" s="9" t="s">
        <v>6597</v>
      </c>
      <c r="B915" s="10" t="s">
        <v>6598</v>
      </c>
      <c r="C915" s="9" t="s">
        <v>329</v>
      </c>
      <c r="D915" s="11" t="str">
        <f>VLOOKUP(C915,Postinumeroalueet!$A$2:$B$4001,2)</f>
        <v>Helsinki</v>
      </c>
      <c r="E915" s="11"/>
      <c r="F915" s="11">
        <f t="shared" si="1"/>
        <v>1</v>
      </c>
      <c r="G915" s="10" t="s">
        <v>3481</v>
      </c>
      <c r="H915" s="10" t="s">
        <v>6599</v>
      </c>
      <c r="I915" s="10">
        <v>631.0</v>
      </c>
      <c r="J915" s="10">
        <v>20.0</v>
      </c>
      <c r="K915" s="14">
        <v>1930.0</v>
      </c>
      <c r="L915" s="11">
        <f t="shared" si="220"/>
        <v>377</v>
      </c>
      <c r="M915" s="11">
        <f t="shared" si="2"/>
        <v>-254</v>
      </c>
      <c r="N915" s="13">
        <f t="shared" si="3"/>
        <v>0.5974643423</v>
      </c>
      <c r="O915" s="15"/>
      <c r="P915" s="10" t="s">
        <v>6600</v>
      </c>
    </row>
    <row r="916" ht="12.0" customHeight="1">
      <c r="A916" s="9" t="s">
        <v>6601</v>
      </c>
      <c r="B916" s="10" t="s">
        <v>6602</v>
      </c>
      <c r="C916" s="9" t="s">
        <v>937</v>
      </c>
      <c r="D916" s="11" t="str">
        <f>VLOOKUP(C916,Postinumeroalueet!$A$2:$B$4001,2)</f>
        <v>Turku</v>
      </c>
      <c r="E916" s="11"/>
      <c r="F916" s="11">
        <f t="shared" si="1"/>
        <v>0</v>
      </c>
      <c r="G916" s="10" t="s">
        <v>3481</v>
      </c>
      <c r="H916" s="10" t="s">
        <v>6603</v>
      </c>
      <c r="I916" s="10">
        <v>560.0</v>
      </c>
      <c r="J916" s="10">
        <v>41.0</v>
      </c>
      <c r="K916" s="14">
        <v>1955.0</v>
      </c>
      <c r="L916" s="11">
        <f t="shared" ref="L916:L917" si="221">IF(K916&lt;1984,105+5.6*J916,IF(K916&gt;1991,113+7.7*J916,108+6.6*J916))</f>
        <v>334.6</v>
      </c>
      <c r="M916" s="11">
        <f t="shared" si="2"/>
        <v>-225.4</v>
      </c>
      <c r="N916" s="13">
        <f t="shared" si="3"/>
        <v>0.5975</v>
      </c>
      <c r="O916" s="10" t="s">
        <v>3802</v>
      </c>
      <c r="P916" s="10" t="s">
        <v>6604</v>
      </c>
    </row>
    <row r="917" ht="12.0" customHeight="1">
      <c r="A917" s="9" t="s">
        <v>6605</v>
      </c>
      <c r="B917" s="10" t="s">
        <v>6606</v>
      </c>
      <c r="C917" s="9" t="s">
        <v>599</v>
      </c>
      <c r="D917" s="11" t="str">
        <f>VLOOKUP(C917,Postinumeroalueet!$A$2:$B$4001,2)</f>
        <v>Hyvinkää</v>
      </c>
      <c r="E917" s="11"/>
      <c r="F917" s="11">
        <f t="shared" si="1"/>
        <v>0</v>
      </c>
      <c r="G917" s="10" t="s">
        <v>3481</v>
      </c>
      <c r="H917" s="10" t="s">
        <v>6607</v>
      </c>
      <c r="I917" s="10">
        <v>943.0</v>
      </c>
      <c r="J917" s="10">
        <v>58.5</v>
      </c>
      <c r="K917" s="14">
        <v>2013.0</v>
      </c>
      <c r="L917" s="11">
        <f t="shared" si="221"/>
        <v>563.45</v>
      </c>
      <c r="M917" s="11">
        <f t="shared" si="2"/>
        <v>-379.55</v>
      </c>
      <c r="N917" s="13">
        <f t="shared" si="3"/>
        <v>0.5975079533</v>
      </c>
      <c r="O917" s="10" t="s">
        <v>3950</v>
      </c>
      <c r="P917" s="10" t="s">
        <v>6608</v>
      </c>
    </row>
    <row r="918" ht="12.0" customHeight="1">
      <c r="A918" s="9" t="s">
        <v>6609</v>
      </c>
      <c r="B918" s="10" t="s">
        <v>5228</v>
      </c>
      <c r="C918" s="9" t="s">
        <v>388</v>
      </c>
      <c r="D918" s="11" t="str">
        <f>VLOOKUP(C918,Postinumeroalueet!$A$2:$B$4001,2)</f>
        <v>Helsinki</v>
      </c>
      <c r="E918" s="11"/>
      <c r="F918" s="11">
        <f t="shared" si="1"/>
        <v>1</v>
      </c>
      <c r="G918" s="10" t="s">
        <v>3481</v>
      </c>
      <c r="H918" s="10" t="s">
        <v>3719</v>
      </c>
      <c r="I918" s="10">
        <v>984.0</v>
      </c>
      <c r="J918" s="10">
        <v>48.5</v>
      </c>
      <c r="K918" s="14">
        <v>2011.0</v>
      </c>
      <c r="L918" s="11">
        <f>IF(K918&lt;1961,171+10.3*J918,IF(K918&gt;1983,166+8.7*J918,159+7.9*J918))</f>
        <v>587.95</v>
      </c>
      <c r="M918" s="11">
        <f t="shared" si="2"/>
        <v>-396.05</v>
      </c>
      <c r="N918" s="13">
        <f t="shared" si="3"/>
        <v>0.5975101626</v>
      </c>
      <c r="O918" s="10" t="s">
        <v>3517</v>
      </c>
      <c r="P918" s="10" t="s">
        <v>6610</v>
      </c>
    </row>
    <row r="919" ht="12.0" customHeight="1">
      <c r="A919" s="9" t="s">
        <v>6611</v>
      </c>
      <c r="B919" s="10" t="s">
        <v>6612</v>
      </c>
      <c r="C919" s="9" t="s">
        <v>611</v>
      </c>
      <c r="D919" s="11" t="str">
        <f>VLOOKUP(C919,Postinumeroalueet!$A$2:$B$4001,2)</f>
        <v>Porvoo</v>
      </c>
      <c r="E919" s="11"/>
      <c r="F919" s="11">
        <f t="shared" si="1"/>
        <v>0</v>
      </c>
      <c r="G919" s="10" t="s">
        <v>3481</v>
      </c>
      <c r="H919" s="10" t="s">
        <v>3761</v>
      </c>
      <c r="I919" s="10">
        <v>705.0</v>
      </c>
      <c r="J919" s="10">
        <v>56.5</v>
      </c>
      <c r="K919" s="14">
        <v>1979.0</v>
      </c>
      <c r="L919" s="11">
        <f>IF(K919&lt;1984,105+5.6*J919,IF(K919&gt;1991,113+7.7*J919,108+6.6*J919))</f>
        <v>421.4</v>
      </c>
      <c r="M919" s="11">
        <f t="shared" si="2"/>
        <v>-283.6</v>
      </c>
      <c r="N919" s="13">
        <f t="shared" si="3"/>
        <v>0.5977304965</v>
      </c>
      <c r="O919" s="10" t="s">
        <v>3517</v>
      </c>
      <c r="P919" s="10" t="s">
        <v>6613</v>
      </c>
    </row>
    <row r="920">
      <c r="A920" s="9" t="s">
        <v>6614</v>
      </c>
      <c r="B920" s="10" t="s">
        <v>4838</v>
      </c>
      <c r="C920" s="9" t="s">
        <v>365</v>
      </c>
      <c r="D920" s="11" t="str">
        <f>VLOOKUP(C920,Postinumeroalueet!$A$2:$B$4001,2)</f>
        <v>Helsinki</v>
      </c>
      <c r="E920" s="11"/>
      <c r="F920" s="11">
        <f t="shared" si="1"/>
        <v>1</v>
      </c>
      <c r="G920" s="10" t="s">
        <v>3481</v>
      </c>
      <c r="H920" s="10" t="s">
        <v>4534</v>
      </c>
      <c r="I920" s="10">
        <v>1180.0</v>
      </c>
      <c r="J920" s="10">
        <v>62.0</v>
      </c>
      <c r="K920" s="14">
        <v>2009.0</v>
      </c>
      <c r="L920" s="11">
        <f t="shared" ref="L920:L922" si="222">IF(K920&lt;1961,171+10.3*J920,IF(K920&gt;1983,166+8.7*J920,159+7.9*J920))</f>
        <v>705.4</v>
      </c>
      <c r="M920" s="11">
        <f t="shared" si="2"/>
        <v>-474.6</v>
      </c>
      <c r="N920" s="13">
        <f t="shared" si="3"/>
        <v>0.5977966102</v>
      </c>
      <c r="O920" s="10" t="s">
        <v>4055</v>
      </c>
      <c r="P920" s="10" t="s">
        <v>6615</v>
      </c>
    </row>
    <row r="921">
      <c r="A921" s="9" t="s">
        <v>6616</v>
      </c>
      <c r="B921" s="10" t="s">
        <v>6617</v>
      </c>
      <c r="C921" s="9" t="s">
        <v>336</v>
      </c>
      <c r="D921" s="11" t="str">
        <f>VLOOKUP(C921,Postinumeroalueet!$A$2:$B$4001,2)</f>
        <v>Helsinki</v>
      </c>
      <c r="E921" s="11"/>
      <c r="F921" s="11">
        <f t="shared" si="1"/>
        <v>1</v>
      </c>
      <c r="G921" s="10" t="s">
        <v>3481</v>
      </c>
      <c r="H921" s="10" t="s">
        <v>4199</v>
      </c>
      <c r="I921" s="10">
        <v>1449.0</v>
      </c>
      <c r="J921" s="10">
        <v>80.5</v>
      </c>
      <c r="K921" s="14">
        <v>2014.0</v>
      </c>
      <c r="L921" s="11">
        <f t="shared" si="222"/>
        <v>866.35</v>
      </c>
      <c r="M921" s="11">
        <f t="shared" si="2"/>
        <v>-582.65</v>
      </c>
      <c r="N921" s="13">
        <f t="shared" si="3"/>
        <v>0.5978951001</v>
      </c>
      <c r="O921" s="10" t="s">
        <v>4216</v>
      </c>
      <c r="P921" s="10" t="s">
        <v>6618</v>
      </c>
    </row>
    <row r="922">
      <c r="A922" s="9" t="s">
        <v>6619</v>
      </c>
      <c r="B922" s="10" t="s">
        <v>6620</v>
      </c>
      <c r="C922" s="9" t="s">
        <v>336</v>
      </c>
      <c r="D922" s="11" t="str">
        <f>VLOOKUP(C922,Postinumeroalueet!$A$2:$B$4001,2)</f>
        <v>Helsinki</v>
      </c>
      <c r="E922" s="11"/>
      <c r="F922" s="11">
        <f t="shared" si="1"/>
        <v>1</v>
      </c>
      <c r="G922" s="10" t="s">
        <v>3481</v>
      </c>
      <c r="H922" s="10" t="s">
        <v>4199</v>
      </c>
      <c r="I922" s="10">
        <v>1449.0</v>
      </c>
      <c r="J922" s="10">
        <v>80.5</v>
      </c>
      <c r="K922" s="14">
        <v>2014.0</v>
      </c>
      <c r="L922" s="11">
        <f t="shared" si="222"/>
        <v>866.35</v>
      </c>
      <c r="M922" s="11">
        <f t="shared" si="2"/>
        <v>-582.65</v>
      </c>
      <c r="N922" s="13">
        <f t="shared" si="3"/>
        <v>0.5978951001</v>
      </c>
      <c r="O922" s="10" t="s">
        <v>4216</v>
      </c>
      <c r="P922" s="10" t="s">
        <v>6621</v>
      </c>
    </row>
    <row r="923" ht="12.0" customHeight="1">
      <c r="A923" s="9" t="s">
        <v>6622</v>
      </c>
      <c r="B923" s="10" t="s">
        <v>6623</v>
      </c>
      <c r="C923" s="9" t="s">
        <v>1339</v>
      </c>
      <c r="D923" s="11" t="str">
        <f>VLOOKUP(C923,Postinumeroalueet!$A$2:$B$4001,2)</f>
        <v>Tampere</v>
      </c>
      <c r="E923" s="11"/>
      <c r="F923" s="11">
        <f t="shared" si="1"/>
        <v>0</v>
      </c>
      <c r="G923" s="10" t="s">
        <v>3481</v>
      </c>
      <c r="H923" s="10" t="s">
        <v>6624</v>
      </c>
      <c r="I923" s="10">
        <v>550.0</v>
      </c>
      <c r="J923" s="10">
        <v>40.0</v>
      </c>
      <c r="K923" s="14">
        <v>1936.0</v>
      </c>
      <c r="L923" s="11">
        <f>IF(K923&lt;1984,105+5.6*J923,IF(K923&gt;1991,113+7.7*J923,108+6.6*J923))</f>
        <v>329</v>
      </c>
      <c r="M923" s="11">
        <f t="shared" si="2"/>
        <v>-221</v>
      </c>
      <c r="N923" s="13">
        <f t="shared" si="3"/>
        <v>0.5981818182</v>
      </c>
      <c r="O923" s="10" t="s">
        <v>5516</v>
      </c>
      <c r="P923" s="10" t="s">
        <v>6625</v>
      </c>
    </row>
    <row r="924" ht="12.0" customHeight="1">
      <c r="A924" s="9" t="s">
        <v>6626</v>
      </c>
      <c r="B924" s="10" t="s">
        <v>6627</v>
      </c>
      <c r="C924" s="9" t="s">
        <v>419</v>
      </c>
      <c r="D924" s="11" t="str">
        <f>VLOOKUP(C924,Postinumeroalueet!$A$2:$B$4001,2)</f>
        <v>Vantaa</v>
      </c>
      <c r="E924" s="11"/>
      <c r="F924" s="11">
        <f t="shared" si="1"/>
        <v>1</v>
      </c>
      <c r="G924" s="10" t="s">
        <v>3481</v>
      </c>
      <c r="H924" s="10" t="s">
        <v>4184</v>
      </c>
      <c r="I924" s="10">
        <v>990.0</v>
      </c>
      <c r="J924" s="10">
        <v>49.0</v>
      </c>
      <c r="K924" s="14">
        <v>2013.0</v>
      </c>
      <c r="L924" s="11">
        <f>IF(K924&lt;1961,171+10.3*J924,IF(K924&gt;1983,166+8.7*J924,159+7.9*J924))</f>
        <v>592.3</v>
      </c>
      <c r="M924" s="11">
        <f t="shared" si="2"/>
        <v>-397.7</v>
      </c>
      <c r="N924" s="13">
        <f t="shared" si="3"/>
        <v>0.5982828283</v>
      </c>
      <c r="O924" s="10" t="s">
        <v>3685</v>
      </c>
      <c r="P924" s="10" t="s">
        <v>6628</v>
      </c>
    </row>
    <row r="925" ht="12.0" customHeight="1">
      <c r="A925" s="9" t="s">
        <v>6629</v>
      </c>
      <c r="B925" s="10" t="s">
        <v>6630</v>
      </c>
      <c r="C925" s="9" t="s">
        <v>599</v>
      </c>
      <c r="D925" s="11" t="str">
        <f>VLOOKUP(C925,Postinumeroalueet!$A$2:$B$4001,2)</f>
        <v>Hyvinkää</v>
      </c>
      <c r="E925" s="11"/>
      <c r="F925" s="11">
        <f t="shared" si="1"/>
        <v>0</v>
      </c>
      <c r="G925" s="10" t="s">
        <v>3481</v>
      </c>
      <c r="H925" s="10" t="s">
        <v>4741</v>
      </c>
      <c r="I925" s="10">
        <v>620.0</v>
      </c>
      <c r="J925" s="10">
        <v>47.5</v>
      </c>
      <c r="K925" s="14">
        <v>1964.0</v>
      </c>
      <c r="L925" s="11">
        <f t="shared" ref="L925:L934" si="223">IF(K925&lt;1984,105+5.6*J925,IF(K925&gt;1991,113+7.7*J925,108+6.6*J925))</f>
        <v>371</v>
      </c>
      <c r="M925" s="11">
        <f t="shared" si="2"/>
        <v>-249</v>
      </c>
      <c r="N925" s="13">
        <f t="shared" si="3"/>
        <v>0.5983870968</v>
      </c>
      <c r="O925" s="10" t="s">
        <v>3498</v>
      </c>
      <c r="P925" s="10" t="s">
        <v>6631</v>
      </c>
    </row>
    <row r="926" ht="12.0" customHeight="1">
      <c r="A926" s="9" t="s">
        <v>6632</v>
      </c>
      <c r="B926" s="10" t="s">
        <v>6633</v>
      </c>
      <c r="C926" s="9" t="s">
        <v>1201</v>
      </c>
      <c r="D926" s="11" t="str">
        <f>VLOOKUP(C926,Postinumeroalueet!$A$2:$B$4001,2)</f>
        <v>Pori</v>
      </c>
      <c r="E926" s="11"/>
      <c r="F926" s="11">
        <f t="shared" si="1"/>
        <v>0</v>
      </c>
      <c r="G926" s="10" t="s">
        <v>3481</v>
      </c>
      <c r="H926" s="10" t="s">
        <v>3761</v>
      </c>
      <c r="I926" s="10">
        <v>690.0</v>
      </c>
      <c r="J926" s="10">
        <v>55.0</v>
      </c>
      <c r="K926" s="14">
        <v>1957.0</v>
      </c>
      <c r="L926" s="11">
        <f t="shared" si="223"/>
        <v>413</v>
      </c>
      <c r="M926" s="11">
        <f t="shared" si="2"/>
        <v>-277</v>
      </c>
      <c r="N926" s="13">
        <f t="shared" si="3"/>
        <v>0.5985507246</v>
      </c>
      <c r="O926" s="15"/>
      <c r="P926" s="10" t="s">
        <v>6634</v>
      </c>
    </row>
    <row r="927" ht="12.0" customHeight="1">
      <c r="A927" s="9" t="s">
        <v>6635</v>
      </c>
      <c r="B927" s="10" t="s">
        <v>6636</v>
      </c>
      <c r="C927" s="9" t="s">
        <v>1365</v>
      </c>
      <c r="D927" s="11" t="str">
        <f>VLOOKUP(C927,Postinumeroalueet!$A$2:$B$4001,2)</f>
        <v>Tampere</v>
      </c>
      <c r="E927" s="11"/>
      <c r="F927" s="11">
        <f t="shared" si="1"/>
        <v>0</v>
      </c>
      <c r="G927" s="10" t="s">
        <v>3481</v>
      </c>
      <c r="H927" s="10" t="s">
        <v>4363</v>
      </c>
      <c r="I927" s="10">
        <v>470.0</v>
      </c>
      <c r="J927" s="10">
        <v>31.5</v>
      </c>
      <c r="K927" s="14">
        <v>1975.0</v>
      </c>
      <c r="L927" s="11">
        <f t="shared" si="223"/>
        <v>281.4</v>
      </c>
      <c r="M927" s="11">
        <f t="shared" si="2"/>
        <v>-188.6</v>
      </c>
      <c r="N927" s="13">
        <f t="shared" si="3"/>
        <v>0.5987234043</v>
      </c>
      <c r="O927" s="10" t="s">
        <v>3498</v>
      </c>
      <c r="P927" s="10" t="s">
        <v>6637</v>
      </c>
    </row>
    <row r="928" ht="12.0" customHeight="1">
      <c r="A928" s="9" t="s">
        <v>6638</v>
      </c>
      <c r="B928" s="10" t="s">
        <v>6639</v>
      </c>
      <c r="C928" s="9" t="s">
        <v>941</v>
      </c>
      <c r="D928" s="11" t="str">
        <f>VLOOKUP(C928,Postinumeroalueet!$A$2:$B$4001,2)</f>
        <v>Turku</v>
      </c>
      <c r="E928" s="11"/>
      <c r="F928" s="11">
        <f t="shared" si="1"/>
        <v>0</v>
      </c>
      <c r="G928" s="10" t="s">
        <v>3481</v>
      </c>
      <c r="H928" s="10" t="s">
        <v>6640</v>
      </c>
      <c r="I928" s="10">
        <v>555.0</v>
      </c>
      <c r="J928" s="10">
        <v>34.0</v>
      </c>
      <c r="K928" s="14">
        <v>1990.0</v>
      </c>
      <c r="L928" s="11">
        <f t="shared" si="223"/>
        <v>332.4</v>
      </c>
      <c r="M928" s="11">
        <f t="shared" si="2"/>
        <v>-222.6</v>
      </c>
      <c r="N928" s="13">
        <f t="shared" si="3"/>
        <v>0.5989189189</v>
      </c>
      <c r="O928" s="10" t="s">
        <v>6641</v>
      </c>
      <c r="P928" s="10" t="s">
        <v>6642</v>
      </c>
    </row>
    <row r="929" ht="12.0" customHeight="1">
      <c r="A929" s="9" t="s">
        <v>6643</v>
      </c>
      <c r="B929" s="10" t="s">
        <v>6644</v>
      </c>
      <c r="C929" s="9" t="s">
        <v>804</v>
      </c>
      <c r="D929" s="11" t="str">
        <f>VLOOKUP(C929,Postinumeroalueet!$A$2:$B$4001,2)</f>
        <v>Lahti</v>
      </c>
      <c r="E929" s="11"/>
      <c r="F929" s="11">
        <f t="shared" si="1"/>
        <v>0</v>
      </c>
      <c r="G929" s="10" t="s">
        <v>3481</v>
      </c>
      <c r="H929" s="10" t="s">
        <v>3719</v>
      </c>
      <c r="I929" s="10">
        <v>624.0</v>
      </c>
      <c r="J929" s="10">
        <v>48.0</v>
      </c>
      <c r="K929" s="14">
        <v>1961.0</v>
      </c>
      <c r="L929" s="11">
        <f t="shared" si="223"/>
        <v>373.8</v>
      </c>
      <c r="M929" s="11">
        <f t="shared" si="2"/>
        <v>-250.2</v>
      </c>
      <c r="N929" s="13">
        <f t="shared" si="3"/>
        <v>0.5990384615</v>
      </c>
      <c r="O929" s="10" t="s">
        <v>4466</v>
      </c>
      <c r="P929" s="10" t="s">
        <v>6645</v>
      </c>
    </row>
    <row r="930" ht="12.0" customHeight="1">
      <c r="A930" s="9" t="s">
        <v>6646</v>
      </c>
      <c r="B930" s="10" t="s">
        <v>6647</v>
      </c>
      <c r="C930" s="9" t="s">
        <v>555</v>
      </c>
      <c r="D930" s="11" t="str">
        <f>VLOOKUP(C930,Postinumeroalueet!$A$2:$B$4001,2)</f>
        <v>Tuusula</v>
      </c>
      <c r="E930" s="11"/>
      <c r="F930" s="11">
        <f t="shared" si="1"/>
        <v>0</v>
      </c>
      <c r="G930" s="10" t="s">
        <v>3481</v>
      </c>
      <c r="H930" s="10" t="s">
        <v>5070</v>
      </c>
      <c r="I930" s="10">
        <v>895.0</v>
      </c>
      <c r="J930" s="10">
        <v>77.0</v>
      </c>
      <c r="K930" s="14">
        <v>1965.0</v>
      </c>
      <c r="L930" s="11">
        <f t="shared" si="223"/>
        <v>536.2</v>
      </c>
      <c r="M930" s="11">
        <f t="shared" si="2"/>
        <v>-358.8</v>
      </c>
      <c r="N930" s="13">
        <f t="shared" si="3"/>
        <v>0.5991061453</v>
      </c>
      <c r="O930" s="10" t="s">
        <v>4095</v>
      </c>
      <c r="P930" s="10" t="s">
        <v>6648</v>
      </c>
    </row>
    <row r="931" ht="12.0" customHeight="1">
      <c r="A931" s="9" t="s">
        <v>6649</v>
      </c>
      <c r="B931" s="10" t="s">
        <v>6650</v>
      </c>
      <c r="C931" s="9" t="s">
        <v>555</v>
      </c>
      <c r="D931" s="11" t="str">
        <f>VLOOKUP(C931,Postinumeroalueet!$A$2:$B$4001,2)</f>
        <v>Tuusula</v>
      </c>
      <c r="E931" s="11"/>
      <c r="F931" s="11">
        <f t="shared" si="1"/>
        <v>0</v>
      </c>
      <c r="G931" s="10" t="s">
        <v>3481</v>
      </c>
      <c r="H931" s="10" t="s">
        <v>5070</v>
      </c>
      <c r="I931" s="10">
        <v>895.0</v>
      </c>
      <c r="J931" s="10">
        <v>77.0</v>
      </c>
      <c r="K931" s="14">
        <v>1965.0</v>
      </c>
      <c r="L931" s="11">
        <f t="shared" si="223"/>
        <v>536.2</v>
      </c>
      <c r="M931" s="11">
        <f t="shared" si="2"/>
        <v>-358.8</v>
      </c>
      <c r="N931" s="13">
        <f t="shared" si="3"/>
        <v>0.5991061453</v>
      </c>
      <c r="O931" s="10" t="s">
        <v>4095</v>
      </c>
      <c r="P931" s="10" t="s">
        <v>6651</v>
      </c>
    </row>
    <row r="932" ht="12.0" customHeight="1">
      <c r="A932" s="9" t="s">
        <v>6652</v>
      </c>
      <c r="B932" s="10" t="s">
        <v>6653</v>
      </c>
      <c r="C932" s="9" t="s">
        <v>555</v>
      </c>
      <c r="D932" s="11" t="str">
        <f>VLOOKUP(C932,Postinumeroalueet!$A$2:$B$4001,2)</f>
        <v>Tuusula</v>
      </c>
      <c r="E932" s="11"/>
      <c r="F932" s="11">
        <f t="shared" si="1"/>
        <v>0</v>
      </c>
      <c r="G932" s="10" t="s">
        <v>3481</v>
      </c>
      <c r="H932" s="10" t="s">
        <v>5070</v>
      </c>
      <c r="I932" s="10">
        <v>895.0</v>
      </c>
      <c r="J932" s="10">
        <v>77.0</v>
      </c>
      <c r="K932" s="14">
        <v>1965.0</v>
      </c>
      <c r="L932" s="11">
        <f t="shared" si="223"/>
        <v>536.2</v>
      </c>
      <c r="M932" s="11">
        <f t="shared" si="2"/>
        <v>-358.8</v>
      </c>
      <c r="N932" s="13">
        <f t="shared" si="3"/>
        <v>0.5991061453</v>
      </c>
      <c r="O932" s="10" t="s">
        <v>4095</v>
      </c>
      <c r="P932" s="10" t="s">
        <v>6654</v>
      </c>
    </row>
    <row r="933">
      <c r="A933" s="9" t="s">
        <v>6655</v>
      </c>
      <c r="B933" s="10" t="s">
        <v>6656</v>
      </c>
      <c r="C933" s="9" t="s">
        <v>3265</v>
      </c>
      <c r="D933" s="11" t="str">
        <f>VLOOKUP(C933,Postinumeroalueet!$A$2:$B$4001,2)</f>
        <v>Rovaniemi</v>
      </c>
      <c r="E933" s="11"/>
      <c r="F933" s="11">
        <f t="shared" si="1"/>
        <v>0</v>
      </c>
      <c r="G933" s="10" t="s">
        <v>3529</v>
      </c>
      <c r="H933" s="10" t="s">
        <v>4080</v>
      </c>
      <c r="I933" s="10">
        <v>820.0</v>
      </c>
      <c r="J933" s="10">
        <v>69.0</v>
      </c>
      <c r="K933" s="14">
        <v>1960.0</v>
      </c>
      <c r="L933" s="11">
        <f t="shared" si="223"/>
        <v>491.4</v>
      </c>
      <c r="M933" s="11">
        <f t="shared" si="2"/>
        <v>-328.6</v>
      </c>
      <c r="N933" s="13">
        <f t="shared" si="3"/>
        <v>0.5992682927</v>
      </c>
      <c r="O933" s="15"/>
      <c r="P933" s="10" t="s">
        <v>6657</v>
      </c>
    </row>
    <row r="934">
      <c r="A934" s="9" t="s">
        <v>6658</v>
      </c>
      <c r="B934" s="10" t="s">
        <v>6659</v>
      </c>
      <c r="C934" s="9" t="s">
        <v>2485</v>
      </c>
      <c r="D934" s="11" t="str">
        <f>VLOOKUP(C934,Postinumeroalueet!$A$2:$B$4001,2)</f>
        <v>Kuopio</v>
      </c>
      <c r="E934" s="11"/>
      <c r="F934" s="11">
        <f t="shared" si="1"/>
        <v>0</v>
      </c>
      <c r="G934" s="10" t="s">
        <v>3481</v>
      </c>
      <c r="H934" s="10" t="s">
        <v>6660</v>
      </c>
      <c r="I934" s="10">
        <v>1300.0</v>
      </c>
      <c r="J934" s="10">
        <v>86.5</v>
      </c>
      <c r="K934" s="14">
        <v>2011.0</v>
      </c>
      <c r="L934" s="11">
        <f t="shared" si="223"/>
        <v>779.05</v>
      </c>
      <c r="M934" s="11">
        <f t="shared" si="2"/>
        <v>-520.95</v>
      </c>
      <c r="N934" s="13">
        <f t="shared" si="3"/>
        <v>0.5992692308</v>
      </c>
      <c r="O934" s="10" t="s">
        <v>3829</v>
      </c>
      <c r="P934" s="10" t="s">
        <v>6661</v>
      </c>
    </row>
    <row r="935" ht="12.0" customHeight="1">
      <c r="A935" s="9" t="s">
        <v>6662</v>
      </c>
      <c r="B935" s="10" t="s">
        <v>5781</v>
      </c>
      <c r="C935" s="9" t="s">
        <v>517</v>
      </c>
      <c r="D935" s="11" t="str">
        <f>VLOOKUP(C935,Postinumeroalueet!$A$2:$B$4001,2)</f>
        <v>Espoo</v>
      </c>
      <c r="E935" s="11"/>
      <c r="F935" s="11">
        <f t="shared" si="1"/>
        <v>1</v>
      </c>
      <c r="G935" s="10" t="s">
        <v>3481</v>
      </c>
      <c r="H935" s="10" t="s">
        <v>3782</v>
      </c>
      <c r="I935" s="10">
        <v>922.0</v>
      </c>
      <c r="J935" s="10">
        <v>44.5</v>
      </c>
      <c r="K935" s="14">
        <v>2011.0</v>
      </c>
      <c r="L935" s="11">
        <f>IF(K935&lt;1961,171+10.3*J935,IF(K935&gt;1983,166+8.7*J935,159+7.9*J935))</f>
        <v>553.15</v>
      </c>
      <c r="M935" s="11">
        <f t="shared" si="2"/>
        <v>-368.85</v>
      </c>
      <c r="N935" s="13">
        <f t="shared" si="3"/>
        <v>0.5999457701</v>
      </c>
      <c r="O935" s="10" t="s">
        <v>4055</v>
      </c>
      <c r="P935" s="10" t="s">
        <v>6663</v>
      </c>
    </row>
    <row r="936" ht="12.0" customHeight="1">
      <c r="A936" s="9" t="s">
        <v>6664</v>
      </c>
      <c r="B936" s="10" t="s">
        <v>6665</v>
      </c>
      <c r="C936" s="9" t="s">
        <v>1365</v>
      </c>
      <c r="D936" s="11" t="str">
        <f>VLOOKUP(C936,Postinumeroalueet!$A$2:$B$4001,2)</f>
        <v>Tampere</v>
      </c>
      <c r="E936" s="11"/>
      <c r="F936" s="11">
        <f t="shared" si="1"/>
        <v>0</v>
      </c>
      <c r="G936" s="10" t="s">
        <v>3481</v>
      </c>
      <c r="H936" s="10" t="s">
        <v>6666</v>
      </c>
      <c r="I936" s="10">
        <v>565.0</v>
      </c>
      <c r="J936" s="10">
        <v>35.0</v>
      </c>
      <c r="K936" s="14">
        <v>1988.0</v>
      </c>
      <c r="L936" s="11">
        <f t="shared" ref="L936:L941" si="224">IF(K936&lt;1984,105+5.6*J936,IF(K936&gt;1991,113+7.7*J936,108+6.6*J936))</f>
        <v>339</v>
      </c>
      <c r="M936" s="11">
        <f t="shared" si="2"/>
        <v>-226</v>
      </c>
      <c r="N936" s="13">
        <f t="shared" si="3"/>
        <v>0.6</v>
      </c>
      <c r="O936" s="15"/>
      <c r="P936" s="10" t="s">
        <v>6667</v>
      </c>
    </row>
    <row r="937" ht="12.0" customHeight="1">
      <c r="A937" s="9" t="s">
        <v>6668</v>
      </c>
      <c r="B937" s="10" t="s">
        <v>6669</v>
      </c>
      <c r="C937" s="9" t="s">
        <v>949</v>
      </c>
      <c r="D937" s="11" t="str">
        <f>VLOOKUP(C937,Postinumeroalueet!$A$2:$B$4001,2)</f>
        <v>Turku</v>
      </c>
      <c r="E937" s="11"/>
      <c r="F937" s="11">
        <f t="shared" si="1"/>
        <v>0</v>
      </c>
      <c r="G937" s="10" t="s">
        <v>3481</v>
      </c>
      <c r="H937" s="10" t="s">
        <v>6670</v>
      </c>
      <c r="I937" s="10">
        <v>940.0</v>
      </c>
      <c r="J937" s="10">
        <v>82.0</v>
      </c>
      <c r="K937" s="14">
        <v>1970.0</v>
      </c>
      <c r="L937" s="11">
        <f t="shared" si="224"/>
        <v>564.2</v>
      </c>
      <c r="M937" s="11">
        <f t="shared" si="2"/>
        <v>-375.8</v>
      </c>
      <c r="N937" s="13">
        <f t="shared" si="3"/>
        <v>0.600212766</v>
      </c>
      <c r="O937" s="10" t="s">
        <v>3802</v>
      </c>
      <c r="P937" s="10" t="s">
        <v>6671</v>
      </c>
    </row>
    <row r="938">
      <c r="A938" s="9" t="s">
        <v>6672</v>
      </c>
      <c r="B938" s="10" t="s">
        <v>6673</v>
      </c>
      <c r="C938" s="9" t="s">
        <v>483</v>
      </c>
      <c r="D938" s="11" t="str">
        <f>VLOOKUP(C938,Postinumeroalueet!$A$2:$B$4001,2)</f>
        <v>Kirkkonummi</v>
      </c>
      <c r="E938" s="11"/>
      <c r="F938" s="11">
        <f t="shared" si="1"/>
        <v>0</v>
      </c>
      <c r="G938" s="10" t="s">
        <v>3481</v>
      </c>
      <c r="H938" s="10" t="s">
        <v>6674</v>
      </c>
      <c r="I938" s="10">
        <v>1150.0</v>
      </c>
      <c r="J938" s="10">
        <v>75.0</v>
      </c>
      <c r="K938" s="14">
        <v>2013.0</v>
      </c>
      <c r="L938" s="11">
        <f t="shared" si="224"/>
        <v>690.5</v>
      </c>
      <c r="M938" s="11">
        <f t="shared" si="2"/>
        <v>-459.5</v>
      </c>
      <c r="N938" s="13">
        <f t="shared" si="3"/>
        <v>0.6004347826</v>
      </c>
      <c r="O938" s="10" t="s">
        <v>5554</v>
      </c>
      <c r="P938" s="10" t="s">
        <v>6675</v>
      </c>
    </row>
    <row r="939">
      <c r="A939" s="9" t="s">
        <v>6676</v>
      </c>
      <c r="B939" s="10" t="s">
        <v>6677</v>
      </c>
      <c r="C939" s="9" t="s">
        <v>1365</v>
      </c>
      <c r="D939" s="11" t="str">
        <f>VLOOKUP(C939,Postinumeroalueet!$A$2:$B$4001,2)</f>
        <v>Tampere</v>
      </c>
      <c r="E939" s="11"/>
      <c r="F939" s="11">
        <f t="shared" si="1"/>
        <v>0</v>
      </c>
      <c r="G939" s="10" t="s">
        <v>3481</v>
      </c>
      <c r="H939" s="10" t="s">
        <v>6678</v>
      </c>
      <c r="I939" s="10">
        <v>450.0</v>
      </c>
      <c r="J939" s="10">
        <v>29.5</v>
      </c>
      <c r="K939" s="14">
        <v>1978.0</v>
      </c>
      <c r="L939" s="11">
        <f t="shared" si="224"/>
        <v>270.2</v>
      </c>
      <c r="M939" s="11">
        <f t="shared" si="2"/>
        <v>-179.8</v>
      </c>
      <c r="N939" s="13">
        <f t="shared" si="3"/>
        <v>0.6004444444</v>
      </c>
      <c r="O939" s="15"/>
      <c r="P939" s="10" t="s">
        <v>6679</v>
      </c>
    </row>
    <row r="940" ht="12.0" customHeight="1">
      <c r="A940" s="9" t="s">
        <v>6680</v>
      </c>
      <c r="B940" s="10" t="s">
        <v>6644</v>
      </c>
      <c r="C940" s="9" t="s">
        <v>804</v>
      </c>
      <c r="D940" s="11" t="str">
        <f>VLOOKUP(C940,Postinumeroalueet!$A$2:$B$4001,2)</f>
        <v>Lahti</v>
      </c>
      <c r="E940" s="11"/>
      <c r="F940" s="11">
        <f t="shared" si="1"/>
        <v>0</v>
      </c>
      <c r="G940" s="10" t="s">
        <v>3481</v>
      </c>
      <c r="H940" s="10" t="s">
        <v>4080</v>
      </c>
      <c r="I940" s="10">
        <v>818.0</v>
      </c>
      <c r="J940" s="10">
        <v>69.0</v>
      </c>
      <c r="K940" s="14">
        <v>1961.0</v>
      </c>
      <c r="L940" s="11">
        <f t="shared" si="224"/>
        <v>491.4</v>
      </c>
      <c r="M940" s="11">
        <f t="shared" si="2"/>
        <v>-326.6</v>
      </c>
      <c r="N940" s="13">
        <f t="shared" si="3"/>
        <v>0.6007334963</v>
      </c>
      <c r="O940" s="10" t="s">
        <v>4466</v>
      </c>
      <c r="P940" s="10" t="s">
        <v>6681</v>
      </c>
    </row>
    <row r="941" ht="12.0" customHeight="1">
      <c r="A941" s="9" t="s">
        <v>6682</v>
      </c>
      <c r="B941" s="10" t="s">
        <v>6683</v>
      </c>
      <c r="C941" s="9" t="s">
        <v>6684</v>
      </c>
      <c r="D941" s="11" t="str">
        <f>VLOOKUP(C941,Postinumeroalueet!$A$2:$B$4001,2)</f>
        <v>Joensuu</v>
      </c>
      <c r="E941" s="11"/>
      <c r="F941" s="11">
        <f t="shared" si="1"/>
        <v>0</v>
      </c>
      <c r="G941" s="10" t="s">
        <v>3481</v>
      </c>
      <c r="H941" s="10" t="s">
        <v>6685</v>
      </c>
      <c r="I941" s="10">
        <v>720.0</v>
      </c>
      <c r="J941" s="10">
        <v>41.5</v>
      </c>
      <c r="K941" s="14">
        <v>2013.0</v>
      </c>
      <c r="L941" s="11">
        <f t="shared" si="224"/>
        <v>432.55</v>
      </c>
      <c r="M941" s="11">
        <f t="shared" si="2"/>
        <v>-287.45</v>
      </c>
      <c r="N941" s="13">
        <f t="shared" si="3"/>
        <v>0.6007638889</v>
      </c>
      <c r="O941" s="15"/>
      <c r="P941" s="10" t="s">
        <v>6686</v>
      </c>
    </row>
    <row r="942">
      <c r="A942" s="9" t="s">
        <v>6687</v>
      </c>
      <c r="B942" s="10" t="s">
        <v>6688</v>
      </c>
      <c r="C942" s="9" t="s">
        <v>356</v>
      </c>
      <c r="D942" s="11" t="str">
        <f>VLOOKUP(C942,Postinumeroalueet!$A$2:$B$4001,2)</f>
        <v>Helsinki</v>
      </c>
      <c r="E942" s="11"/>
      <c r="F942" s="11">
        <f t="shared" si="1"/>
        <v>1</v>
      </c>
      <c r="G942" s="10" t="s">
        <v>3481</v>
      </c>
      <c r="H942" s="10" t="s">
        <v>4753</v>
      </c>
      <c r="I942" s="10">
        <v>1109.0</v>
      </c>
      <c r="J942" s="10">
        <v>57.5</v>
      </c>
      <c r="K942" s="14">
        <v>2009.0</v>
      </c>
      <c r="L942" s="11">
        <f>IF(K942&lt;1961,171+10.3*J942,IF(K942&gt;1983,166+8.7*J942,159+7.9*J942))</f>
        <v>666.25</v>
      </c>
      <c r="M942" s="11">
        <f t="shared" si="2"/>
        <v>-442.75</v>
      </c>
      <c r="N942" s="13">
        <f t="shared" si="3"/>
        <v>0.6007664563</v>
      </c>
      <c r="O942" s="10" t="s">
        <v>4055</v>
      </c>
      <c r="P942" s="10" t="s">
        <v>6689</v>
      </c>
    </row>
    <row r="943" ht="12.0" customHeight="1">
      <c r="A943" s="9" t="s">
        <v>6690</v>
      </c>
      <c r="B943" s="10" t="s">
        <v>6691</v>
      </c>
      <c r="C943" s="9" t="s">
        <v>490</v>
      </c>
      <c r="D943" s="11" t="str">
        <f>VLOOKUP(C943,Postinumeroalueet!$A$2:$B$4001,2)</f>
        <v>Kirkkonummi</v>
      </c>
      <c r="E943" s="11"/>
      <c r="F943" s="11">
        <f t="shared" si="1"/>
        <v>0</v>
      </c>
      <c r="G943" s="10" t="s">
        <v>3481</v>
      </c>
      <c r="H943" s="10" t="s">
        <v>6692</v>
      </c>
      <c r="I943" s="10">
        <v>515.0</v>
      </c>
      <c r="J943" s="10">
        <v>36.5</v>
      </c>
      <c r="K943" s="14">
        <v>1965.0</v>
      </c>
      <c r="L943" s="11">
        <f t="shared" ref="L943:L944" si="225">IF(K943&lt;1984,105+5.6*J943,IF(K943&gt;1991,113+7.7*J943,108+6.6*J943))</f>
        <v>309.4</v>
      </c>
      <c r="M943" s="11">
        <f t="shared" si="2"/>
        <v>-205.6</v>
      </c>
      <c r="N943" s="13">
        <f t="shared" si="3"/>
        <v>0.600776699</v>
      </c>
      <c r="O943" s="10" t="s">
        <v>3498</v>
      </c>
      <c r="P943" s="10" t="s">
        <v>6693</v>
      </c>
    </row>
    <row r="944">
      <c r="A944" s="9" t="s">
        <v>6694</v>
      </c>
      <c r="B944" s="10" t="s">
        <v>6695</v>
      </c>
      <c r="C944" s="9" t="s">
        <v>2489</v>
      </c>
      <c r="D944" s="11" t="str">
        <f>VLOOKUP(C944,Postinumeroalueet!$A$2:$B$4001,2)</f>
        <v>Kuopio</v>
      </c>
      <c r="E944" s="11"/>
      <c r="F944" s="11">
        <f t="shared" si="1"/>
        <v>0</v>
      </c>
      <c r="G944" s="10" t="s">
        <v>3529</v>
      </c>
      <c r="H944" s="10" t="s">
        <v>6696</v>
      </c>
      <c r="I944" s="10">
        <v>1200.0</v>
      </c>
      <c r="J944" s="10">
        <v>110.0</v>
      </c>
      <c r="K944" s="14">
        <v>1976.0</v>
      </c>
      <c r="L944" s="11">
        <f t="shared" si="225"/>
        <v>721</v>
      </c>
      <c r="M944" s="11">
        <f t="shared" si="2"/>
        <v>-479</v>
      </c>
      <c r="N944" s="13">
        <f t="shared" si="3"/>
        <v>0.6008333333</v>
      </c>
      <c r="O944" s="10" t="s">
        <v>5370</v>
      </c>
      <c r="P944" s="10" t="s">
        <v>6697</v>
      </c>
    </row>
    <row r="945" ht="12.0" customHeight="1">
      <c r="A945" s="9" t="s">
        <v>6698</v>
      </c>
      <c r="B945" s="10" t="s">
        <v>6699</v>
      </c>
      <c r="C945" s="9" t="s">
        <v>360</v>
      </c>
      <c r="D945" s="11" t="str">
        <f>VLOOKUP(C945,Postinumeroalueet!$A$2:$B$4001,2)</f>
        <v>Helsinki</v>
      </c>
      <c r="E945" s="11"/>
      <c r="F945" s="11">
        <f t="shared" si="1"/>
        <v>1</v>
      </c>
      <c r="G945" s="10" t="s">
        <v>3481</v>
      </c>
      <c r="H945" s="10" t="s">
        <v>3719</v>
      </c>
      <c r="I945" s="10">
        <v>970.0</v>
      </c>
      <c r="J945" s="10">
        <v>40.0</v>
      </c>
      <c r="K945" s="14">
        <v>1929.0</v>
      </c>
      <c r="L945" s="11">
        <f t="shared" ref="L945:L946" si="226">IF(K945&lt;1961,171+10.3*J945,IF(K945&gt;1983,166+8.7*J945,159+7.9*J945))</f>
        <v>583</v>
      </c>
      <c r="M945" s="11">
        <f t="shared" si="2"/>
        <v>-387</v>
      </c>
      <c r="N945" s="13">
        <f t="shared" si="3"/>
        <v>0.6010309278</v>
      </c>
      <c r="O945" s="10" t="s">
        <v>3517</v>
      </c>
      <c r="P945" s="10" t="s">
        <v>6700</v>
      </c>
    </row>
    <row r="946" ht="12.0" customHeight="1">
      <c r="A946" s="9" t="s">
        <v>6701</v>
      </c>
      <c r="B946" s="10" t="s">
        <v>6092</v>
      </c>
      <c r="C946" s="9" t="s">
        <v>511</v>
      </c>
      <c r="D946" s="11" t="str">
        <f>VLOOKUP(C946,Postinumeroalueet!$A$2:$B$4001,2)</f>
        <v>Espoo</v>
      </c>
      <c r="E946" s="11"/>
      <c r="F946" s="11">
        <f t="shared" si="1"/>
        <v>1</v>
      </c>
      <c r="G946" s="10" t="s">
        <v>3481</v>
      </c>
      <c r="H946" s="10" t="s">
        <v>3761</v>
      </c>
      <c r="I946" s="10">
        <v>940.0</v>
      </c>
      <c r="J946" s="10">
        <v>51.4</v>
      </c>
      <c r="K946" s="14">
        <v>1964.0</v>
      </c>
      <c r="L946" s="11">
        <f t="shared" si="226"/>
        <v>565.06</v>
      </c>
      <c r="M946" s="11">
        <f t="shared" si="2"/>
        <v>-374.94</v>
      </c>
      <c r="N946" s="13">
        <f t="shared" si="3"/>
        <v>0.6011276596</v>
      </c>
      <c r="O946" s="10" t="s">
        <v>3517</v>
      </c>
      <c r="P946" s="10" t="s">
        <v>6702</v>
      </c>
    </row>
    <row r="947" ht="12.0" customHeight="1">
      <c r="A947" s="9" t="s">
        <v>6703</v>
      </c>
      <c r="B947" s="10" t="s">
        <v>6704</v>
      </c>
      <c r="C947" s="9" t="s">
        <v>949</v>
      </c>
      <c r="D947" s="11" t="str">
        <f>VLOOKUP(C947,Postinumeroalueet!$A$2:$B$4001,2)</f>
        <v>Turku</v>
      </c>
      <c r="E947" s="11"/>
      <c r="F947" s="11">
        <f t="shared" si="1"/>
        <v>0</v>
      </c>
      <c r="G947" s="10" t="s">
        <v>3481</v>
      </c>
      <c r="H947" s="10" t="s">
        <v>6351</v>
      </c>
      <c r="I947" s="10">
        <v>950.0</v>
      </c>
      <c r="J947" s="10">
        <v>59.5</v>
      </c>
      <c r="K947" s="14">
        <v>2007.0</v>
      </c>
      <c r="L947" s="11">
        <f>IF(K947&lt;1984,105+5.6*J947,IF(K947&gt;1991,113+7.7*J947,108+6.6*J947))</f>
        <v>571.15</v>
      </c>
      <c r="M947" s="11">
        <f t="shared" si="2"/>
        <v>-378.85</v>
      </c>
      <c r="N947" s="13">
        <f t="shared" si="3"/>
        <v>0.6012105263</v>
      </c>
      <c r="O947" s="10" t="s">
        <v>5256</v>
      </c>
      <c r="P947" s="10" t="s">
        <v>6705</v>
      </c>
    </row>
    <row r="948">
      <c r="A948" s="9" t="s">
        <v>6706</v>
      </c>
      <c r="B948" s="10" t="s">
        <v>5876</v>
      </c>
      <c r="C948" s="9" t="s">
        <v>435</v>
      </c>
      <c r="D948" s="11" t="str">
        <f>VLOOKUP(C948,Postinumeroalueet!$A$2:$B$4001,2)</f>
        <v>Vantaa</v>
      </c>
      <c r="E948" s="11"/>
      <c r="F948" s="11">
        <f t="shared" si="1"/>
        <v>1</v>
      </c>
      <c r="G948" s="10" t="s">
        <v>3481</v>
      </c>
      <c r="H948" s="10" t="s">
        <v>3663</v>
      </c>
      <c r="I948" s="10">
        <v>1195.0</v>
      </c>
      <c r="J948" s="10">
        <v>63.5</v>
      </c>
      <c r="K948" s="14">
        <v>2012.0</v>
      </c>
      <c r="L948" s="11">
        <f t="shared" ref="L948:L952" si="227">IF(K948&lt;1961,171+10.3*J948,IF(K948&gt;1983,166+8.7*J948,159+7.9*J948))</f>
        <v>718.45</v>
      </c>
      <c r="M948" s="11">
        <f t="shared" si="2"/>
        <v>-476.55</v>
      </c>
      <c r="N948" s="13">
        <f t="shared" si="3"/>
        <v>0.6012133891</v>
      </c>
      <c r="O948" s="10" t="s">
        <v>3517</v>
      </c>
      <c r="P948" s="10" t="s">
        <v>6707</v>
      </c>
    </row>
    <row r="949" ht="12.0" customHeight="1">
      <c r="A949" s="9" t="s">
        <v>6708</v>
      </c>
      <c r="B949" s="10" t="s">
        <v>6709</v>
      </c>
      <c r="C949" s="9" t="s">
        <v>359</v>
      </c>
      <c r="D949" s="11" t="str">
        <f>VLOOKUP(C949,Postinumeroalueet!$A$2:$B$4001,2)</f>
        <v>Helsinki</v>
      </c>
      <c r="E949" s="11"/>
      <c r="F949" s="11">
        <f t="shared" si="1"/>
        <v>1</v>
      </c>
      <c r="G949" s="10" t="s">
        <v>3481</v>
      </c>
      <c r="H949" s="10" t="s">
        <v>4290</v>
      </c>
      <c r="I949" s="10">
        <v>627.0</v>
      </c>
      <c r="J949" s="10">
        <v>20.0</v>
      </c>
      <c r="K949" s="14">
        <v>1937.0</v>
      </c>
      <c r="L949" s="11">
        <f t="shared" si="227"/>
        <v>377</v>
      </c>
      <c r="M949" s="11">
        <f t="shared" si="2"/>
        <v>-250</v>
      </c>
      <c r="N949" s="13">
        <f t="shared" si="3"/>
        <v>0.6012759171</v>
      </c>
      <c r="O949" s="10" t="s">
        <v>3498</v>
      </c>
      <c r="P949" s="10" t="s">
        <v>6710</v>
      </c>
    </row>
    <row r="950">
      <c r="A950" s="9" t="s">
        <v>6711</v>
      </c>
      <c r="B950" s="10" t="s">
        <v>6712</v>
      </c>
      <c r="C950" s="9" t="s">
        <v>359</v>
      </c>
      <c r="D950" s="11" t="str">
        <f>VLOOKUP(C950,Postinumeroalueet!$A$2:$B$4001,2)</f>
        <v>Helsinki</v>
      </c>
      <c r="E950" s="11"/>
      <c r="F950" s="11">
        <f t="shared" si="1"/>
        <v>1</v>
      </c>
      <c r="G950" s="10" t="s">
        <v>3481</v>
      </c>
      <c r="H950" s="10" t="s">
        <v>3719</v>
      </c>
      <c r="I950" s="10">
        <v>1158.0</v>
      </c>
      <c r="J950" s="10">
        <v>51.0</v>
      </c>
      <c r="K950" s="14">
        <v>1935.0</v>
      </c>
      <c r="L950" s="11">
        <f t="shared" si="227"/>
        <v>696.3</v>
      </c>
      <c r="M950" s="11">
        <f t="shared" si="2"/>
        <v>-461.7</v>
      </c>
      <c r="N950" s="13">
        <f t="shared" si="3"/>
        <v>0.6012953368</v>
      </c>
      <c r="O950" s="10" t="s">
        <v>3517</v>
      </c>
      <c r="P950" s="10" t="s">
        <v>6713</v>
      </c>
    </row>
    <row r="951" ht="12.0" customHeight="1">
      <c r="A951" s="9" t="s">
        <v>6714</v>
      </c>
      <c r="B951" s="10" t="s">
        <v>3537</v>
      </c>
      <c r="C951" s="9" t="s">
        <v>360</v>
      </c>
      <c r="D951" s="11" t="str">
        <f>VLOOKUP(C951,Postinumeroalueet!$A$2:$B$4001,2)</f>
        <v>Helsinki</v>
      </c>
      <c r="E951" s="11"/>
      <c r="F951" s="11">
        <f t="shared" si="1"/>
        <v>1</v>
      </c>
      <c r="G951" s="10" t="s">
        <v>3481</v>
      </c>
      <c r="H951" s="10" t="s">
        <v>3538</v>
      </c>
      <c r="I951" s="10">
        <v>330.0</v>
      </c>
      <c r="J951" s="10">
        <v>5.0</v>
      </c>
      <c r="K951" s="14">
        <v>1971.0</v>
      </c>
      <c r="L951" s="11">
        <f t="shared" si="227"/>
        <v>198.5</v>
      </c>
      <c r="M951" s="11">
        <f t="shared" si="2"/>
        <v>-131.5</v>
      </c>
      <c r="N951" s="13">
        <f t="shared" si="3"/>
        <v>0.6015151515</v>
      </c>
      <c r="O951" s="10" t="s">
        <v>3539</v>
      </c>
      <c r="P951" s="10" t="s">
        <v>6715</v>
      </c>
    </row>
    <row r="952">
      <c r="A952" s="9" t="s">
        <v>6716</v>
      </c>
      <c r="B952" s="10" t="s">
        <v>6717</v>
      </c>
      <c r="C952" s="9" t="s">
        <v>506</v>
      </c>
      <c r="D952" s="11" t="str">
        <f>VLOOKUP(C952,Postinumeroalueet!$A$2:$B$4001,2)</f>
        <v>Espoo</v>
      </c>
      <c r="E952" s="11"/>
      <c r="F952" s="11">
        <f t="shared" si="1"/>
        <v>1</v>
      </c>
      <c r="G952" s="10" t="s">
        <v>3481</v>
      </c>
      <c r="H952" s="10" t="s">
        <v>6718</v>
      </c>
      <c r="I952" s="10">
        <v>840.0</v>
      </c>
      <c r="J952" s="10">
        <v>39.0</v>
      </c>
      <c r="K952" s="14">
        <v>2013.0</v>
      </c>
      <c r="L952" s="11">
        <f t="shared" si="227"/>
        <v>505.3</v>
      </c>
      <c r="M952" s="11">
        <f t="shared" si="2"/>
        <v>-334.7</v>
      </c>
      <c r="N952" s="13">
        <f t="shared" si="3"/>
        <v>0.601547619</v>
      </c>
      <c r="O952" s="15"/>
      <c r="P952" s="10" t="s">
        <v>6719</v>
      </c>
    </row>
    <row r="953" ht="12.0" customHeight="1">
      <c r="A953" s="9" t="s">
        <v>6720</v>
      </c>
      <c r="B953" s="10" t="s">
        <v>6721</v>
      </c>
      <c r="C953" s="9" t="s">
        <v>953</v>
      </c>
      <c r="D953" s="11" t="str">
        <f>VLOOKUP(C953,Postinumeroalueet!$A$2:$B$4001,2)</f>
        <v>Turku</v>
      </c>
      <c r="E953" s="11"/>
      <c r="F953" s="11">
        <f t="shared" si="1"/>
        <v>0</v>
      </c>
      <c r="G953" s="10" t="s">
        <v>3481</v>
      </c>
      <c r="H953" s="10" t="s">
        <v>6722</v>
      </c>
      <c r="I953" s="10">
        <v>640.0</v>
      </c>
      <c r="J953" s="10">
        <v>50.0</v>
      </c>
      <c r="K953" s="14">
        <v>1965.0</v>
      </c>
      <c r="L953" s="11">
        <f t="shared" ref="L953:L957" si="228">IF(K953&lt;1984,105+5.6*J953,IF(K953&gt;1991,113+7.7*J953,108+6.6*J953))</f>
        <v>385</v>
      </c>
      <c r="M953" s="11">
        <f t="shared" si="2"/>
        <v>-255</v>
      </c>
      <c r="N953" s="13">
        <f t="shared" si="3"/>
        <v>0.6015625</v>
      </c>
      <c r="O953" s="10" t="s">
        <v>3602</v>
      </c>
      <c r="P953" s="10" t="s">
        <v>6723</v>
      </c>
    </row>
    <row r="954">
      <c r="A954" s="9" t="s">
        <v>6724</v>
      </c>
      <c r="B954" s="10" t="s">
        <v>4752</v>
      </c>
      <c r="C954" s="9" t="s">
        <v>1571</v>
      </c>
      <c r="D954" s="11" t="str">
        <f>VLOOKUP(C954,Postinumeroalueet!$A$2:$B$4001,2)</f>
        <v>Jyväskylä</v>
      </c>
      <c r="E954" s="11"/>
      <c r="F954" s="11">
        <f t="shared" si="1"/>
        <v>0</v>
      </c>
      <c r="G954" s="10" t="s">
        <v>3481</v>
      </c>
      <c r="H954" s="10" t="s">
        <v>4753</v>
      </c>
      <c r="I954" s="10">
        <v>879.0</v>
      </c>
      <c r="J954" s="10">
        <v>54.0</v>
      </c>
      <c r="K954" s="14">
        <v>2014.0</v>
      </c>
      <c r="L954" s="11">
        <f t="shared" si="228"/>
        <v>528.8</v>
      </c>
      <c r="M954" s="11">
        <f t="shared" si="2"/>
        <v>-350.2</v>
      </c>
      <c r="N954" s="13">
        <f t="shared" si="3"/>
        <v>0.601592719</v>
      </c>
      <c r="O954" s="10" t="s">
        <v>4007</v>
      </c>
      <c r="P954" s="10" t="s">
        <v>6725</v>
      </c>
    </row>
    <row r="955">
      <c r="A955" s="9" t="s">
        <v>6726</v>
      </c>
      <c r="B955" s="10" t="s">
        <v>4752</v>
      </c>
      <c r="C955" s="9" t="s">
        <v>1571</v>
      </c>
      <c r="D955" s="11" t="str">
        <f>VLOOKUP(C955,Postinumeroalueet!$A$2:$B$4001,2)</f>
        <v>Jyväskylä</v>
      </c>
      <c r="E955" s="11"/>
      <c r="F955" s="11">
        <f t="shared" si="1"/>
        <v>0</v>
      </c>
      <c r="G955" s="10" t="s">
        <v>3481</v>
      </c>
      <c r="H955" s="10" t="s">
        <v>4753</v>
      </c>
      <c r="I955" s="10">
        <v>879.0</v>
      </c>
      <c r="J955" s="10">
        <v>54.0</v>
      </c>
      <c r="K955" s="14">
        <v>2014.0</v>
      </c>
      <c r="L955" s="11">
        <f t="shared" si="228"/>
        <v>528.8</v>
      </c>
      <c r="M955" s="11">
        <f t="shared" si="2"/>
        <v>-350.2</v>
      </c>
      <c r="N955" s="13">
        <f t="shared" si="3"/>
        <v>0.601592719</v>
      </c>
      <c r="O955" s="10" t="s">
        <v>4007</v>
      </c>
      <c r="P955" s="10" t="s">
        <v>6727</v>
      </c>
    </row>
    <row r="956">
      <c r="A956" s="9" t="s">
        <v>6728</v>
      </c>
      <c r="B956" s="10" t="s">
        <v>4752</v>
      </c>
      <c r="C956" s="9" t="s">
        <v>1571</v>
      </c>
      <c r="D956" s="11" t="str">
        <f>VLOOKUP(C956,Postinumeroalueet!$A$2:$B$4001,2)</f>
        <v>Jyväskylä</v>
      </c>
      <c r="E956" s="11"/>
      <c r="F956" s="11">
        <f t="shared" si="1"/>
        <v>0</v>
      </c>
      <c r="G956" s="10" t="s">
        <v>3481</v>
      </c>
      <c r="H956" s="10" t="s">
        <v>4753</v>
      </c>
      <c r="I956" s="10">
        <v>879.0</v>
      </c>
      <c r="J956" s="10">
        <v>54.0</v>
      </c>
      <c r="K956" s="14">
        <v>2014.0</v>
      </c>
      <c r="L956" s="11">
        <f t="shared" si="228"/>
        <v>528.8</v>
      </c>
      <c r="M956" s="11">
        <f t="shared" si="2"/>
        <v>-350.2</v>
      </c>
      <c r="N956" s="13">
        <f t="shared" si="3"/>
        <v>0.601592719</v>
      </c>
      <c r="O956" s="10" t="s">
        <v>4007</v>
      </c>
      <c r="P956" s="10" t="s">
        <v>6729</v>
      </c>
    </row>
    <row r="957" ht="12.0" customHeight="1">
      <c r="A957" s="9" t="s">
        <v>6730</v>
      </c>
      <c r="B957" s="10" t="s">
        <v>4752</v>
      </c>
      <c r="C957" s="9" t="s">
        <v>1571</v>
      </c>
      <c r="D957" s="11" t="str">
        <f>VLOOKUP(C957,Postinumeroalueet!$A$2:$B$4001,2)</f>
        <v>Jyväskylä</v>
      </c>
      <c r="E957" s="11"/>
      <c r="F957" s="11">
        <f t="shared" si="1"/>
        <v>0</v>
      </c>
      <c r="G957" s="10" t="s">
        <v>3481</v>
      </c>
      <c r="H957" s="10" t="s">
        <v>4753</v>
      </c>
      <c r="I957" s="10">
        <v>879.0</v>
      </c>
      <c r="J957" s="10">
        <v>54.0</v>
      </c>
      <c r="K957" s="14">
        <v>2014.0</v>
      </c>
      <c r="L957" s="11">
        <f t="shared" si="228"/>
        <v>528.8</v>
      </c>
      <c r="M957" s="11">
        <f t="shared" si="2"/>
        <v>-350.2</v>
      </c>
      <c r="N957" s="13">
        <f t="shared" si="3"/>
        <v>0.601592719</v>
      </c>
      <c r="O957" s="10" t="s">
        <v>4007</v>
      </c>
      <c r="P957" s="10" t="s">
        <v>6731</v>
      </c>
    </row>
    <row r="958" ht="12.0" customHeight="1">
      <c r="A958" s="9" t="s">
        <v>6732</v>
      </c>
      <c r="B958" s="10" t="s">
        <v>4030</v>
      </c>
      <c r="C958" s="9" t="s">
        <v>359</v>
      </c>
      <c r="D958" s="11" t="str">
        <f>VLOOKUP(C958,Postinumeroalueet!$A$2:$B$4001,2)</f>
        <v>Helsinki</v>
      </c>
      <c r="E958" s="11"/>
      <c r="F958" s="11">
        <f t="shared" si="1"/>
        <v>1</v>
      </c>
      <c r="G958" s="10" t="s">
        <v>3481</v>
      </c>
      <c r="H958" s="10" t="s">
        <v>4951</v>
      </c>
      <c r="I958" s="10">
        <v>970.0</v>
      </c>
      <c r="J958" s="10">
        <v>48.0</v>
      </c>
      <c r="K958" s="14">
        <v>2011.0</v>
      </c>
      <c r="L958" s="11">
        <f>IF(K958&lt;1961,171+10.3*J958,IF(K958&gt;1983,166+8.7*J958,159+7.9*J958))</f>
        <v>583.6</v>
      </c>
      <c r="M958" s="11">
        <f t="shared" si="2"/>
        <v>-386.4</v>
      </c>
      <c r="N958" s="13">
        <f t="shared" si="3"/>
        <v>0.6016494845</v>
      </c>
      <c r="O958" s="10" t="s">
        <v>4032</v>
      </c>
      <c r="P958" s="10" t="s">
        <v>6733</v>
      </c>
    </row>
    <row r="959" ht="12.0" customHeight="1">
      <c r="A959" s="9" t="s">
        <v>6734</v>
      </c>
      <c r="B959" s="10" t="s">
        <v>6735</v>
      </c>
      <c r="C959" s="9" t="s">
        <v>2484</v>
      </c>
      <c r="D959" s="11" t="str">
        <f>VLOOKUP(C959,Postinumeroalueet!$A$2:$B$4001,2)</f>
        <v>Kuopio</v>
      </c>
      <c r="E959" s="11"/>
      <c r="F959" s="11">
        <f t="shared" si="1"/>
        <v>0</v>
      </c>
      <c r="G959" s="10" t="s">
        <v>3481</v>
      </c>
      <c r="H959" s="10" t="s">
        <v>4165</v>
      </c>
      <c r="I959" s="10">
        <v>500.0</v>
      </c>
      <c r="J959" s="10">
        <v>35.0</v>
      </c>
      <c r="K959" s="14">
        <v>1973.0</v>
      </c>
      <c r="L959" s="11">
        <f t="shared" ref="L959:L960" si="229">IF(K959&lt;1984,105+5.6*J959,IF(K959&gt;1991,113+7.7*J959,108+6.6*J959))</f>
        <v>301</v>
      </c>
      <c r="M959" s="11">
        <f t="shared" si="2"/>
        <v>-199</v>
      </c>
      <c r="N959" s="13">
        <f t="shared" si="3"/>
        <v>0.602</v>
      </c>
      <c r="O959" s="10" t="s">
        <v>4231</v>
      </c>
      <c r="P959" s="10" t="s">
        <v>6736</v>
      </c>
    </row>
    <row r="960" ht="12.0" customHeight="1">
      <c r="A960" s="9" t="s">
        <v>6737</v>
      </c>
      <c r="B960" s="10" t="s">
        <v>6738</v>
      </c>
      <c r="C960" s="9" t="s">
        <v>1571</v>
      </c>
      <c r="D960" s="11" t="str">
        <f>VLOOKUP(C960,Postinumeroalueet!$A$2:$B$4001,2)</f>
        <v>Jyväskylä</v>
      </c>
      <c r="E960" s="11"/>
      <c r="F960" s="11">
        <f t="shared" si="1"/>
        <v>0</v>
      </c>
      <c r="G960" s="10" t="s">
        <v>3481</v>
      </c>
      <c r="H960" s="10" t="s">
        <v>6477</v>
      </c>
      <c r="I960" s="10">
        <v>872.0</v>
      </c>
      <c r="J960" s="10">
        <v>53.5</v>
      </c>
      <c r="K960" s="14">
        <v>2013.0</v>
      </c>
      <c r="L960" s="11">
        <f t="shared" si="229"/>
        <v>524.95</v>
      </c>
      <c r="M960" s="11">
        <f t="shared" si="2"/>
        <v>-347.05</v>
      </c>
      <c r="N960" s="13">
        <f t="shared" si="3"/>
        <v>0.6020068807</v>
      </c>
      <c r="O960" s="10" t="s">
        <v>5494</v>
      </c>
      <c r="P960" s="10" t="s">
        <v>6739</v>
      </c>
    </row>
    <row r="961" ht="12.0" customHeight="1">
      <c r="A961" s="9" t="s">
        <v>6740</v>
      </c>
      <c r="B961" s="10" t="s">
        <v>6741</v>
      </c>
      <c r="C961" s="9" t="s">
        <v>347</v>
      </c>
      <c r="D961" s="11" t="str">
        <f>VLOOKUP(C961,Postinumeroalueet!$A$2:$B$4001,2)</f>
        <v>Helsinki</v>
      </c>
      <c r="E961" s="11"/>
      <c r="F961" s="11">
        <f t="shared" si="1"/>
        <v>1</v>
      </c>
      <c r="G961" s="10" t="s">
        <v>3481</v>
      </c>
      <c r="H961" s="10" t="s">
        <v>6742</v>
      </c>
      <c r="I961" s="10">
        <v>2200.0</v>
      </c>
      <c r="J961" s="10">
        <v>112.0</v>
      </c>
      <c r="K961" s="14">
        <v>1938.0</v>
      </c>
      <c r="L961" s="11">
        <f>IF(K961&lt;1961,171+10.3*J961,IF(K961&gt;1983,166+8.7*J961,159+7.9*J961))</f>
        <v>1324.6</v>
      </c>
      <c r="M961" s="11">
        <f t="shared" si="2"/>
        <v>-875.4</v>
      </c>
      <c r="N961" s="13">
        <f t="shared" si="3"/>
        <v>0.6020909091</v>
      </c>
      <c r="O961" s="10" t="s">
        <v>5817</v>
      </c>
      <c r="P961" s="10" t="s">
        <v>6743</v>
      </c>
    </row>
    <row r="962">
      <c r="A962" s="9" t="s">
        <v>6744</v>
      </c>
      <c r="B962" s="10" t="s">
        <v>5991</v>
      </c>
      <c r="C962" s="9" t="s">
        <v>1345</v>
      </c>
      <c r="D962" s="11" t="str">
        <f>VLOOKUP(C962,Postinumeroalueet!$A$2:$B$4001,2)</f>
        <v>Tampere</v>
      </c>
      <c r="E962" s="11"/>
      <c r="F962" s="11">
        <f t="shared" si="1"/>
        <v>0</v>
      </c>
      <c r="G962" s="10" t="s">
        <v>3481</v>
      </c>
      <c r="H962" s="10" t="s">
        <v>4627</v>
      </c>
      <c r="I962" s="10">
        <v>658.0</v>
      </c>
      <c r="J962" s="10">
        <v>52.0</v>
      </c>
      <c r="K962" s="14">
        <v>1958.0</v>
      </c>
      <c r="L962" s="11">
        <f t="shared" ref="L962:L968" si="230">IF(K962&lt;1984,105+5.6*J962,IF(K962&gt;1991,113+7.7*J962,108+6.6*J962))</f>
        <v>396.2</v>
      </c>
      <c r="M962" s="11">
        <f t="shared" si="2"/>
        <v>-261.8</v>
      </c>
      <c r="N962" s="13">
        <f t="shared" si="3"/>
        <v>0.6021276596</v>
      </c>
      <c r="O962" s="10" t="s">
        <v>4466</v>
      </c>
      <c r="P962" s="10" t="s">
        <v>6745</v>
      </c>
    </row>
    <row r="963" ht="12.0" customHeight="1">
      <c r="A963" s="9" t="s">
        <v>6746</v>
      </c>
      <c r="B963" s="10" t="s">
        <v>6747</v>
      </c>
      <c r="C963" s="9" t="s">
        <v>1355</v>
      </c>
      <c r="D963" s="11" t="str">
        <f>VLOOKUP(C963,Postinumeroalueet!$A$2:$B$4001,2)</f>
        <v>Tampere</v>
      </c>
      <c r="E963" s="11"/>
      <c r="F963" s="11">
        <f t="shared" si="1"/>
        <v>0</v>
      </c>
      <c r="G963" s="10" t="s">
        <v>3481</v>
      </c>
      <c r="H963" s="10" t="s">
        <v>4424</v>
      </c>
      <c r="I963" s="10">
        <v>695.0</v>
      </c>
      <c r="J963" s="10">
        <v>56.0</v>
      </c>
      <c r="K963" s="14">
        <v>1954.0</v>
      </c>
      <c r="L963" s="11">
        <f t="shared" si="230"/>
        <v>418.6</v>
      </c>
      <c r="M963" s="11">
        <f t="shared" si="2"/>
        <v>-276.4</v>
      </c>
      <c r="N963" s="13">
        <f t="shared" si="3"/>
        <v>0.6023021583</v>
      </c>
      <c r="O963" s="10" t="s">
        <v>3498</v>
      </c>
      <c r="P963" s="10" t="s">
        <v>6748</v>
      </c>
    </row>
    <row r="964" ht="12.0" customHeight="1">
      <c r="A964" s="9" t="s">
        <v>6749</v>
      </c>
      <c r="B964" s="10" t="s">
        <v>6054</v>
      </c>
      <c r="C964" s="9" t="s">
        <v>451</v>
      </c>
      <c r="D964" s="11" t="str">
        <f>VLOOKUP(C964,Postinumeroalueet!$A$2:$B$4001,2)</f>
        <v>Nurmijärvi</v>
      </c>
      <c r="E964" s="11"/>
      <c r="F964" s="11">
        <f t="shared" si="1"/>
        <v>0</v>
      </c>
      <c r="G964" s="10" t="s">
        <v>3481</v>
      </c>
      <c r="H964" s="10" t="s">
        <v>6750</v>
      </c>
      <c r="I964" s="10">
        <v>865.0</v>
      </c>
      <c r="J964" s="10">
        <v>53.0</v>
      </c>
      <c r="K964" s="14">
        <v>2013.0</v>
      </c>
      <c r="L964" s="11">
        <f t="shared" si="230"/>
        <v>521.1</v>
      </c>
      <c r="M964" s="11">
        <f t="shared" si="2"/>
        <v>-343.9</v>
      </c>
      <c r="N964" s="13">
        <f t="shared" si="3"/>
        <v>0.6024277457</v>
      </c>
      <c r="O964" s="10" t="s">
        <v>4890</v>
      </c>
      <c r="P964" s="10" t="s">
        <v>6751</v>
      </c>
    </row>
    <row r="965" ht="12.0" customHeight="1">
      <c r="A965" s="9" t="s">
        <v>6752</v>
      </c>
      <c r="B965" s="10" t="s">
        <v>6054</v>
      </c>
      <c r="C965" s="9" t="s">
        <v>451</v>
      </c>
      <c r="D965" s="11" t="str">
        <f>VLOOKUP(C965,Postinumeroalueet!$A$2:$B$4001,2)</f>
        <v>Nurmijärvi</v>
      </c>
      <c r="E965" s="11"/>
      <c r="F965" s="11">
        <f t="shared" si="1"/>
        <v>0</v>
      </c>
      <c r="G965" s="10" t="s">
        <v>3481</v>
      </c>
      <c r="H965" s="10" t="s">
        <v>6750</v>
      </c>
      <c r="I965" s="10">
        <v>865.0</v>
      </c>
      <c r="J965" s="10">
        <v>53.0</v>
      </c>
      <c r="K965" s="14">
        <v>2013.0</v>
      </c>
      <c r="L965" s="11">
        <f t="shared" si="230"/>
        <v>521.1</v>
      </c>
      <c r="M965" s="11">
        <f t="shared" si="2"/>
        <v>-343.9</v>
      </c>
      <c r="N965" s="13">
        <f t="shared" si="3"/>
        <v>0.6024277457</v>
      </c>
      <c r="O965" s="10" t="s">
        <v>4890</v>
      </c>
      <c r="P965" s="10" t="s">
        <v>6753</v>
      </c>
    </row>
    <row r="966">
      <c r="A966" s="9" t="s">
        <v>6754</v>
      </c>
      <c r="B966" s="10" t="s">
        <v>6755</v>
      </c>
      <c r="C966" s="9" t="s">
        <v>1337</v>
      </c>
      <c r="D966" s="11" t="str">
        <f>VLOOKUP(C966,Postinumeroalueet!$A$2:$B$4001,2)</f>
        <v>Tampere</v>
      </c>
      <c r="E966" s="11"/>
      <c r="F966" s="11">
        <f t="shared" si="1"/>
        <v>0</v>
      </c>
      <c r="G966" s="10" t="s">
        <v>3481</v>
      </c>
      <c r="H966" s="10" t="s">
        <v>3719</v>
      </c>
      <c r="I966" s="10">
        <v>560.0</v>
      </c>
      <c r="J966" s="10">
        <v>41.5</v>
      </c>
      <c r="K966" s="14">
        <v>1963.0</v>
      </c>
      <c r="L966" s="11">
        <f t="shared" si="230"/>
        <v>337.4</v>
      </c>
      <c r="M966" s="11">
        <f t="shared" si="2"/>
        <v>-222.6</v>
      </c>
      <c r="N966" s="13">
        <f t="shared" si="3"/>
        <v>0.6025</v>
      </c>
      <c r="O966" s="10" t="s">
        <v>4175</v>
      </c>
      <c r="P966" s="10" t="s">
        <v>6756</v>
      </c>
    </row>
    <row r="967" ht="12.0" customHeight="1">
      <c r="A967" s="9" t="s">
        <v>6757</v>
      </c>
      <c r="B967" s="10" t="s">
        <v>6758</v>
      </c>
      <c r="C967" s="9" t="s">
        <v>569</v>
      </c>
      <c r="D967" s="11" t="str">
        <f>VLOOKUP(C967,Postinumeroalueet!$A$2:$B$4001,2)</f>
        <v>Järvenpää</v>
      </c>
      <c r="E967" s="11"/>
      <c r="F967" s="11">
        <f t="shared" si="1"/>
        <v>0</v>
      </c>
      <c r="G967" s="10" t="s">
        <v>3529</v>
      </c>
      <c r="H967" s="10" t="s">
        <v>6759</v>
      </c>
      <c r="I967" s="10">
        <v>724.0</v>
      </c>
      <c r="J967" s="10">
        <v>42.0</v>
      </c>
      <c r="K967" s="14">
        <v>2007.0</v>
      </c>
      <c r="L967" s="11">
        <f t="shared" si="230"/>
        <v>436.4</v>
      </c>
      <c r="M967" s="11">
        <f t="shared" si="2"/>
        <v>-287.6</v>
      </c>
      <c r="N967" s="13">
        <f t="shared" si="3"/>
        <v>0.6027624309</v>
      </c>
      <c r="O967" s="10" t="s">
        <v>4705</v>
      </c>
      <c r="P967" s="10" t="s">
        <v>6760</v>
      </c>
    </row>
    <row r="968" ht="12.0" customHeight="1">
      <c r="A968" s="9" t="s">
        <v>6761</v>
      </c>
      <c r="B968" s="10" t="s">
        <v>6762</v>
      </c>
      <c r="C968" s="9" t="s">
        <v>3018</v>
      </c>
      <c r="D968" s="11" t="str">
        <f>VLOOKUP(C968,Postinumeroalueet!$A$2:$B$4001,2)</f>
        <v>Oulu</v>
      </c>
      <c r="E968" s="11"/>
      <c r="F968" s="11">
        <f t="shared" si="1"/>
        <v>0</v>
      </c>
      <c r="G968" s="10" t="s">
        <v>3481</v>
      </c>
      <c r="H968" s="10" t="s">
        <v>3965</v>
      </c>
      <c r="I968" s="10">
        <v>425.0</v>
      </c>
      <c r="J968" s="10">
        <v>27.0</v>
      </c>
      <c r="K968" s="14">
        <v>1959.0</v>
      </c>
      <c r="L968" s="11">
        <f t="shared" si="230"/>
        <v>256.2</v>
      </c>
      <c r="M968" s="11">
        <f t="shared" si="2"/>
        <v>-168.8</v>
      </c>
      <c r="N968" s="13">
        <f t="shared" si="3"/>
        <v>0.6028235294</v>
      </c>
      <c r="O968" s="10" t="s">
        <v>3942</v>
      </c>
      <c r="P968" s="10" t="s">
        <v>6763</v>
      </c>
    </row>
    <row r="969">
      <c r="A969" s="9" t="s">
        <v>6764</v>
      </c>
      <c r="B969" s="10" t="s">
        <v>4861</v>
      </c>
      <c r="C969" s="9" t="s">
        <v>364</v>
      </c>
      <c r="D969" s="11" t="str">
        <f>VLOOKUP(C969,Postinumeroalueet!$A$2:$B$4001,2)</f>
        <v>Helsinki</v>
      </c>
      <c r="E969" s="11"/>
      <c r="F969" s="11">
        <f t="shared" si="1"/>
        <v>1</v>
      </c>
      <c r="G969" s="10" t="s">
        <v>3481</v>
      </c>
      <c r="H969" s="10" t="s">
        <v>4862</v>
      </c>
      <c r="I969" s="10">
        <v>1300.0</v>
      </c>
      <c r="J969" s="10">
        <v>71.0</v>
      </c>
      <c r="K969" s="14">
        <v>2010.0</v>
      </c>
      <c r="L969" s="11">
        <f>IF(K969&lt;1961,171+10.3*J969,IF(K969&gt;1983,166+8.7*J969,159+7.9*J969))</f>
        <v>783.7</v>
      </c>
      <c r="M969" s="11">
        <f t="shared" si="2"/>
        <v>-516.3</v>
      </c>
      <c r="N969" s="13">
        <f t="shared" si="3"/>
        <v>0.6028461538</v>
      </c>
      <c r="O969" s="10" t="s">
        <v>3685</v>
      </c>
      <c r="P969" s="10" t="s">
        <v>6765</v>
      </c>
    </row>
    <row r="970" ht="12.0" customHeight="1">
      <c r="A970" s="9" t="s">
        <v>6766</v>
      </c>
      <c r="B970" s="10" t="s">
        <v>6767</v>
      </c>
      <c r="C970" s="9" t="s">
        <v>1334</v>
      </c>
      <c r="D970" s="11" t="str">
        <f>VLOOKUP(C970,Postinumeroalueet!$A$2:$B$4001,2)</f>
        <v>Tampere</v>
      </c>
      <c r="E970" s="11"/>
      <c r="F970" s="11">
        <f t="shared" si="1"/>
        <v>0</v>
      </c>
      <c r="G970" s="10" t="s">
        <v>3481</v>
      </c>
      <c r="H970" s="10" t="s">
        <v>6768</v>
      </c>
      <c r="I970" s="10">
        <v>620.0</v>
      </c>
      <c r="J970" s="10">
        <v>48.0</v>
      </c>
      <c r="K970" s="14">
        <v>1929.0</v>
      </c>
      <c r="L970" s="11">
        <f>IF(K970&lt;1984,105+5.6*J970,IF(K970&gt;1991,113+7.7*J970,108+6.6*J970))</f>
        <v>373.8</v>
      </c>
      <c r="M970" s="11">
        <f t="shared" si="2"/>
        <v>-246.2</v>
      </c>
      <c r="N970" s="13">
        <f t="shared" si="3"/>
        <v>0.6029032258</v>
      </c>
      <c r="O970" s="10" t="s">
        <v>5516</v>
      </c>
      <c r="P970" s="10" t="s">
        <v>6769</v>
      </c>
    </row>
    <row r="971">
      <c r="A971" s="9" t="s">
        <v>6770</v>
      </c>
      <c r="B971" s="10" t="s">
        <v>4838</v>
      </c>
      <c r="C971" s="9" t="s">
        <v>365</v>
      </c>
      <c r="D971" s="11" t="str">
        <f>VLOOKUP(C971,Postinumeroalueet!$A$2:$B$4001,2)</f>
        <v>Helsinki</v>
      </c>
      <c r="E971" s="11"/>
      <c r="F971" s="11">
        <f t="shared" si="1"/>
        <v>1</v>
      </c>
      <c r="G971" s="10" t="s">
        <v>3481</v>
      </c>
      <c r="H971" s="10" t="s">
        <v>3671</v>
      </c>
      <c r="I971" s="10">
        <v>1509.0</v>
      </c>
      <c r="J971" s="10">
        <v>85.5</v>
      </c>
      <c r="K971" s="14">
        <v>2009.0</v>
      </c>
      <c r="L971" s="11">
        <f>IF(K971&lt;1961,171+10.3*J971,IF(K971&gt;1983,166+8.7*J971,159+7.9*J971))</f>
        <v>909.85</v>
      </c>
      <c r="M971" s="11">
        <f t="shared" si="2"/>
        <v>-599.15</v>
      </c>
      <c r="N971" s="13">
        <f t="shared" si="3"/>
        <v>0.6029489728</v>
      </c>
      <c r="O971" s="10" t="s">
        <v>4055</v>
      </c>
      <c r="P971" s="10" t="s">
        <v>6771</v>
      </c>
    </row>
    <row r="972" ht="12.0" customHeight="1">
      <c r="A972" s="9" t="s">
        <v>6772</v>
      </c>
      <c r="B972" s="10" t="s">
        <v>6773</v>
      </c>
      <c r="C972" s="9" t="s">
        <v>771</v>
      </c>
      <c r="D972" s="11" t="str">
        <f>VLOOKUP(C972,Postinumeroalueet!$A$2:$B$4001,2)</f>
        <v>Hämeenlinna</v>
      </c>
      <c r="E972" s="11"/>
      <c r="F972" s="11">
        <f t="shared" si="1"/>
        <v>0</v>
      </c>
      <c r="G972" s="10" t="s">
        <v>3481</v>
      </c>
      <c r="H972" s="10" t="s">
        <v>4602</v>
      </c>
      <c r="I972" s="10">
        <v>781.0</v>
      </c>
      <c r="J972" s="10">
        <v>46.5</v>
      </c>
      <c r="K972" s="14">
        <v>2008.0</v>
      </c>
      <c r="L972" s="11">
        <f t="shared" ref="L972:L974" si="231">IF(K972&lt;1984,105+5.6*J972,IF(K972&gt;1991,113+7.7*J972,108+6.6*J972))</f>
        <v>471.05</v>
      </c>
      <c r="M972" s="11">
        <f t="shared" si="2"/>
        <v>-309.95</v>
      </c>
      <c r="N972" s="13">
        <f t="shared" si="3"/>
        <v>0.6031370038</v>
      </c>
      <c r="O972" s="10" t="s">
        <v>4350</v>
      </c>
      <c r="P972" s="10" t="s">
        <v>6774</v>
      </c>
    </row>
    <row r="973" ht="12.0" customHeight="1">
      <c r="A973" s="9" t="s">
        <v>6775</v>
      </c>
      <c r="B973" s="10" t="s">
        <v>6776</v>
      </c>
      <c r="C973" s="9" t="s">
        <v>457</v>
      </c>
      <c r="D973" s="11" t="str">
        <f>VLOOKUP(C973,Postinumeroalueet!$A$2:$B$4001,2)</f>
        <v>Nurmijärvi</v>
      </c>
      <c r="E973" s="11"/>
      <c r="F973" s="11">
        <f t="shared" si="1"/>
        <v>0</v>
      </c>
      <c r="G973" s="10" t="s">
        <v>3481</v>
      </c>
      <c r="H973" s="10" t="s">
        <v>6685</v>
      </c>
      <c r="I973" s="10">
        <v>800.0</v>
      </c>
      <c r="J973" s="10">
        <v>48.0</v>
      </c>
      <c r="K973" s="14">
        <v>2013.0</v>
      </c>
      <c r="L973" s="11">
        <f t="shared" si="231"/>
        <v>482.6</v>
      </c>
      <c r="M973" s="11">
        <f t="shared" si="2"/>
        <v>-317.4</v>
      </c>
      <c r="N973" s="13">
        <f t="shared" si="3"/>
        <v>0.60325</v>
      </c>
      <c r="O973" s="15"/>
      <c r="P973" s="10" t="s">
        <v>6777</v>
      </c>
    </row>
    <row r="974" ht="12.0" customHeight="1">
      <c r="A974" s="9" t="s">
        <v>6778</v>
      </c>
      <c r="B974" s="10" t="s">
        <v>6779</v>
      </c>
      <c r="C974" s="9" t="s">
        <v>1343</v>
      </c>
      <c r="D974" s="11" t="str">
        <f>VLOOKUP(C974,Postinumeroalueet!$A$2:$B$4001,2)</f>
        <v>Tampere</v>
      </c>
      <c r="E974" s="11"/>
      <c r="F974" s="11">
        <f t="shared" si="1"/>
        <v>0</v>
      </c>
      <c r="G974" s="10" t="s">
        <v>3481</v>
      </c>
      <c r="H974" s="10" t="s">
        <v>6780</v>
      </c>
      <c r="I974" s="10">
        <v>420.0</v>
      </c>
      <c r="J974" s="10">
        <v>26.5</v>
      </c>
      <c r="K974" s="14">
        <v>1958.0</v>
      </c>
      <c r="L974" s="11">
        <f t="shared" si="231"/>
        <v>253.4</v>
      </c>
      <c r="M974" s="11">
        <f t="shared" si="2"/>
        <v>-166.6</v>
      </c>
      <c r="N974" s="13">
        <f t="shared" si="3"/>
        <v>0.6033333333</v>
      </c>
      <c r="O974" s="10" t="s">
        <v>5516</v>
      </c>
      <c r="P974" s="10" t="s">
        <v>6781</v>
      </c>
    </row>
    <row r="975" ht="12.0" customHeight="1">
      <c r="A975" s="9" t="s">
        <v>6782</v>
      </c>
      <c r="B975" s="10" t="s">
        <v>6289</v>
      </c>
      <c r="C975" s="9" t="s">
        <v>517</v>
      </c>
      <c r="D975" s="11" t="str">
        <f>VLOOKUP(C975,Postinumeroalueet!$A$2:$B$4001,2)</f>
        <v>Espoo</v>
      </c>
      <c r="E975" s="11"/>
      <c r="F975" s="11">
        <f t="shared" si="1"/>
        <v>1</v>
      </c>
      <c r="G975" s="10" t="s">
        <v>6290</v>
      </c>
      <c r="H975" s="10" t="s">
        <v>6783</v>
      </c>
      <c r="I975" s="10">
        <v>650.0</v>
      </c>
      <c r="J975" s="10">
        <v>26.0</v>
      </c>
      <c r="K975" s="14">
        <v>2013.0</v>
      </c>
      <c r="L975" s="11">
        <f t="shared" ref="L975:L978" si="232">IF(K975&lt;1961,171+10.3*J975,IF(K975&gt;1983,166+8.7*J975,159+7.9*J975))</f>
        <v>392.2</v>
      </c>
      <c r="M975" s="11">
        <f t="shared" si="2"/>
        <v>-257.8</v>
      </c>
      <c r="N975" s="13">
        <f t="shared" si="3"/>
        <v>0.6033846154</v>
      </c>
      <c r="O975" s="10" t="s">
        <v>3942</v>
      </c>
      <c r="P975" s="10" t="s">
        <v>6784</v>
      </c>
    </row>
    <row r="976" ht="12.0" customHeight="1">
      <c r="A976" s="9" t="s">
        <v>6785</v>
      </c>
      <c r="B976" s="10" t="s">
        <v>6786</v>
      </c>
      <c r="C976" s="9" t="s">
        <v>422</v>
      </c>
      <c r="D976" s="11" t="str">
        <f>VLOOKUP(C976,Postinumeroalueet!$A$2:$B$4001,2)</f>
        <v>Vantaa</v>
      </c>
      <c r="E976" s="11"/>
      <c r="F976" s="11">
        <f t="shared" si="1"/>
        <v>1</v>
      </c>
      <c r="G976" s="10" t="s">
        <v>3481</v>
      </c>
      <c r="H976" s="10" t="s">
        <v>6787</v>
      </c>
      <c r="I976" s="10">
        <v>630.0</v>
      </c>
      <c r="J976" s="10">
        <v>28.0</v>
      </c>
      <c r="K976" s="14">
        <v>1963.0</v>
      </c>
      <c r="L976" s="11">
        <f t="shared" si="232"/>
        <v>380.2</v>
      </c>
      <c r="M976" s="11">
        <f t="shared" si="2"/>
        <v>-249.8</v>
      </c>
      <c r="N976" s="13">
        <f t="shared" si="3"/>
        <v>0.6034920635</v>
      </c>
      <c r="O976" s="10" t="s">
        <v>4113</v>
      </c>
      <c r="P976" s="10" t="s">
        <v>6788</v>
      </c>
    </row>
    <row r="977" ht="12.0" customHeight="1">
      <c r="A977" s="9" t="s">
        <v>6789</v>
      </c>
      <c r="B977" s="10" t="s">
        <v>6790</v>
      </c>
      <c r="C977" s="9" t="s">
        <v>380</v>
      </c>
      <c r="D977" s="11" t="str">
        <f>VLOOKUP(C977,Postinumeroalueet!$A$2:$B$4001,2)</f>
        <v>Helsinki</v>
      </c>
      <c r="E977" s="11"/>
      <c r="F977" s="11">
        <f t="shared" si="1"/>
        <v>1</v>
      </c>
      <c r="G977" s="10" t="s">
        <v>3481</v>
      </c>
      <c r="H977" s="10" t="s">
        <v>3921</v>
      </c>
      <c r="I977" s="10">
        <v>630.0</v>
      </c>
      <c r="J977" s="10">
        <v>28.0</v>
      </c>
      <c r="K977" s="14">
        <v>1966.0</v>
      </c>
      <c r="L977" s="11">
        <f t="shared" si="232"/>
        <v>380.2</v>
      </c>
      <c r="M977" s="11">
        <f t="shared" si="2"/>
        <v>-249.8</v>
      </c>
      <c r="N977" s="13">
        <f t="shared" si="3"/>
        <v>0.6034920635</v>
      </c>
      <c r="O977" s="10" t="s">
        <v>4113</v>
      </c>
      <c r="P977" s="10" t="s">
        <v>6791</v>
      </c>
    </row>
    <row r="978">
      <c r="A978" s="9" t="s">
        <v>6792</v>
      </c>
      <c r="B978" s="10" t="s">
        <v>6793</v>
      </c>
      <c r="C978" s="9" t="s">
        <v>431</v>
      </c>
      <c r="D978" s="11" t="str">
        <f>VLOOKUP(C978,Postinumeroalueet!$A$2:$B$4001,2)</f>
        <v>Vantaa</v>
      </c>
      <c r="E978" s="11"/>
      <c r="F978" s="11">
        <f t="shared" si="1"/>
        <v>1</v>
      </c>
      <c r="G978" s="10" t="s">
        <v>3481</v>
      </c>
      <c r="H978" s="10" t="s">
        <v>3743</v>
      </c>
      <c r="I978" s="10">
        <v>1082.0</v>
      </c>
      <c r="J978" s="10">
        <v>56.0</v>
      </c>
      <c r="K978" s="14">
        <v>2002.0</v>
      </c>
      <c r="L978" s="11">
        <f t="shared" si="232"/>
        <v>653.2</v>
      </c>
      <c r="M978" s="11">
        <f t="shared" si="2"/>
        <v>-428.8</v>
      </c>
      <c r="N978" s="13">
        <f t="shared" si="3"/>
        <v>0.6036968577</v>
      </c>
      <c r="O978" s="10" t="s">
        <v>3517</v>
      </c>
      <c r="P978" s="10" t="s">
        <v>6794</v>
      </c>
    </row>
    <row r="979" ht="12.0" customHeight="1">
      <c r="A979" s="9" t="s">
        <v>6795</v>
      </c>
      <c r="B979" s="10" t="s">
        <v>6606</v>
      </c>
      <c r="C979" s="9" t="s">
        <v>599</v>
      </c>
      <c r="D979" s="11" t="str">
        <f>VLOOKUP(C979,Postinumeroalueet!$A$2:$B$4001,2)</f>
        <v>Hyvinkää</v>
      </c>
      <c r="E979" s="11"/>
      <c r="F979" s="11">
        <f t="shared" si="1"/>
        <v>0</v>
      </c>
      <c r="G979" s="10" t="s">
        <v>3481</v>
      </c>
      <c r="H979" s="10" t="s">
        <v>6607</v>
      </c>
      <c r="I979" s="10">
        <v>933.0</v>
      </c>
      <c r="J979" s="10">
        <v>58.5</v>
      </c>
      <c r="K979" s="14">
        <v>2013.0</v>
      </c>
      <c r="L979" s="11">
        <f>IF(K979&lt;1984,105+5.6*J979,IF(K979&gt;1991,113+7.7*J979,108+6.6*J979))</f>
        <v>563.45</v>
      </c>
      <c r="M979" s="11">
        <f t="shared" si="2"/>
        <v>-369.55</v>
      </c>
      <c r="N979" s="13">
        <f t="shared" si="3"/>
        <v>0.6039121115</v>
      </c>
      <c r="O979" s="10" t="s">
        <v>3950</v>
      </c>
      <c r="P979" s="10" t="s">
        <v>6796</v>
      </c>
    </row>
    <row r="980" ht="12.0" customHeight="1">
      <c r="A980" s="9" t="s">
        <v>6797</v>
      </c>
      <c r="B980" s="10" t="s">
        <v>6798</v>
      </c>
      <c r="C980" s="9" t="s">
        <v>463</v>
      </c>
      <c r="D980" s="11" t="str">
        <f>VLOOKUP(C980,Postinumeroalueet!$A$2:$B$4001,2)</f>
        <v>Espoo</v>
      </c>
      <c r="E980" s="11"/>
      <c r="F980" s="11">
        <f t="shared" si="1"/>
        <v>1</v>
      </c>
      <c r="G980" s="10" t="s">
        <v>3481</v>
      </c>
      <c r="H980" s="10" t="s">
        <v>6799</v>
      </c>
      <c r="I980" s="10">
        <v>950.0</v>
      </c>
      <c r="J980" s="10">
        <v>52.5</v>
      </c>
      <c r="K980" s="14">
        <v>1963.0</v>
      </c>
      <c r="L980" s="11">
        <f>IF(K980&lt;1961,171+10.3*J980,IF(K980&gt;1983,166+8.7*J980,159+7.9*J980))</f>
        <v>573.75</v>
      </c>
      <c r="M980" s="11">
        <f t="shared" si="2"/>
        <v>-376.25</v>
      </c>
      <c r="N980" s="13">
        <f t="shared" si="3"/>
        <v>0.6039473684</v>
      </c>
      <c r="O980" s="15"/>
      <c r="P980" s="10" t="s">
        <v>6800</v>
      </c>
    </row>
    <row r="981" ht="12.0" customHeight="1">
      <c r="A981" s="9" t="s">
        <v>6801</v>
      </c>
      <c r="B981" s="10" t="s">
        <v>6802</v>
      </c>
      <c r="C981" s="9" t="s">
        <v>809</v>
      </c>
      <c r="D981" s="11" t="str">
        <f>VLOOKUP(C981,Postinumeroalueet!$A$2:$B$4001,2)</f>
        <v>Lahti</v>
      </c>
      <c r="E981" s="11"/>
      <c r="F981" s="11">
        <f t="shared" si="1"/>
        <v>0</v>
      </c>
      <c r="G981" s="10" t="s">
        <v>3481</v>
      </c>
      <c r="H981" s="10" t="s">
        <v>4403</v>
      </c>
      <c r="I981" s="10">
        <v>623.45</v>
      </c>
      <c r="J981" s="10">
        <v>48.5</v>
      </c>
      <c r="K981" s="14">
        <v>1966.0</v>
      </c>
      <c r="L981" s="11">
        <f>IF(K981&lt;1984,105+5.6*J981,IF(K981&gt;1991,113+7.7*J981,108+6.6*J981))</f>
        <v>376.6</v>
      </c>
      <c r="M981" s="11">
        <f t="shared" si="2"/>
        <v>-246.85</v>
      </c>
      <c r="N981" s="13">
        <f t="shared" si="3"/>
        <v>0.604058064</v>
      </c>
      <c r="O981" s="10" t="s">
        <v>6803</v>
      </c>
      <c r="P981" s="10" t="s">
        <v>6804</v>
      </c>
    </row>
    <row r="982" ht="12.0" customHeight="1">
      <c r="A982" s="9" t="s">
        <v>6805</v>
      </c>
      <c r="B982" s="10" t="s">
        <v>6806</v>
      </c>
      <c r="C982" s="9" t="s">
        <v>359</v>
      </c>
      <c r="D982" s="11" t="str">
        <f>VLOOKUP(C982,Postinumeroalueet!$A$2:$B$4001,2)</f>
        <v>Helsinki</v>
      </c>
      <c r="E982" s="11"/>
      <c r="F982" s="11">
        <f t="shared" si="1"/>
        <v>1</v>
      </c>
      <c r="G982" s="10" t="s">
        <v>3481</v>
      </c>
      <c r="H982" s="10" t="s">
        <v>3772</v>
      </c>
      <c r="I982" s="10">
        <v>680.0</v>
      </c>
      <c r="J982" s="10">
        <v>23.3</v>
      </c>
      <c r="K982" s="14">
        <v>1937.0</v>
      </c>
      <c r="L982" s="11">
        <f>IF(K982&lt;1961,171+10.3*J982,IF(K982&gt;1983,166+8.7*J982,159+7.9*J982))</f>
        <v>410.99</v>
      </c>
      <c r="M982" s="11">
        <f t="shared" si="2"/>
        <v>-269.01</v>
      </c>
      <c r="N982" s="13">
        <f t="shared" si="3"/>
        <v>0.6043970588</v>
      </c>
      <c r="O982" s="10" t="s">
        <v>3498</v>
      </c>
      <c r="P982" s="10" t="s">
        <v>6807</v>
      </c>
    </row>
    <row r="983" ht="12.0" customHeight="1">
      <c r="A983" s="9" t="s">
        <v>6808</v>
      </c>
      <c r="B983" s="10" t="s">
        <v>6809</v>
      </c>
      <c r="C983" s="9" t="s">
        <v>602</v>
      </c>
      <c r="D983" s="11" t="str">
        <f>VLOOKUP(C983,Postinumeroalueet!$A$2:$B$4001,2)</f>
        <v>Hyvinkää</v>
      </c>
      <c r="E983" s="11"/>
      <c r="F983" s="11">
        <f t="shared" si="1"/>
        <v>0</v>
      </c>
      <c r="G983" s="10" t="s">
        <v>3481</v>
      </c>
      <c r="H983" s="10" t="s">
        <v>4161</v>
      </c>
      <c r="I983" s="10">
        <v>725.0</v>
      </c>
      <c r="J983" s="10">
        <v>59.5</v>
      </c>
      <c r="K983" s="14">
        <v>1977.0</v>
      </c>
      <c r="L983" s="11">
        <f>IF(K983&lt;1984,105+5.6*J983,IF(K983&gt;1991,113+7.7*J983,108+6.6*J983))</f>
        <v>438.2</v>
      </c>
      <c r="M983" s="11">
        <f t="shared" si="2"/>
        <v>-286.8</v>
      </c>
      <c r="N983" s="13">
        <f t="shared" si="3"/>
        <v>0.6044137931</v>
      </c>
      <c r="O983" s="15"/>
      <c r="P983" s="10" t="s">
        <v>6810</v>
      </c>
    </row>
    <row r="984">
      <c r="A984" s="9" t="s">
        <v>6811</v>
      </c>
      <c r="B984" s="10" t="s">
        <v>6812</v>
      </c>
      <c r="C984" s="9" t="s">
        <v>475</v>
      </c>
      <c r="D984" s="11" t="str">
        <f>VLOOKUP(C984,Postinumeroalueet!$A$2:$B$4001,2)</f>
        <v>Espoo</v>
      </c>
      <c r="E984" s="11"/>
      <c r="F984" s="11">
        <f t="shared" si="1"/>
        <v>1</v>
      </c>
      <c r="G984" s="10" t="s">
        <v>3529</v>
      </c>
      <c r="H984" s="10" t="s">
        <v>3620</v>
      </c>
      <c r="I984" s="10">
        <v>1390.0</v>
      </c>
      <c r="J984" s="10">
        <v>77.5</v>
      </c>
      <c r="K984" s="14">
        <v>1994.0</v>
      </c>
      <c r="L984" s="11">
        <f t="shared" ref="L984:L987" si="233">IF(K984&lt;1961,171+10.3*J984,IF(K984&gt;1983,166+8.7*J984,159+7.9*J984))</f>
        <v>840.25</v>
      </c>
      <c r="M984" s="11">
        <f t="shared" si="2"/>
        <v>-549.75</v>
      </c>
      <c r="N984" s="13">
        <f t="shared" si="3"/>
        <v>0.6044964029</v>
      </c>
      <c r="O984" s="10" t="s">
        <v>4139</v>
      </c>
      <c r="P984" s="10" t="s">
        <v>6813</v>
      </c>
    </row>
    <row r="985">
      <c r="A985" s="9" t="s">
        <v>6814</v>
      </c>
      <c r="B985" s="10" t="s">
        <v>6815</v>
      </c>
      <c r="C985" s="9" t="s">
        <v>338</v>
      </c>
      <c r="D985" s="11" t="str">
        <f>VLOOKUP(C985,Postinumeroalueet!$A$2:$B$4001,2)</f>
        <v>Helsinki</v>
      </c>
      <c r="E985" s="11"/>
      <c r="F985" s="11">
        <f t="shared" si="1"/>
        <v>1</v>
      </c>
      <c r="G985" s="10" t="s">
        <v>3481</v>
      </c>
      <c r="H985" s="10" t="s">
        <v>3761</v>
      </c>
      <c r="I985" s="10">
        <v>1034.0</v>
      </c>
      <c r="J985" s="10">
        <v>59.0</v>
      </c>
      <c r="K985" s="14">
        <v>1982.0</v>
      </c>
      <c r="L985" s="11">
        <f t="shared" si="233"/>
        <v>625.1</v>
      </c>
      <c r="M985" s="11">
        <f t="shared" si="2"/>
        <v>-408.9</v>
      </c>
      <c r="N985" s="13">
        <f t="shared" si="3"/>
        <v>0.6045454545</v>
      </c>
      <c r="O985" s="10" t="s">
        <v>3517</v>
      </c>
      <c r="P985" s="10" t="s">
        <v>6816</v>
      </c>
    </row>
    <row r="986">
      <c r="A986" s="9" t="s">
        <v>6817</v>
      </c>
      <c r="B986" s="10" t="s">
        <v>6818</v>
      </c>
      <c r="C986" s="9" t="s">
        <v>400</v>
      </c>
      <c r="D986" s="11" t="str">
        <f>VLOOKUP(C986,Postinumeroalueet!$A$2:$B$4001,2)</f>
        <v>Helsinki</v>
      </c>
      <c r="E986" s="11"/>
      <c r="F986" s="11">
        <f t="shared" si="1"/>
        <v>1</v>
      </c>
      <c r="G986" s="10" t="s">
        <v>3481</v>
      </c>
      <c r="H986" s="10" t="s">
        <v>4584</v>
      </c>
      <c r="I986" s="10">
        <v>1030.0</v>
      </c>
      <c r="J986" s="10">
        <v>52.5</v>
      </c>
      <c r="K986" s="14">
        <v>2013.0</v>
      </c>
      <c r="L986" s="11">
        <f t="shared" si="233"/>
        <v>622.75</v>
      </c>
      <c r="M986" s="11">
        <f t="shared" si="2"/>
        <v>-407.25</v>
      </c>
      <c r="N986" s="13">
        <f t="shared" si="3"/>
        <v>0.6046116505</v>
      </c>
      <c r="O986" s="10" t="s">
        <v>4494</v>
      </c>
      <c r="P986" s="10" t="s">
        <v>6819</v>
      </c>
    </row>
    <row r="987" ht="12.0" customHeight="1">
      <c r="A987" s="9" t="s">
        <v>6820</v>
      </c>
      <c r="B987" s="10" t="s">
        <v>6821</v>
      </c>
      <c r="C987" s="9" t="s">
        <v>331</v>
      </c>
      <c r="D987" s="11" t="str">
        <f>VLOOKUP(C987,Postinumeroalueet!$A$2:$B$4001,2)</f>
        <v>Helsinki</v>
      </c>
      <c r="E987" s="11"/>
      <c r="F987" s="11">
        <f t="shared" si="1"/>
        <v>1</v>
      </c>
      <c r="G987" s="10" t="s">
        <v>3481</v>
      </c>
      <c r="H987" s="10" t="s">
        <v>6822</v>
      </c>
      <c r="I987" s="10">
        <v>2700.0</v>
      </c>
      <c r="J987" s="10">
        <v>141.9</v>
      </c>
      <c r="K987" s="14">
        <v>1927.0</v>
      </c>
      <c r="L987" s="11">
        <f t="shared" si="233"/>
        <v>1632.57</v>
      </c>
      <c r="M987" s="11">
        <f t="shared" si="2"/>
        <v>-1067.43</v>
      </c>
      <c r="N987" s="13">
        <f t="shared" si="3"/>
        <v>0.6046555556</v>
      </c>
      <c r="O987" s="10" t="s">
        <v>4032</v>
      </c>
      <c r="P987" s="10" t="s">
        <v>6823</v>
      </c>
    </row>
    <row r="988" ht="12.0" customHeight="1">
      <c r="A988" s="9" t="s">
        <v>6824</v>
      </c>
      <c r="B988" s="10" t="s">
        <v>6825</v>
      </c>
      <c r="C988" s="9" t="s">
        <v>810</v>
      </c>
      <c r="D988" s="11" t="str">
        <f>VLOOKUP(C988,Postinumeroalueet!$A$2:$B$4001,2)</f>
        <v>Lahti</v>
      </c>
      <c r="E988" s="11"/>
      <c r="F988" s="11">
        <f t="shared" si="1"/>
        <v>0</v>
      </c>
      <c r="G988" s="10" t="s">
        <v>3481</v>
      </c>
      <c r="H988" s="10" t="s">
        <v>4627</v>
      </c>
      <c r="I988" s="10">
        <v>669.0</v>
      </c>
      <c r="J988" s="10">
        <v>53.5</v>
      </c>
      <c r="K988" s="14">
        <v>1965.0</v>
      </c>
      <c r="L988" s="11">
        <f t="shared" ref="L988:L989" si="234">IF(K988&lt;1984,105+5.6*J988,IF(K988&gt;1991,113+7.7*J988,108+6.6*J988))</f>
        <v>404.6</v>
      </c>
      <c r="M988" s="11">
        <f t="shared" si="2"/>
        <v>-264.4</v>
      </c>
      <c r="N988" s="13">
        <f t="shared" si="3"/>
        <v>0.6047832586</v>
      </c>
      <c r="O988" s="10" t="s">
        <v>5634</v>
      </c>
      <c r="P988" s="10" t="s">
        <v>6826</v>
      </c>
    </row>
    <row r="989" ht="12.0" customHeight="1">
      <c r="A989" s="9" t="s">
        <v>6827</v>
      </c>
      <c r="B989" s="10" t="s">
        <v>6828</v>
      </c>
      <c r="C989" s="9" t="s">
        <v>810</v>
      </c>
      <c r="D989" s="11" t="str">
        <f>VLOOKUP(C989,Postinumeroalueet!$A$2:$B$4001,2)</f>
        <v>Lahti</v>
      </c>
      <c r="E989" s="11"/>
      <c r="F989" s="11">
        <f t="shared" si="1"/>
        <v>0</v>
      </c>
      <c r="G989" s="10" t="s">
        <v>3481</v>
      </c>
      <c r="H989" s="10" t="s">
        <v>4627</v>
      </c>
      <c r="I989" s="10">
        <v>669.0</v>
      </c>
      <c r="J989" s="10">
        <v>53.5</v>
      </c>
      <c r="K989" s="14">
        <v>1965.0</v>
      </c>
      <c r="L989" s="11">
        <f t="shared" si="234"/>
        <v>404.6</v>
      </c>
      <c r="M989" s="11">
        <f t="shared" si="2"/>
        <v>-264.4</v>
      </c>
      <c r="N989" s="13">
        <f t="shared" si="3"/>
        <v>0.6047832586</v>
      </c>
      <c r="O989" s="10" t="s">
        <v>5634</v>
      </c>
      <c r="P989" s="10" t="s">
        <v>6829</v>
      </c>
    </row>
    <row r="990">
      <c r="A990" s="9" t="s">
        <v>6830</v>
      </c>
      <c r="B990" s="10" t="s">
        <v>6831</v>
      </c>
      <c r="C990" s="9" t="s">
        <v>359</v>
      </c>
      <c r="D990" s="11" t="str">
        <f>VLOOKUP(C990,Postinumeroalueet!$A$2:$B$4001,2)</f>
        <v>Helsinki</v>
      </c>
      <c r="E990" s="11"/>
      <c r="F990" s="11">
        <f t="shared" si="1"/>
        <v>1</v>
      </c>
      <c r="G990" s="10" t="s">
        <v>3481</v>
      </c>
      <c r="H990" s="10" t="s">
        <v>6832</v>
      </c>
      <c r="I990" s="10">
        <v>1100.0</v>
      </c>
      <c r="J990" s="10">
        <v>48.0</v>
      </c>
      <c r="K990" s="14">
        <v>1926.0</v>
      </c>
      <c r="L990" s="11">
        <f>IF(K990&lt;1961,171+10.3*J990,IF(K990&gt;1983,166+8.7*J990,159+7.9*J990))</f>
        <v>665.4</v>
      </c>
      <c r="M990" s="11">
        <f t="shared" si="2"/>
        <v>-434.6</v>
      </c>
      <c r="N990" s="13">
        <f t="shared" si="3"/>
        <v>0.6049090909</v>
      </c>
      <c r="O990" s="15"/>
      <c r="P990" s="10" t="s">
        <v>6833</v>
      </c>
    </row>
    <row r="991">
      <c r="A991" s="9" t="s">
        <v>6834</v>
      </c>
      <c r="B991" s="10" t="s">
        <v>5005</v>
      </c>
      <c r="C991" s="9" t="s">
        <v>1571</v>
      </c>
      <c r="D991" s="11" t="str">
        <f>VLOOKUP(C991,Postinumeroalueet!$A$2:$B$4001,2)</f>
        <v>Jyväskylä</v>
      </c>
      <c r="E991" s="11"/>
      <c r="F991" s="11">
        <f t="shared" si="1"/>
        <v>0</v>
      </c>
      <c r="G991" s="10" t="s">
        <v>3481</v>
      </c>
      <c r="H991" s="10" t="s">
        <v>4006</v>
      </c>
      <c r="I991" s="10">
        <v>1065.0</v>
      </c>
      <c r="J991" s="10">
        <v>69.0</v>
      </c>
      <c r="K991" s="14">
        <v>2000.0</v>
      </c>
      <c r="L991" s="11">
        <f>IF(K991&lt;1984,105+5.6*J991,IF(K991&gt;1991,113+7.7*J991,108+6.6*J991))</f>
        <v>644.3</v>
      </c>
      <c r="M991" s="11">
        <f t="shared" si="2"/>
        <v>-420.7</v>
      </c>
      <c r="N991" s="13">
        <f t="shared" si="3"/>
        <v>0.6049765258</v>
      </c>
      <c r="O991" s="10" t="s">
        <v>4007</v>
      </c>
      <c r="P991" s="10" t="s">
        <v>6835</v>
      </c>
    </row>
    <row r="992" ht="12.0" customHeight="1">
      <c r="A992" s="9" t="s">
        <v>6836</v>
      </c>
      <c r="B992" s="10" t="s">
        <v>6837</v>
      </c>
      <c r="C992" s="9" t="s">
        <v>469</v>
      </c>
      <c r="D992" s="11" t="str">
        <f>VLOOKUP(C992,Postinumeroalueet!$A$2:$B$4001,2)</f>
        <v>Espoo</v>
      </c>
      <c r="E992" s="11"/>
      <c r="F992" s="11">
        <f t="shared" si="1"/>
        <v>1</v>
      </c>
      <c r="G992" s="10" t="s">
        <v>3481</v>
      </c>
      <c r="H992" s="10" t="s">
        <v>3761</v>
      </c>
      <c r="I992" s="10">
        <v>938.0</v>
      </c>
      <c r="J992" s="10">
        <v>38.5</v>
      </c>
      <c r="K992" s="14">
        <v>1941.0</v>
      </c>
      <c r="L992" s="11">
        <f>IF(K992&lt;1961,171+10.3*J992,IF(K992&gt;1983,166+8.7*J992,159+7.9*J992))</f>
        <v>567.55</v>
      </c>
      <c r="M992" s="11">
        <f t="shared" si="2"/>
        <v>-370.45</v>
      </c>
      <c r="N992" s="13">
        <f t="shared" si="3"/>
        <v>0.6050639659</v>
      </c>
      <c r="O992" s="10" t="s">
        <v>3517</v>
      </c>
      <c r="P992" s="10" t="s">
        <v>6838</v>
      </c>
    </row>
    <row r="993" ht="12.0" customHeight="1">
      <c r="A993" s="9" t="s">
        <v>6839</v>
      </c>
      <c r="B993" s="10" t="s">
        <v>6840</v>
      </c>
      <c r="C993" s="9" t="s">
        <v>1360</v>
      </c>
      <c r="D993" s="11" t="str">
        <f>VLOOKUP(C993,Postinumeroalueet!$A$2:$B$4001,2)</f>
        <v>Tampere</v>
      </c>
      <c r="E993" s="11"/>
      <c r="F993" s="11">
        <f t="shared" si="1"/>
        <v>0</v>
      </c>
      <c r="G993" s="10" t="s">
        <v>3481</v>
      </c>
      <c r="H993" s="10" t="s">
        <v>3743</v>
      </c>
      <c r="I993" s="10">
        <v>861.0</v>
      </c>
      <c r="J993" s="10">
        <v>53.0</v>
      </c>
      <c r="K993" s="14">
        <v>2009.0</v>
      </c>
      <c r="L993" s="11">
        <f t="shared" ref="L993:L995" si="235">IF(K993&lt;1984,105+5.6*J993,IF(K993&gt;1991,113+7.7*J993,108+6.6*J993))</f>
        <v>521.1</v>
      </c>
      <c r="M993" s="11">
        <f t="shared" si="2"/>
        <v>-339.9</v>
      </c>
      <c r="N993" s="13">
        <f t="shared" si="3"/>
        <v>0.6052264808</v>
      </c>
      <c r="O993" s="10" t="s">
        <v>3637</v>
      </c>
      <c r="P993" s="10" t="s">
        <v>6841</v>
      </c>
    </row>
    <row r="994" ht="12.0" customHeight="1">
      <c r="A994" s="9" t="s">
        <v>6842</v>
      </c>
      <c r="B994" s="10" t="s">
        <v>6843</v>
      </c>
      <c r="C994" s="9" t="s">
        <v>1334</v>
      </c>
      <c r="D994" s="11" t="str">
        <f>VLOOKUP(C994,Postinumeroalueet!$A$2:$B$4001,2)</f>
        <v>Tampere</v>
      </c>
      <c r="E994" s="11"/>
      <c r="F994" s="11">
        <f t="shared" si="1"/>
        <v>0</v>
      </c>
      <c r="G994" s="10" t="s">
        <v>3481</v>
      </c>
      <c r="H994" s="10" t="s">
        <v>6844</v>
      </c>
      <c r="I994" s="10">
        <v>854.47</v>
      </c>
      <c r="J994" s="10">
        <v>52.5</v>
      </c>
      <c r="K994" s="14">
        <v>2012.0</v>
      </c>
      <c r="L994" s="11">
        <f t="shared" si="235"/>
        <v>517.25</v>
      </c>
      <c r="M994" s="11">
        <f t="shared" si="2"/>
        <v>-337.22</v>
      </c>
      <c r="N994" s="13">
        <f t="shared" si="3"/>
        <v>0.605346004</v>
      </c>
      <c r="O994" s="10" t="s">
        <v>4216</v>
      </c>
      <c r="P994" s="10" t="s">
        <v>6845</v>
      </c>
    </row>
    <row r="995" ht="12.0" customHeight="1">
      <c r="A995" s="9" t="s">
        <v>6846</v>
      </c>
      <c r="B995" s="10" t="s">
        <v>6802</v>
      </c>
      <c r="C995" s="9" t="s">
        <v>809</v>
      </c>
      <c r="D995" s="11" t="str">
        <f>VLOOKUP(C995,Postinumeroalueet!$A$2:$B$4001,2)</f>
        <v>Lahti</v>
      </c>
      <c r="E995" s="11"/>
      <c r="F995" s="11">
        <f t="shared" si="1"/>
        <v>0</v>
      </c>
      <c r="G995" s="10" t="s">
        <v>3481</v>
      </c>
      <c r="H995" s="10" t="s">
        <v>6847</v>
      </c>
      <c r="I995" s="10">
        <v>617.0</v>
      </c>
      <c r="J995" s="10">
        <v>48.0</v>
      </c>
      <c r="K995" s="14">
        <v>1966.0</v>
      </c>
      <c r="L995" s="11">
        <f t="shared" si="235"/>
        <v>373.8</v>
      </c>
      <c r="M995" s="11">
        <f t="shared" si="2"/>
        <v>-243.2</v>
      </c>
      <c r="N995" s="13">
        <f t="shared" si="3"/>
        <v>0.605834684</v>
      </c>
      <c r="O995" s="10" t="s">
        <v>6803</v>
      </c>
      <c r="P995" s="10" t="s">
        <v>6848</v>
      </c>
    </row>
    <row r="996" ht="12.0" customHeight="1">
      <c r="A996" s="9" t="s">
        <v>6849</v>
      </c>
      <c r="B996" s="10" t="s">
        <v>5945</v>
      </c>
      <c r="C996" s="9" t="s">
        <v>365</v>
      </c>
      <c r="D996" s="11" t="str">
        <f>VLOOKUP(C996,Postinumeroalueet!$A$2:$B$4001,2)</f>
        <v>Helsinki</v>
      </c>
      <c r="E996" s="11"/>
      <c r="F996" s="11">
        <f t="shared" si="1"/>
        <v>1</v>
      </c>
      <c r="G996" s="10" t="s">
        <v>3481</v>
      </c>
      <c r="H996" s="10" t="s">
        <v>3671</v>
      </c>
      <c r="I996" s="10">
        <v>1760.0</v>
      </c>
      <c r="J996" s="10">
        <v>103.5</v>
      </c>
      <c r="K996" s="14">
        <v>2009.0</v>
      </c>
      <c r="L996" s="11">
        <f t="shared" ref="L996:L999" si="236">IF(K996&lt;1961,171+10.3*J996,IF(K996&gt;1983,166+8.7*J996,159+7.9*J996))</f>
        <v>1066.45</v>
      </c>
      <c r="M996" s="11">
        <f t="shared" si="2"/>
        <v>-693.55</v>
      </c>
      <c r="N996" s="13">
        <f t="shared" si="3"/>
        <v>0.6059375</v>
      </c>
      <c r="O996" s="10" t="s">
        <v>4494</v>
      </c>
      <c r="P996" s="10" t="s">
        <v>6850</v>
      </c>
    </row>
    <row r="997">
      <c r="A997" s="9" t="s">
        <v>6851</v>
      </c>
      <c r="B997" s="10" t="s">
        <v>6852</v>
      </c>
      <c r="C997" s="9" t="s">
        <v>341</v>
      </c>
      <c r="D997" s="11" t="str">
        <f>VLOOKUP(C997,Postinumeroalueet!$A$2:$B$4001,2)</f>
        <v>Helsinki</v>
      </c>
      <c r="E997" s="11"/>
      <c r="F997" s="11">
        <f t="shared" si="1"/>
        <v>1</v>
      </c>
      <c r="G997" s="10" t="s">
        <v>3481</v>
      </c>
      <c r="H997" s="10" t="s">
        <v>6078</v>
      </c>
      <c r="I997" s="10">
        <v>1200.0</v>
      </c>
      <c r="J997" s="10">
        <v>54.0</v>
      </c>
      <c r="K997" s="14">
        <v>1945.0</v>
      </c>
      <c r="L997" s="11">
        <f t="shared" si="236"/>
        <v>727.2</v>
      </c>
      <c r="M997" s="11">
        <f t="shared" si="2"/>
        <v>-472.8</v>
      </c>
      <c r="N997" s="13">
        <f t="shared" si="3"/>
        <v>0.606</v>
      </c>
      <c r="O997" s="15"/>
      <c r="P997" s="10" t="s">
        <v>6853</v>
      </c>
    </row>
    <row r="998" ht="12.0" customHeight="1">
      <c r="A998" s="9" t="s">
        <v>6854</v>
      </c>
      <c r="B998" s="10" t="s">
        <v>6855</v>
      </c>
      <c r="C998" s="9" t="s">
        <v>370</v>
      </c>
      <c r="D998" s="11" t="str">
        <f>VLOOKUP(C998,Postinumeroalueet!$A$2:$B$4001,2)</f>
        <v>Helsinki</v>
      </c>
      <c r="E998" s="11"/>
      <c r="F998" s="11">
        <f t="shared" si="1"/>
        <v>1</v>
      </c>
      <c r="G998" s="10" t="s">
        <v>3481</v>
      </c>
      <c r="H998" s="10" t="s">
        <v>4036</v>
      </c>
      <c r="I998" s="10">
        <v>927.03</v>
      </c>
      <c r="J998" s="10">
        <v>45.5</v>
      </c>
      <c r="K998" s="14">
        <v>2002.0</v>
      </c>
      <c r="L998" s="11">
        <f t="shared" si="236"/>
        <v>561.85</v>
      </c>
      <c r="M998" s="11">
        <f t="shared" si="2"/>
        <v>-365.18</v>
      </c>
      <c r="N998" s="13">
        <f t="shared" si="3"/>
        <v>0.6060753158</v>
      </c>
      <c r="O998" s="10" t="s">
        <v>4216</v>
      </c>
      <c r="P998" s="10" t="s">
        <v>6856</v>
      </c>
    </row>
    <row r="999">
      <c r="A999" s="9" t="s">
        <v>6857</v>
      </c>
      <c r="B999" s="10" t="s">
        <v>6858</v>
      </c>
      <c r="C999" s="9" t="s">
        <v>329</v>
      </c>
      <c r="D999" s="11" t="str">
        <f>VLOOKUP(C999,Postinumeroalueet!$A$2:$B$4001,2)</f>
        <v>Helsinki</v>
      </c>
      <c r="E999" s="11"/>
      <c r="F999" s="11">
        <f t="shared" si="1"/>
        <v>1</v>
      </c>
      <c r="G999" s="10" t="s">
        <v>3481</v>
      </c>
      <c r="H999" s="10" t="s">
        <v>3772</v>
      </c>
      <c r="I999" s="10">
        <v>690.0</v>
      </c>
      <c r="J999" s="10">
        <v>24.0</v>
      </c>
      <c r="K999" s="14">
        <v>1951.0</v>
      </c>
      <c r="L999" s="11">
        <f t="shared" si="236"/>
        <v>418.2</v>
      </c>
      <c r="M999" s="11">
        <f t="shared" si="2"/>
        <v>-271.8</v>
      </c>
      <c r="N999" s="13">
        <f t="shared" si="3"/>
        <v>0.6060869565</v>
      </c>
      <c r="O999" s="10" t="s">
        <v>3498</v>
      </c>
      <c r="P999" s="10" t="s">
        <v>6859</v>
      </c>
    </row>
    <row r="1000" ht="12.0" customHeight="1">
      <c r="A1000" s="9" t="s">
        <v>6860</v>
      </c>
      <c r="B1000" s="10" t="s">
        <v>6861</v>
      </c>
      <c r="C1000" s="9" t="s">
        <v>804</v>
      </c>
      <c r="D1000" s="11" t="str">
        <f>VLOOKUP(C1000,Postinumeroalueet!$A$2:$B$4001,2)</f>
        <v>Lahti</v>
      </c>
      <c r="E1000" s="11"/>
      <c r="F1000" s="11">
        <f t="shared" si="1"/>
        <v>0</v>
      </c>
      <c r="G1000" s="10" t="s">
        <v>3481</v>
      </c>
      <c r="H1000" s="10" t="s">
        <v>6862</v>
      </c>
      <c r="I1000" s="10">
        <v>820.0</v>
      </c>
      <c r="J1000" s="10">
        <v>70.0</v>
      </c>
      <c r="K1000" s="14">
        <v>1960.0</v>
      </c>
      <c r="L1000" s="11">
        <f t="shared" ref="L1000:L1001" si="237">IF(K1000&lt;1984,105+5.6*J1000,IF(K1000&gt;1991,113+7.7*J1000,108+6.6*J1000))</f>
        <v>497</v>
      </c>
      <c r="M1000" s="11">
        <f t="shared" si="2"/>
        <v>-323</v>
      </c>
      <c r="N1000" s="13">
        <f t="shared" si="3"/>
        <v>0.606097561</v>
      </c>
      <c r="O1000" s="10" t="s">
        <v>4343</v>
      </c>
      <c r="P1000" s="10" t="s">
        <v>6863</v>
      </c>
    </row>
    <row r="1001" ht="12.0" customHeight="1">
      <c r="A1001" s="9" t="s">
        <v>6864</v>
      </c>
      <c r="B1001" s="10" t="s">
        <v>6865</v>
      </c>
      <c r="C1001" s="9" t="s">
        <v>1796</v>
      </c>
      <c r="D1001" s="11" t="str">
        <f>VLOOKUP(C1001,Postinumeroalueet!$A$2:$B$4001,2)</f>
        <v>Kotka</v>
      </c>
      <c r="E1001" s="11"/>
      <c r="F1001" s="11">
        <f t="shared" si="1"/>
        <v>0</v>
      </c>
      <c r="G1001" s="10" t="s">
        <v>3481</v>
      </c>
      <c r="H1001" s="10" t="s">
        <v>6866</v>
      </c>
      <c r="I1001" s="10">
        <v>515.0</v>
      </c>
      <c r="J1001" s="10">
        <v>37.0</v>
      </c>
      <c r="K1001" s="14">
        <v>1958.0</v>
      </c>
      <c r="L1001" s="11">
        <f t="shared" si="237"/>
        <v>312.2</v>
      </c>
      <c r="M1001" s="11">
        <f t="shared" si="2"/>
        <v>-202.8</v>
      </c>
      <c r="N1001" s="13">
        <f t="shared" si="3"/>
        <v>0.6062135922</v>
      </c>
      <c r="O1001" s="15"/>
      <c r="P1001" s="10" t="s">
        <v>6867</v>
      </c>
    </row>
    <row r="1002">
      <c r="A1002" s="9" t="s">
        <v>6868</v>
      </c>
      <c r="B1002" s="10" t="s">
        <v>6869</v>
      </c>
      <c r="C1002" s="9" t="s">
        <v>466</v>
      </c>
      <c r="D1002" s="11" t="str">
        <f>VLOOKUP(C1002,Postinumeroalueet!$A$2:$B$4001,2)</f>
        <v>Espoo</v>
      </c>
      <c r="E1002" s="11"/>
      <c r="F1002" s="11">
        <f t="shared" si="1"/>
        <v>1</v>
      </c>
      <c r="G1002" s="10" t="s">
        <v>3481</v>
      </c>
      <c r="H1002" s="10" t="s">
        <v>6870</v>
      </c>
      <c r="I1002" s="10">
        <v>1350.0</v>
      </c>
      <c r="J1002" s="10">
        <v>75.0</v>
      </c>
      <c r="K1002" s="14">
        <v>1988.0</v>
      </c>
      <c r="L1002" s="11">
        <f>IF(K1002&lt;1961,171+10.3*J1002,IF(K1002&gt;1983,166+8.7*J1002,159+7.9*J1002))</f>
        <v>818.5</v>
      </c>
      <c r="M1002" s="11">
        <f t="shared" si="2"/>
        <v>-531.5</v>
      </c>
      <c r="N1002" s="13">
        <f t="shared" si="3"/>
        <v>0.6062962963</v>
      </c>
      <c r="O1002" s="10" t="s">
        <v>3512</v>
      </c>
      <c r="P1002" s="10" t="s">
        <v>6871</v>
      </c>
    </row>
    <row r="1003" ht="12.0" customHeight="1">
      <c r="A1003" s="9" t="s">
        <v>6872</v>
      </c>
      <c r="B1003" s="10" t="s">
        <v>6873</v>
      </c>
      <c r="C1003" s="9" t="s">
        <v>2301</v>
      </c>
      <c r="D1003" s="11" t="str">
        <f>VLOOKUP(C1003,Postinumeroalueet!$A$2:$B$4001,2)</f>
        <v>Vaasa</v>
      </c>
      <c r="E1003" s="11"/>
      <c r="F1003" s="11">
        <f t="shared" si="1"/>
        <v>0</v>
      </c>
      <c r="G1003" s="10" t="s">
        <v>3481</v>
      </c>
      <c r="H1003" s="10" t="s">
        <v>3715</v>
      </c>
      <c r="I1003" s="10">
        <v>570.0</v>
      </c>
      <c r="J1003" s="10">
        <v>36.0</v>
      </c>
      <c r="K1003" s="14">
        <v>1985.0</v>
      </c>
      <c r="L1003" s="11">
        <f t="shared" ref="L1003:L1004" si="238">IF(K1003&lt;1984,105+5.6*J1003,IF(K1003&gt;1991,113+7.7*J1003,108+6.6*J1003))</f>
        <v>345.6</v>
      </c>
      <c r="M1003" s="11">
        <f t="shared" si="2"/>
        <v>-224.4</v>
      </c>
      <c r="N1003" s="13">
        <f t="shared" si="3"/>
        <v>0.6063157895</v>
      </c>
      <c r="O1003" s="15"/>
      <c r="P1003" s="10" t="s">
        <v>6874</v>
      </c>
    </row>
    <row r="1004" ht="12.0" customHeight="1">
      <c r="A1004" s="9" t="s">
        <v>6875</v>
      </c>
      <c r="B1004" s="10" t="s">
        <v>6876</v>
      </c>
      <c r="C1004" s="9" t="s">
        <v>548</v>
      </c>
      <c r="D1004" s="11" t="str">
        <f>VLOOKUP(C1004,Postinumeroalueet!$A$2:$B$4001,2)</f>
        <v>Kerava</v>
      </c>
      <c r="E1004" s="11"/>
      <c r="F1004" s="11">
        <f t="shared" si="1"/>
        <v>0</v>
      </c>
      <c r="G1004" s="10" t="s">
        <v>3481</v>
      </c>
      <c r="H1004" s="10" t="s">
        <v>6607</v>
      </c>
      <c r="I1004" s="10">
        <v>884.77</v>
      </c>
      <c r="J1004" s="10">
        <v>55.0</v>
      </c>
      <c r="K1004" s="14">
        <v>2011.0</v>
      </c>
      <c r="L1004" s="11">
        <f t="shared" si="238"/>
        <v>536.5</v>
      </c>
      <c r="M1004" s="11">
        <f t="shared" si="2"/>
        <v>-348.27</v>
      </c>
      <c r="N1004" s="13">
        <f t="shared" si="3"/>
        <v>0.6063722775</v>
      </c>
      <c r="O1004" s="10" t="s">
        <v>3796</v>
      </c>
      <c r="P1004" s="10" t="s">
        <v>6877</v>
      </c>
    </row>
    <row r="1005">
      <c r="A1005" s="9" t="s">
        <v>6878</v>
      </c>
      <c r="B1005" s="10" t="s">
        <v>6879</v>
      </c>
      <c r="C1005" s="9" t="s">
        <v>390</v>
      </c>
      <c r="D1005" s="11" t="str">
        <f>VLOOKUP(C1005,Postinumeroalueet!$A$2:$B$4001,2)</f>
        <v>Helsinki</v>
      </c>
      <c r="E1005" s="11"/>
      <c r="F1005" s="11">
        <f t="shared" si="1"/>
        <v>1</v>
      </c>
      <c r="G1005" s="10" t="s">
        <v>3481</v>
      </c>
      <c r="H1005" s="10" t="s">
        <v>6880</v>
      </c>
      <c r="I1005" s="10">
        <v>1400.0</v>
      </c>
      <c r="J1005" s="10">
        <v>78.5</v>
      </c>
      <c r="K1005" s="14">
        <v>2000.0</v>
      </c>
      <c r="L1005" s="11">
        <f>IF(K1005&lt;1961,171+10.3*J1005,IF(K1005&gt;1983,166+8.7*J1005,159+7.9*J1005))</f>
        <v>848.95</v>
      </c>
      <c r="M1005" s="11">
        <f t="shared" si="2"/>
        <v>-551.05</v>
      </c>
      <c r="N1005" s="13">
        <f t="shared" si="3"/>
        <v>0.6063928571</v>
      </c>
      <c r="O1005" s="15"/>
      <c r="P1005" s="10" t="s">
        <v>6881</v>
      </c>
    </row>
    <row r="1006">
      <c r="A1006" s="9" t="s">
        <v>6882</v>
      </c>
      <c r="B1006" s="10" t="s">
        <v>4752</v>
      </c>
      <c r="C1006" s="9" t="s">
        <v>1571</v>
      </c>
      <c r="D1006" s="11" t="str">
        <f>VLOOKUP(C1006,Postinumeroalueet!$A$2:$B$4001,2)</f>
        <v>Jyväskylä</v>
      </c>
      <c r="E1006" s="11"/>
      <c r="F1006" s="11">
        <f t="shared" si="1"/>
        <v>0</v>
      </c>
      <c r="G1006" s="10" t="s">
        <v>3481</v>
      </c>
      <c r="H1006" s="10" t="s">
        <v>4753</v>
      </c>
      <c r="I1006" s="10">
        <v>872.0</v>
      </c>
      <c r="J1006" s="10">
        <v>54.0</v>
      </c>
      <c r="K1006" s="14">
        <v>2014.0</v>
      </c>
      <c r="L1006" s="11">
        <f t="shared" ref="L1006:L1011" si="239">IF(K1006&lt;1984,105+5.6*J1006,IF(K1006&gt;1991,113+7.7*J1006,108+6.6*J1006))</f>
        <v>528.8</v>
      </c>
      <c r="M1006" s="11">
        <f t="shared" si="2"/>
        <v>-343.2</v>
      </c>
      <c r="N1006" s="13">
        <f t="shared" si="3"/>
        <v>0.6064220183</v>
      </c>
      <c r="O1006" s="10" t="s">
        <v>4007</v>
      </c>
      <c r="P1006" s="10" t="s">
        <v>6883</v>
      </c>
    </row>
    <row r="1007">
      <c r="A1007" s="9" t="s">
        <v>6884</v>
      </c>
      <c r="B1007" s="10" t="s">
        <v>4752</v>
      </c>
      <c r="C1007" s="9" t="s">
        <v>1571</v>
      </c>
      <c r="D1007" s="11" t="str">
        <f>VLOOKUP(C1007,Postinumeroalueet!$A$2:$B$4001,2)</f>
        <v>Jyväskylä</v>
      </c>
      <c r="E1007" s="11"/>
      <c r="F1007" s="11">
        <f t="shared" si="1"/>
        <v>0</v>
      </c>
      <c r="G1007" s="10" t="s">
        <v>3481</v>
      </c>
      <c r="H1007" s="10" t="s">
        <v>4753</v>
      </c>
      <c r="I1007" s="10">
        <v>872.0</v>
      </c>
      <c r="J1007" s="10">
        <v>54.0</v>
      </c>
      <c r="K1007" s="14">
        <v>2014.0</v>
      </c>
      <c r="L1007" s="11">
        <f t="shared" si="239"/>
        <v>528.8</v>
      </c>
      <c r="M1007" s="11">
        <f t="shared" si="2"/>
        <v>-343.2</v>
      </c>
      <c r="N1007" s="13">
        <f t="shared" si="3"/>
        <v>0.6064220183</v>
      </c>
      <c r="O1007" s="10" t="s">
        <v>4007</v>
      </c>
      <c r="P1007" s="10" t="s">
        <v>6885</v>
      </c>
    </row>
    <row r="1008">
      <c r="A1008" s="9" t="s">
        <v>6886</v>
      </c>
      <c r="B1008" s="10" t="s">
        <v>4752</v>
      </c>
      <c r="C1008" s="9" t="s">
        <v>1571</v>
      </c>
      <c r="D1008" s="11" t="str">
        <f>VLOOKUP(C1008,Postinumeroalueet!$A$2:$B$4001,2)</f>
        <v>Jyväskylä</v>
      </c>
      <c r="E1008" s="11"/>
      <c r="F1008" s="11">
        <f t="shared" si="1"/>
        <v>0</v>
      </c>
      <c r="G1008" s="10" t="s">
        <v>3481</v>
      </c>
      <c r="H1008" s="10" t="s">
        <v>4753</v>
      </c>
      <c r="I1008" s="10">
        <v>872.0</v>
      </c>
      <c r="J1008" s="10">
        <v>54.0</v>
      </c>
      <c r="K1008" s="14">
        <v>2014.0</v>
      </c>
      <c r="L1008" s="11">
        <f t="shared" si="239"/>
        <v>528.8</v>
      </c>
      <c r="M1008" s="11">
        <f t="shared" si="2"/>
        <v>-343.2</v>
      </c>
      <c r="N1008" s="13">
        <f t="shared" si="3"/>
        <v>0.6064220183</v>
      </c>
      <c r="O1008" s="10" t="s">
        <v>4007</v>
      </c>
      <c r="P1008" s="10" t="s">
        <v>6887</v>
      </c>
    </row>
    <row r="1009" ht="12.0" customHeight="1">
      <c r="A1009" s="9" t="s">
        <v>6888</v>
      </c>
      <c r="B1009" s="10" t="s">
        <v>6889</v>
      </c>
      <c r="C1009" s="9" t="s">
        <v>935</v>
      </c>
      <c r="D1009" s="11" t="str">
        <f>VLOOKUP(C1009,Postinumeroalueet!$A$2:$B$4001,2)</f>
        <v>Turku</v>
      </c>
      <c r="E1009" s="11"/>
      <c r="F1009" s="11">
        <f t="shared" si="1"/>
        <v>0</v>
      </c>
      <c r="G1009" s="10" t="s">
        <v>3481</v>
      </c>
      <c r="H1009" s="10" t="s">
        <v>4741</v>
      </c>
      <c r="I1009" s="10">
        <v>690.0</v>
      </c>
      <c r="J1009" s="10">
        <v>56.0</v>
      </c>
      <c r="K1009" s="14">
        <v>1983.0</v>
      </c>
      <c r="L1009" s="11">
        <f t="shared" si="239"/>
        <v>418.6</v>
      </c>
      <c r="M1009" s="11">
        <f t="shared" si="2"/>
        <v>-271.4</v>
      </c>
      <c r="N1009" s="13">
        <f t="shared" si="3"/>
        <v>0.6066666667</v>
      </c>
      <c r="O1009" s="10" t="s">
        <v>3498</v>
      </c>
      <c r="P1009" s="10" t="s">
        <v>6890</v>
      </c>
    </row>
    <row r="1010" ht="12.0" customHeight="1">
      <c r="A1010" s="9" t="s">
        <v>6891</v>
      </c>
      <c r="B1010" s="10" t="s">
        <v>6892</v>
      </c>
      <c r="C1010" s="9" t="s">
        <v>942</v>
      </c>
      <c r="D1010" s="11" t="str">
        <f>VLOOKUP(C1010,Postinumeroalueet!$A$2:$B$4001,2)</f>
        <v>Turku</v>
      </c>
      <c r="E1010" s="11"/>
      <c r="F1010" s="11">
        <f t="shared" si="1"/>
        <v>0</v>
      </c>
      <c r="G1010" s="10" t="s">
        <v>3481</v>
      </c>
      <c r="H1010" s="10" t="s">
        <v>5625</v>
      </c>
      <c r="I1010" s="10">
        <v>450.0</v>
      </c>
      <c r="J1010" s="10">
        <v>30.0</v>
      </c>
      <c r="K1010" s="14">
        <v>1971.0</v>
      </c>
      <c r="L1010" s="11">
        <f t="shared" si="239"/>
        <v>273</v>
      </c>
      <c r="M1010" s="11">
        <f t="shared" si="2"/>
        <v>-177</v>
      </c>
      <c r="N1010" s="13">
        <f t="shared" si="3"/>
        <v>0.6066666667</v>
      </c>
      <c r="O1010" s="10" t="s">
        <v>6893</v>
      </c>
      <c r="P1010" s="10" t="s">
        <v>6894</v>
      </c>
    </row>
    <row r="1011" ht="12.0" customHeight="1">
      <c r="A1011" s="9" t="s">
        <v>6895</v>
      </c>
      <c r="B1011" s="10" t="s">
        <v>6896</v>
      </c>
      <c r="C1011" s="9" t="s">
        <v>1358</v>
      </c>
      <c r="D1011" s="11" t="str">
        <f>VLOOKUP(C1011,Postinumeroalueet!$A$2:$B$4001,2)</f>
        <v>Tampere</v>
      </c>
      <c r="E1011" s="11"/>
      <c r="F1011" s="11">
        <f t="shared" si="1"/>
        <v>0</v>
      </c>
      <c r="G1011" s="10" t="s">
        <v>3481</v>
      </c>
      <c r="H1011" s="10" t="s">
        <v>4424</v>
      </c>
      <c r="I1011" s="10">
        <v>685.0</v>
      </c>
      <c r="J1011" s="10">
        <v>55.5</v>
      </c>
      <c r="K1011" s="14">
        <v>1961.0</v>
      </c>
      <c r="L1011" s="11">
        <f t="shared" si="239"/>
        <v>415.8</v>
      </c>
      <c r="M1011" s="11">
        <f t="shared" si="2"/>
        <v>-269.2</v>
      </c>
      <c r="N1011" s="13">
        <f t="shared" si="3"/>
        <v>0.6070072993</v>
      </c>
      <c r="O1011" s="10" t="s">
        <v>3498</v>
      </c>
      <c r="P1011" s="10" t="s">
        <v>6897</v>
      </c>
    </row>
    <row r="1012" ht="12.0" customHeight="1">
      <c r="A1012" s="9" t="s">
        <v>6898</v>
      </c>
      <c r="B1012" s="10" t="s">
        <v>6899</v>
      </c>
      <c r="C1012" s="9" t="s">
        <v>359</v>
      </c>
      <c r="D1012" s="11" t="str">
        <f>VLOOKUP(C1012,Postinumeroalueet!$A$2:$B$4001,2)</f>
        <v>Helsinki</v>
      </c>
      <c r="E1012" s="11"/>
      <c r="F1012" s="11">
        <f t="shared" si="1"/>
        <v>1</v>
      </c>
      <c r="G1012" s="10" t="s">
        <v>3481</v>
      </c>
      <c r="H1012" s="10" t="s">
        <v>3772</v>
      </c>
      <c r="I1012" s="10">
        <v>655.0</v>
      </c>
      <c r="J1012" s="10">
        <v>22.0</v>
      </c>
      <c r="K1012" s="14">
        <v>1932.0</v>
      </c>
      <c r="L1012" s="11">
        <f t="shared" ref="L1012:L1014" si="240">IF(K1012&lt;1961,171+10.3*J1012,IF(K1012&gt;1983,166+8.7*J1012,159+7.9*J1012))</f>
        <v>397.6</v>
      </c>
      <c r="M1012" s="11">
        <f t="shared" si="2"/>
        <v>-257.4</v>
      </c>
      <c r="N1012" s="13">
        <f t="shared" si="3"/>
        <v>0.6070229008</v>
      </c>
      <c r="O1012" s="10" t="s">
        <v>3498</v>
      </c>
      <c r="P1012" s="10" t="s">
        <v>6900</v>
      </c>
    </row>
    <row r="1013">
      <c r="A1013" s="9" t="s">
        <v>6901</v>
      </c>
      <c r="B1013" s="10" t="s">
        <v>6902</v>
      </c>
      <c r="C1013" s="9" t="s">
        <v>397</v>
      </c>
      <c r="D1013" s="11" t="str">
        <f>VLOOKUP(C1013,Postinumeroalueet!$A$2:$B$4001,2)</f>
        <v>Helsinki</v>
      </c>
      <c r="E1013" s="11"/>
      <c r="F1013" s="11">
        <f t="shared" si="1"/>
        <v>1</v>
      </c>
      <c r="G1013" s="10" t="s">
        <v>3481</v>
      </c>
      <c r="H1013" s="10" t="s">
        <v>6903</v>
      </c>
      <c r="I1013" s="10">
        <v>1341.0</v>
      </c>
      <c r="J1013" s="10">
        <v>74.5</v>
      </c>
      <c r="K1013" s="14">
        <v>2013.0</v>
      </c>
      <c r="L1013" s="11">
        <f t="shared" si="240"/>
        <v>814.15</v>
      </c>
      <c r="M1013" s="11">
        <f t="shared" si="2"/>
        <v>-526.85</v>
      </c>
      <c r="N1013" s="13">
        <f t="shared" si="3"/>
        <v>0.6071215511</v>
      </c>
      <c r="O1013" s="10" t="s">
        <v>4216</v>
      </c>
      <c r="P1013" s="10" t="s">
        <v>6904</v>
      </c>
    </row>
    <row r="1014">
      <c r="A1014" s="9" t="s">
        <v>6905</v>
      </c>
      <c r="B1014" s="10" t="s">
        <v>5945</v>
      </c>
      <c r="C1014" s="9" t="s">
        <v>364</v>
      </c>
      <c r="D1014" s="11" t="str">
        <f>VLOOKUP(C1014,Postinumeroalueet!$A$2:$B$4001,2)</f>
        <v>Helsinki</v>
      </c>
      <c r="E1014" s="11"/>
      <c r="F1014" s="11">
        <f t="shared" si="1"/>
        <v>1</v>
      </c>
      <c r="G1014" s="10" t="s">
        <v>3481</v>
      </c>
      <c r="H1014" s="10" t="s">
        <v>3671</v>
      </c>
      <c r="I1014" s="10">
        <v>1520.0</v>
      </c>
      <c r="J1014" s="10">
        <v>87.0</v>
      </c>
      <c r="K1014" s="14">
        <v>2009.0</v>
      </c>
      <c r="L1014" s="11">
        <f t="shared" si="240"/>
        <v>922.9</v>
      </c>
      <c r="M1014" s="11">
        <f t="shared" si="2"/>
        <v>-597.1</v>
      </c>
      <c r="N1014" s="13">
        <f t="shared" si="3"/>
        <v>0.6071710526</v>
      </c>
      <c r="O1014" s="10" t="s">
        <v>4494</v>
      </c>
      <c r="P1014" s="10" t="s">
        <v>6906</v>
      </c>
    </row>
    <row r="1015" ht="12.0" customHeight="1">
      <c r="A1015" s="9" t="s">
        <v>6907</v>
      </c>
      <c r="B1015" s="10" t="s">
        <v>6908</v>
      </c>
      <c r="C1015" s="9" t="s">
        <v>824</v>
      </c>
      <c r="D1015" s="11" t="str">
        <f>VLOOKUP(C1015,Postinumeroalueet!$A$2:$B$4001,2)</f>
        <v>Lahti</v>
      </c>
      <c r="E1015" s="11"/>
      <c r="F1015" s="11">
        <f t="shared" si="1"/>
        <v>0</v>
      </c>
      <c r="G1015" s="10" t="s">
        <v>3481</v>
      </c>
      <c r="H1015" s="10" t="s">
        <v>3772</v>
      </c>
      <c r="I1015" s="10">
        <v>417.0</v>
      </c>
      <c r="J1015" s="10">
        <v>22.0</v>
      </c>
      <c r="K1015" s="14">
        <v>1990.0</v>
      </c>
      <c r="L1015" s="11">
        <f t="shared" ref="L1015:L1018" si="241">IF(K1015&lt;1984,105+5.6*J1015,IF(K1015&gt;1991,113+7.7*J1015,108+6.6*J1015))</f>
        <v>253.2</v>
      </c>
      <c r="M1015" s="11">
        <f t="shared" si="2"/>
        <v>-163.8</v>
      </c>
      <c r="N1015" s="13">
        <f t="shared" si="3"/>
        <v>0.6071942446</v>
      </c>
      <c r="O1015" s="10" t="s">
        <v>3498</v>
      </c>
      <c r="P1015" s="10" t="s">
        <v>6909</v>
      </c>
    </row>
    <row r="1016" ht="12.0" customHeight="1">
      <c r="A1016" s="9" t="s">
        <v>6910</v>
      </c>
      <c r="B1016" s="10" t="s">
        <v>6911</v>
      </c>
      <c r="C1016" s="9" t="s">
        <v>935</v>
      </c>
      <c r="D1016" s="11" t="str">
        <f>VLOOKUP(C1016,Postinumeroalueet!$A$2:$B$4001,2)</f>
        <v>Turku</v>
      </c>
      <c r="E1016" s="11"/>
      <c r="F1016" s="11">
        <f t="shared" si="1"/>
        <v>0</v>
      </c>
      <c r="G1016" s="10" t="s">
        <v>3481</v>
      </c>
      <c r="H1016" s="10" t="s">
        <v>6912</v>
      </c>
      <c r="I1016" s="10">
        <v>680.0</v>
      </c>
      <c r="J1016" s="10">
        <v>55.0</v>
      </c>
      <c r="K1016" s="14">
        <v>1957.0</v>
      </c>
      <c r="L1016" s="11">
        <f t="shared" si="241"/>
        <v>413</v>
      </c>
      <c r="M1016" s="11">
        <f t="shared" si="2"/>
        <v>-267</v>
      </c>
      <c r="N1016" s="13">
        <f t="shared" si="3"/>
        <v>0.6073529412</v>
      </c>
      <c r="O1016" s="15"/>
      <c r="P1016" s="10" t="s">
        <v>6913</v>
      </c>
    </row>
    <row r="1017" ht="12.0" customHeight="1">
      <c r="A1017" s="9" t="s">
        <v>6914</v>
      </c>
      <c r="B1017" s="10" t="s">
        <v>6915</v>
      </c>
      <c r="C1017" s="9" t="s">
        <v>3019</v>
      </c>
      <c r="D1017" s="11" t="str">
        <f>VLOOKUP(C1017,Postinumeroalueet!$A$2:$B$4001,2)</f>
        <v>Oulu</v>
      </c>
      <c r="E1017" s="11"/>
      <c r="F1017" s="11">
        <f t="shared" si="1"/>
        <v>0</v>
      </c>
      <c r="G1017" s="10" t="s">
        <v>3481</v>
      </c>
      <c r="H1017" s="10" t="s">
        <v>6916</v>
      </c>
      <c r="I1017" s="10">
        <v>520.0</v>
      </c>
      <c r="J1017" s="10">
        <v>31.5</v>
      </c>
      <c r="K1017" s="14">
        <v>1989.0</v>
      </c>
      <c r="L1017" s="11">
        <f t="shared" si="241"/>
        <v>315.9</v>
      </c>
      <c r="M1017" s="11">
        <f t="shared" si="2"/>
        <v>-204.1</v>
      </c>
      <c r="N1017" s="13">
        <f t="shared" si="3"/>
        <v>0.6075</v>
      </c>
      <c r="O1017" s="10" t="s">
        <v>3730</v>
      </c>
      <c r="P1017" s="10" t="s">
        <v>6917</v>
      </c>
    </row>
    <row r="1018" ht="12.0" customHeight="1">
      <c r="A1018" s="9" t="s">
        <v>6918</v>
      </c>
      <c r="B1018" s="10" t="s">
        <v>6919</v>
      </c>
      <c r="C1018" s="9" t="s">
        <v>3021</v>
      </c>
      <c r="D1018" s="11" t="str">
        <f>VLOOKUP(C1018,Postinumeroalueet!$A$2:$B$4001,2)</f>
        <v>Oulu</v>
      </c>
      <c r="E1018" s="11"/>
      <c r="F1018" s="11">
        <f t="shared" si="1"/>
        <v>0</v>
      </c>
      <c r="G1018" s="10" t="s">
        <v>3481</v>
      </c>
      <c r="H1018" s="10" t="s">
        <v>6920</v>
      </c>
      <c r="I1018" s="10">
        <v>795.0</v>
      </c>
      <c r="J1018" s="10">
        <v>67.5</v>
      </c>
      <c r="K1018" s="14">
        <v>1956.0</v>
      </c>
      <c r="L1018" s="11">
        <f t="shared" si="241"/>
        <v>483</v>
      </c>
      <c r="M1018" s="11">
        <f t="shared" si="2"/>
        <v>-312</v>
      </c>
      <c r="N1018" s="13">
        <f t="shared" si="3"/>
        <v>0.6075471698</v>
      </c>
      <c r="O1018" s="15"/>
      <c r="P1018" s="10" t="s">
        <v>6921</v>
      </c>
    </row>
    <row r="1019">
      <c r="A1019" s="9" t="s">
        <v>6922</v>
      </c>
      <c r="B1019" s="10" t="s">
        <v>4030</v>
      </c>
      <c r="C1019" s="9" t="s">
        <v>359</v>
      </c>
      <c r="D1019" s="11" t="str">
        <f>VLOOKUP(C1019,Postinumeroalueet!$A$2:$B$4001,2)</f>
        <v>Helsinki</v>
      </c>
      <c r="E1019" s="11"/>
      <c r="F1019" s="11">
        <f t="shared" si="1"/>
        <v>1</v>
      </c>
      <c r="G1019" s="10" t="s">
        <v>3481</v>
      </c>
      <c r="H1019" s="10" t="s">
        <v>6923</v>
      </c>
      <c r="I1019" s="10">
        <v>1225.0</v>
      </c>
      <c r="J1019" s="10">
        <v>66.5</v>
      </c>
      <c r="K1019" s="14">
        <v>2011.0</v>
      </c>
      <c r="L1019" s="11">
        <f>IF(K1019&lt;1961,171+10.3*J1019,IF(K1019&gt;1983,166+8.7*J1019,159+7.9*J1019))</f>
        <v>744.55</v>
      </c>
      <c r="M1019" s="11">
        <f t="shared" si="2"/>
        <v>-480.45</v>
      </c>
      <c r="N1019" s="13">
        <f t="shared" si="3"/>
        <v>0.6077959184</v>
      </c>
      <c r="O1019" s="10" t="s">
        <v>4032</v>
      </c>
      <c r="P1019" s="10" t="s">
        <v>6924</v>
      </c>
    </row>
    <row r="1020">
      <c r="A1020" s="9" t="s">
        <v>6925</v>
      </c>
      <c r="B1020" s="10" t="s">
        <v>6926</v>
      </c>
      <c r="C1020" s="9" t="s">
        <v>949</v>
      </c>
      <c r="D1020" s="11" t="str">
        <f>VLOOKUP(C1020,Postinumeroalueet!$A$2:$B$4001,2)</f>
        <v>Turku</v>
      </c>
      <c r="E1020" s="11"/>
      <c r="F1020" s="11">
        <f t="shared" si="1"/>
        <v>0</v>
      </c>
      <c r="G1020" s="10" t="s">
        <v>3694</v>
      </c>
      <c r="H1020" s="10" t="s">
        <v>6927</v>
      </c>
      <c r="I1020" s="10">
        <v>380.0</v>
      </c>
      <c r="J1020" s="10">
        <v>22.5</v>
      </c>
      <c r="K1020" s="14">
        <v>1863.0</v>
      </c>
      <c r="L1020" s="11">
        <f>IF(K1020&lt;1984,105+5.6*J1020,IF(K1020&gt;1991,113+7.7*J1020,108+6.6*J1020))</f>
        <v>231</v>
      </c>
      <c r="M1020" s="11">
        <f t="shared" si="2"/>
        <v>-149</v>
      </c>
      <c r="N1020" s="13">
        <f t="shared" si="3"/>
        <v>0.6078947368</v>
      </c>
      <c r="O1020" s="10" t="s">
        <v>3607</v>
      </c>
      <c r="P1020" s="10" t="s">
        <v>6928</v>
      </c>
    </row>
    <row r="1021">
      <c r="A1021" s="9" t="s">
        <v>6929</v>
      </c>
      <c r="B1021" s="10" t="s">
        <v>6930</v>
      </c>
      <c r="C1021" s="9" t="s">
        <v>397</v>
      </c>
      <c r="D1021" s="11" t="str">
        <f>VLOOKUP(C1021,Postinumeroalueet!$A$2:$B$4001,2)</f>
        <v>Helsinki</v>
      </c>
      <c r="E1021" s="11"/>
      <c r="F1021" s="11">
        <f t="shared" si="1"/>
        <v>1</v>
      </c>
      <c r="G1021" s="10" t="s">
        <v>3481</v>
      </c>
      <c r="H1021" s="10" t="s">
        <v>6421</v>
      </c>
      <c r="I1021" s="10">
        <v>1332.0</v>
      </c>
      <c r="J1021" s="10">
        <v>74.0</v>
      </c>
      <c r="K1021" s="14">
        <v>2013.0</v>
      </c>
      <c r="L1021" s="11">
        <f t="shared" ref="L1021:L1022" si="242">IF(K1021&lt;1961,171+10.3*J1021,IF(K1021&gt;1983,166+8.7*J1021,159+7.9*J1021))</f>
        <v>809.8</v>
      </c>
      <c r="M1021" s="11">
        <f t="shared" si="2"/>
        <v>-522.2</v>
      </c>
      <c r="N1021" s="13">
        <f t="shared" si="3"/>
        <v>0.607957958</v>
      </c>
      <c r="O1021" s="10" t="s">
        <v>4216</v>
      </c>
      <c r="P1021" s="10" t="s">
        <v>6931</v>
      </c>
    </row>
    <row r="1022" ht="12.0" customHeight="1">
      <c r="A1022" s="9" t="s">
        <v>6932</v>
      </c>
      <c r="B1022" s="10" t="s">
        <v>6168</v>
      </c>
      <c r="C1022" s="9" t="s">
        <v>362</v>
      </c>
      <c r="D1022" s="11" t="str">
        <f>VLOOKUP(C1022,Postinumeroalueet!$A$2:$B$4001,2)</f>
        <v>Helsinki</v>
      </c>
      <c r="E1022" s="11"/>
      <c r="F1022" s="11">
        <f t="shared" si="1"/>
        <v>1</v>
      </c>
      <c r="G1022" s="10" t="s">
        <v>3481</v>
      </c>
      <c r="H1022" s="10" t="s">
        <v>3921</v>
      </c>
      <c r="I1022" s="10">
        <v>942.0</v>
      </c>
      <c r="J1022" s="10">
        <v>39.0</v>
      </c>
      <c r="K1022" s="14">
        <v>1939.0</v>
      </c>
      <c r="L1022" s="11">
        <f t="shared" si="242"/>
        <v>572.7</v>
      </c>
      <c r="M1022" s="11">
        <f t="shared" si="2"/>
        <v>-369.3</v>
      </c>
      <c r="N1022" s="13">
        <f t="shared" si="3"/>
        <v>0.6079617834</v>
      </c>
      <c r="O1022" s="10" t="s">
        <v>3517</v>
      </c>
      <c r="P1022" s="10" t="s">
        <v>6933</v>
      </c>
    </row>
    <row r="1023" ht="12.0" customHeight="1">
      <c r="A1023" s="9" t="s">
        <v>6934</v>
      </c>
      <c r="B1023" s="10" t="s">
        <v>6366</v>
      </c>
      <c r="C1023" s="9" t="s">
        <v>455</v>
      </c>
      <c r="D1023" s="11" t="str">
        <f>VLOOKUP(C1023,Postinumeroalueet!$A$2:$B$4001,2)</f>
        <v>Nurmijärvi</v>
      </c>
      <c r="E1023" s="11"/>
      <c r="F1023" s="11">
        <f t="shared" si="1"/>
        <v>0</v>
      </c>
      <c r="G1023" s="10" t="s">
        <v>6290</v>
      </c>
      <c r="H1023" s="10" t="s">
        <v>5319</v>
      </c>
      <c r="I1023" s="10">
        <v>990.0</v>
      </c>
      <c r="J1023" s="10">
        <v>63.5</v>
      </c>
      <c r="K1023" s="14">
        <v>2013.0</v>
      </c>
      <c r="L1023" s="11">
        <f>IF(K1023&lt;1984,105+5.6*J1023,IF(K1023&gt;1991,113+7.7*J1023,108+6.6*J1023))</f>
        <v>601.95</v>
      </c>
      <c r="M1023" s="11">
        <f t="shared" si="2"/>
        <v>-388.05</v>
      </c>
      <c r="N1023" s="13">
        <f t="shared" si="3"/>
        <v>0.608030303</v>
      </c>
      <c r="O1023" s="10" t="s">
        <v>4890</v>
      </c>
      <c r="P1023" s="10" t="s">
        <v>6935</v>
      </c>
    </row>
    <row r="1024" ht="12.0" customHeight="1">
      <c r="A1024" s="9" t="s">
        <v>6936</v>
      </c>
      <c r="B1024" s="10" t="s">
        <v>6937</v>
      </c>
      <c r="C1024" s="9" t="s">
        <v>388</v>
      </c>
      <c r="D1024" s="11" t="str">
        <f>VLOOKUP(C1024,Postinumeroalueet!$A$2:$B$4001,2)</f>
        <v>Helsinki</v>
      </c>
      <c r="E1024" s="11"/>
      <c r="F1024" s="11">
        <f t="shared" si="1"/>
        <v>1</v>
      </c>
      <c r="G1024" s="10" t="s">
        <v>3481</v>
      </c>
      <c r="H1024" s="10" t="s">
        <v>6938</v>
      </c>
      <c r="I1024" s="10">
        <v>795.0</v>
      </c>
      <c r="J1024" s="10">
        <v>36.5</v>
      </c>
      <c r="K1024" s="14">
        <v>2012.0</v>
      </c>
      <c r="L1024" s="11">
        <f>IF(K1024&lt;1961,171+10.3*J1024,IF(K1024&gt;1983,166+8.7*J1024,159+7.9*J1024))</f>
        <v>483.55</v>
      </c>
      <c r="M1024" s="11">
        <f t="shared" si="2"/>
        <v>-311.45</v>
      </c>
      <c r="N1024" s="13">
        <f t="shared" si="3"/>
        <v>0.6082389937</v>
      </c>
      <c r="O1024" s="10" t="s">
        <v>6939</v>
      </c>
      <c r="P1024" s="10" t="s">
        <v>6940</v>
      </c>
    </row>
    <row r="1025" ht="12.0" customHeight="1">
      <c r="A1025" s="9" t="s">
        <v>6941</v>
      </c>
      <c r="B1025" s="10" t="s">
        <v>6942</v>
      </c>
      <c r="C1025" s="9" t="s">
        <v>759</v>
      </c>
      <c r="D1025" s="11" t="str">
        <f>VLOOKUP(C1025,Postinumeroalueet!$A$2:$B$4001,2)</f>
        <v>Hämeenlinna</v>
      </c>
      <c r="E1025" s="11"/>
      <c r="F1025" s="11">
        <f t="shared" si="1"/>
        <v>0</v>
      </c>
      <c r="G1025" s="10" t="s">
        <v>3481</v>
      </c>
      <c r="H1025" s="10" t="s">
        <v>6722</v>
      </c>
      <c r="I1025" s="10">
        <v>720.0</v>
      </c>
      <c r="J1025" s="10">
        <v>59.5</v>
      </c>
      <c r="K1025" s="14">
        <v>1963.0</v>
      </c>
      <c r="L1025" s="11">
        <f t="shared" ref="L1025:L1026" si="243">IF(K1025&lt;1984,105+5.6*J1025,IF(K1025&gt;1991,113+7.7*J1025,108+6.6*J1025))</f>
        <v>438.2</v>
      </c>
      <c r="M1025" s="11">
        <f t="shared" si="2"/>
        <v>-281.8</v>
      </c>
      <c r="N1025" s="13">
        <f t="shared" si="3"/>
        <v>0.6086111111</v>
      </c>
      <c r="O1025" s="10" t="s">
        <v>5274</v>
      </c>
      <c r="P1025" s="10" t="s">
        <v>6943</v>
      </c>
    </row>
    <row r="1026" ht="12.0" customHeight="1">
      <c r="A1026" s="9" t="s">
        <v>6944</v>
      </c>
      <c r="B1026" s="10" t="s">
        <v>6945</v>
      </c>
      <c r="C1026" s="9" t="s">
        <v>762</v>
      </c>
      <c r="D1026" s="11" t="str">
        <f>VLOOKUP(C1026,Postinumeroalueet!$A$2:$B$4001,2)</f>
        <v>Hämeenlinna</v>
      </c>
      <c r="E1026" s="11"/>
      <c r="F1026" s="11">
        <f t="shared" si="1"/>
        <v>0</v>
      </c>
      <c r="G1026" s="10" t="s">
        <v>3481</v>
      </c>
      <c r="H1026" s="10" t="s">
        <v>6946</v>
      </c>
      <c r="I1026" s="10">
        <v>720.0</v>
      </c>
      <c r="J1026" s="10">
        <v>59.5</v>
      </c>
      <c r="K1026" s="14">
        <v>1957.0</v>
      </c>
      <c r="L1026" s="11">
        <f t="shared" si="243"/>
        <v>438.2</v>
      </c>
      <c r="M1026" s="11">
        <f t="shared" si="2"/>
        <v>-281.8</v>
      </c>
      <c r="N1026" s="13">
        <f t="shared" si="3"/>
        <v>0.6086111111</v>
      </c>
      <c r="O1026" s="10" t="s">
        <v>5274</v>
      </c>
      <c r="P1026" s="10" t="s">
        <v>6947</v>
      </c>
    </row>
    <row r="1027" ht="12.0" customHeight="1">
      <c r="A1027" s="9" t="s">
        <v>6948</v>
      </c>
      <c r="B1027" s="10" t="s">
        <v>6949</v>
      </c>
      <c r="C1027" s="9" t="s">
        <v>435</v>
      </c>
      <c r="D1027" s="11" t="str">
        <f>VLOOKUP(C1027,Postinumeroalueet!$A$2:$B$4001,2)</f>
        <v>Vantaa</v>
      </c>
      <c r="E1027" s="11"/>
      <c r="F1027" s="11">
        <f t="shared" si="1"/>
        <v>1</v>
      </c>
      <c r="G1027" s="10" t="s">
        <v>3481</v>
      </c>
      <c r="H1027" s="10" t="s">
        <v>6950</v>
      </c>
      <c r="I1027" s="10">
        <v>670.0</v>
      </c>
      <c r="J1027" s="10">
        <v>31.5</v>
      </c>
      <c r="K1027" s="14">
        <v>1981.0</v>
      </c>
      <c r="L1027" s="11">
        <f>IF(K1027&lt;1961,171+10.3*J1027,IF(K1027&gt;1983,166+8.7*J1027,159+7.9*J1027))</f>
        <v>407.85</v>
      </c>
      <c r="M1027" s="11">
        <f t="shared" si="2"/>
        <v>-262.15</v>
      </c>
      <c r="N1027" s="13">
        <f t="shared" si="3"/>
        <v>0.6087313433</v>
      </c>
      <c r="O1027" s="15"/>
      <c r="P1027" s="10" t="s">
        <v>6951</v>
      </c>
    </row>
    <row r="1028" ht="12.0" customHeight="1">
      <c r="A1028" s="9" t="s">
        <v>6952</v>
      </c>
      <c r="B1028" s="10" t="s">
        <v>6953</v>
      </c>
      <c r="C1028" s="9" t="s">
        <v>1580</v>
      </c>
      <c r="D1028" s="11" t="str">
        <f>VLOOKUP(C1028,Postinumeroalueet!$A$2:$B$4001,2)</f>
        <v>Jyväskylä</v>
      </c>
      <c r="E1028" s="11"/>
      <c r="F1028" s="11">
        <f t="shared" si="1"/>
        <v>0</v>
      </c>
      <c r="G1028" s="10" t="s">
        <v>3481</v>
      </c>
      <c r="H1028" s="10" t="s">
        <v>4534</v>
      </c>
      <c r="I1028" s="10">
        <v>875.0</v>
      </c>
      <c r="J1028" s="10">
        <v>54.5</v>
      </c>
      <c r="K1028" s="14">
        <v>2000.0</v>
      </c>
      <c r="L1028" s="11">
        <f t="shared" ref="L1028:L1031" si="244">IF(K1028&lt;1984,105+5.6*J1028,IF(K1028&gt;1991,113+7.7*J1028,108+6.6*J1028))</f>
        <v>532.65</v>
      </c>
      <c r="M1028" s="11">
        <f t="shared" si="2"/>
        <v>-342.35</v>
      </c>
      <c r="N1028" s="13">
        <f t="shared" si="3"/>
        <v>0.6087428571</v>
      </c>
      <c r="O1028" s="10" t="s">
        <v>4007</v>
      </c>
      <c r="P1028" s="10" t="s">
        <v>6954</v>
      </c>
    </row>
    <row r="1029" ht="12.0" customHeight="1">
      <c r="A1029" s="9" t="s">
        <v>6955</v>
      </c>
      <c r="B1029" s="10" t="s">
        <v>6956</v>
      </c>
      <c r="C1029" s="9" t="s">
        <v>483</v>
      </c>
      <c r="D1029" s="11" t="str">
        <f>VLOOKUP(C1029,Postinumeroalueet!$A$2:$B$4001,2)</f>
        <v>Kirkkonummi</v>
      </c>
      <c r="E1029" s="11"/>
      <c r="F1029" s="11">
        <f t="shared" si="1"/>
        <v>0</v>
      </c>
      <c r="G1029" s="10" t="s">
        <v>3481</v>
      </c>
      <c r="H1029" s="10" t="s">
        <v>5553</v>
      </c>
      <c r="I1029" s="10">
        <v>875.0</v>
      </c>
      <c r="J1029" s="10">
        <v>54.5</v>
      </c>
      <c r="K1029" s="14">
        <v>2013.0</v>
      </c>
      <c r="L1029" s="11">
        <f t="shared" si="244"/>
        <v>532.65</v>
      </c>
      <c r="M1029" s="11">
        <f t="shared" si="2"/>
        <v>-342.35</v>
      </c>
      <c r="N1029" s="13">
        <f t="shared" si="3"/>
        <v>0.6087428571</v>
      </c>
      <c r="O1029" s="10" t="s">
        <v>5554</v>
      </c>
      <c r="P1029" s="10" t="s">
        <v>6957</v>
      </c>
    </row>
    <row r="1030" ht="12.0" customHeight="1">
      <c r="A1030" s="9" t="s">
        <v>6958</v>
      </c>
      <c r="B1030" s="10" t="s">
        <v>5005</v>
      </c>
      <c r="C1030" s="9" t="s">
        <v>1571</v>
      </c>
      <c r="D1030" s="11" t="str">
        <f>VLOOKUP(C1030,Postinumeroalueet!$A$2:$B$4001,2)</f>
        <v>Jyväskylä</v>
      </c>
      <c r="E1030" s="11"/>
      <c r="F1030" s="11">
        <f t="shared" si="1"/>
        <v>0</v>
      </c>
      <c r="G1030" s="10" t="s">
        <v>3481</v>
      </c>
      <c r="H1030" s="10" t="s">
        <v>4534</v>
      </c>
      <c r="I1030" s="10">
        <v>837.0</v>
      </c>
      <c r="J1030" s="10">
        <v>51.5</v>
      </c>
      <c r="K1030" s="14">
        <v>2000.0</v>
      </c>
      <c r="L1030" s="11">
        <f t="shared" si="244"/>
        <v>509.55</v>
      </c>
      <c r="M1030" s="11">
        <f t="shared" si="2"/>
        <v>-327.45</v>
      </c>
      <c r="N1030" s="13">
        <f t="shared" si="3"/>
        <v>0.608781362</v>
      </c>
      <c r="O1030" s="10" t="s">
        <v>4007</v>
      </c>
      <c r="P1030" s="10" t="s">
        <v>6959</v>
      </c>
    </row>
    <row r="1031" ht="12.0" customHeight="1">
      <c r="A1031" s="9" t="s">
        <v>6960</v>
      </c>
      <c r="B1031" s="10" t="s">
        <v>6961</v>
      </c>
      <c r="C1031" s="9" t="s">
        <v>953</v>
      </c>
      <c r="D1031" s="11" t="str">
        <f>VLOOKUP(C1031,Postinumeroalueet!$A$2:$B$4001,2)</f>
        <v>Turku</v>
      </c>
      <c r="E1031" s="11"/>
      <c r="F1031" s="11">
        <f t="shared" si="1"/>
        <v>0</v>
      </c>
      <c r="G1031" s="10" t="s">
        <v>3481</v>
      </c>
      <c r="H1031" s="10" t="s">
        <v>6962</v>
      </c>
      <c r="I1031" s="10">
        <v>660.0</v>
      </c>
      <c r="J1031" s="10">
        <v>53.0</v>
      </c>
      <c r="K1031" s="14">
        <v>1967.0</v>
      </c>
      <c r="L1031" s="11">
        <f t="shared" si="244"/>
        <v>401.8</v>
      </c>
      <c r="M1031" s="11">
        <f t="shared" si="2"/>
        <v>-258.2</v>
      </c>
      <c r="N1031" s="13">
        <f t="shared" si="3"/>
        <v>0.6087878788</v>
      </c>
      <c r="O1031" s="10" t="s">
        <v>5256</v>
      </c>
      <c r="P1031" s="10" t="s">
        <v>6963</v>
      </c>
    </row>
    <row r="1032" ht="12.0" customHeight="1">
      <c r="A1032" s="9" t="s">
        <v>6964</v>
      </c>
      <c r="B1032" s="10" t="s">
        <v>6965</v>
      </c>
      <c r="C1032" s="9" t="s">
        <v>339</v>
      </c>
      <c r="D1032" s="11" t="str">
        <f>VLOOKUP(C1032,Postinumeroalueet!$A$2:$B$4001,2)</f>
        <v>Helsinki</v>
      </c>
      <c r="E1032" s="11"/>
      <c r="F1032" s="11">
        <f t="shared" si="1"/>
        <v>1</v>
      </c>
      <c r="G1032" s="10" t="s">
        <v>3481</v>
      </c>
      <c r="H1032" s="10" t="s">
        <v>4290</v>
      </c>
      <c r="I1032" s="10">
        <v>670.0</v>
      </c>
      <c r="J1032" s="10">
        <v>23.0</v>
      </c>
      <c r="K1032" s="14">
        <v>1936.0</v>
      </c>
      <c r="L1032" s="11">
        <f t="shared" ref="L1032:L1036" si="245">IF(K1032&lt;1961,171+10.3*J1032,IF(K1032&gt;1983,166+8.7*J1032,159+7.9*J1032))</f>
        <v>407.9</v>
      </c>
      <c r="M1032" s="11">
        <f t="shared" si="2"/>
        <v>-262.1</v>
      </c>
      <c r="N1032" s="13">
        <f t="shared" si="3"/>
        <v>0.6088059701</v>
      </c>
      <c r="O1032" s="10" t="s">
        <v>3498</v>
      </c>
      <c r="P1032" s="10" t="s">
        <v>6966</v>
      </c>
    </row>
    <row r="1033">
      <c r="A1033" s="9" t="s">
        <v>6967</v>
      </c>
      <c r="B1033" s="10" t="s">
        <v>6968</v>
      </c>
      <c r="C1033" s="9" t="s">
        <v>502</v>
      </c>
      <c r="D1033" s="11" t="str">
        <f>VLOOKUP(C1033,Postinumeroalueet!$A$2:$B$4001,2)</f>
        <v>Espoo</v>
      </c>
      <c r="E1033" s="11"/>
      <c r="F1033" s="11">
        <f t="shared" si="1"/>
        <v>1</v>
      </c>
      <c r="G1033" s="10" t="s">
        <v>3481</v>
      </c>
      <c r="H1033" s="10" t="s">
        <v>3516</v>
      </c>
      <c r="I1033" s="10">
        <v>1037.0</v>
      </c>
      <c r="J1033" s="10">
        <v>53.5</v>
      </c>
      <c r="K1033" s="14">
        <v>2010.0</v>
      </c>
      <c r="L1033" s="11">
        <f t="shared" si="245"/>
        <v>631.45</v>
      </c>
      <c r="M1033" s="11">
        <f t="shared" si="2"/>
        <v>-405.55</v>
      </c>
      <c r="N1033" s="13">
        <f t="shared" si="3"/>
        <v>0.6089199614</v>
      </c>
      <c r="O1033" s="10" t="s">
        <v>3950</v>
      </c>
      <c r="P1033" s="10" t="s">
        <v>6969</v>
      </c>
    </row>
    <row r="1034" ht="12.0" customHeight="1">
      <c r="A1034" s="9" t="s">
        <v>6970</v>
      </c>
      <c r="B1034" s="10" t="s">
        <v>6266</v>
      </c>
      <c r="C1034" s="9" t="s">
        <v>388</v>
      </c>
      <c r="D1034" s="11" t="str">
        <f>VLOOKUP(C1034,Postinumeroalueet!$A$2:$B$4001,2)</f>
        <v>Helsinki</v>
      </c>
      <c r="E1034" s="11"/>
      <c r="F1034" s="11">
        <f t="shared" si="1"/>
        <v>1</v>
      </c>
      <c r="G1034" s="10" t="s">
        <v>3481</v>
      </c>
      <c r="H1034" s="10" t="s">
        <v>6971</v>
      </c>
      <c r="I1034" s="10">
        <v>1487.0</v>
      </c>
      <c r="J1034" s="10">
        <v>85.0</v>
      </c>
      <c r="K1034" s="14">
        <v>2011.0</v>
      </c>
      <c r="L1034" s="11">
        <f t="shared" si="245"/>
        <v>905.5</v>
      </c>
      <c r="M1034" s="11">
        <f t="shared" si="2"/>
        <v>-581.5</v>
      </c>
      <c r="N1034" s="13">
        <f t="shared" si="3"/>
        <v>0.6089441829</v>
      </c>
      <c r="O1034" s="10" t="s">
        <v>3950</v>
      </c>
      <c r="P1034" s="10" t="s">
        <v>6972</v>
      </c>
    </row>
    <row r="1035">
      <c r="A1035" s="9" t="s">
        <v>6973</v>
      </c>
      <c r="B1035" s="10" t="s">
        <v>6974</v>
      </c>
      <c r="C1035" s="9" t="s">
        <v>502</v>
      </c>
      <c r="D1035" s="11" t="str">
        <f>VLOOKUP(C1035,Postinumeroalueet!$A$2:$B$4001,2)</f>
        <v>Espoo</v>
      </c>
      <c r="E1035" s="11"/>
      <c r="F1035" s="11">
        <f t="shared" si="1"/>
        <v>1</v>
      </c>
      <c r="G1035" s="10" t="s">
        <v>3481</v>
      </c>
      <c r="H1035" s="10" t="s">
        <v>6607</v>
      </c>
      <c r="I1035" s="10">
        <v>1008.0</v>
      </c>
      <c r="J1035" s="10">
        <v>51.5</v>
      </c>
      <c r="K1035" s="14">
        <v>2010.0</v>
      </c>
      <c r="L1035" s="11">
        <f t="shared" si="245"/>
        <v>614.05</v>
      </c>
      <c r="M1035" s="11">
        <f t="shared" si="2"/>
        <v>-393.95</v>
      </c>
      <c r="N1035" s="13">
        <f t="shared" si="3"/>
        <v>0.6091765873</v>
      </c>
      <c r="O1035" s="10" t="s">
        <v>3950</v>
      </c>
      <c r="P1035" s="10" t="s">
        <v>6975</v>
      </c>
    </row>
    <row r="1036">
      <c r="A1036" s="9" t="s">
        <v>6976</v>
      </c>
      <c r="B1036" s="10" t="s">
        <v>6977</v>
      </c>
      <c r="C1036" s="9" t="s">
        <v>356</v>
      </c>
      <c r="D1036" s="11" t="str">
        <f>VLOOKUP(C1036,Postinumeroalueet!$A$2:$B$4001,2)</f>
        <v>Helsinki</v>
      </c>
      <c r="E1036" s="11"/>
      <c r="F1036" s="11">
        <f t="shared" si="1"/>
        <v>1</v>
      </c>
      <c r="G1036" s="10" t="s">
        <v>3481</v>
      </c>
      <c r="H1036" s="10" t="s">
        <v>6978</v>
      </c>
      <c r="I1036" s="10">
        <v>929.0</v>
      </c>
      <c r="J1036" s="10">
        <v>46.0</v>
      </c>
      <c r="K1036" s="14">
        <v>2013.0</v>
      </c>
      <c r="L1036" s="11">
        <f t="shared" si="245"/>
        <v>566.2</v>
      </c>
      <c r="M1036" s="11">
        <f t="shared" si="2"/>
        <v>-362.8</v>
      </c>
      <c r="N1036" s="13">
        <f t="shared" si="3"/>
        <v>0.6094725511</v>
      </c>
      <c r="O1036" s="10" t="s">
        <v>3950</v>
      </c>
      <c r="P1036" s="10" t="s">
        <v>6979</v>
      </c>
    </row>
    <row r="1037" ht="12.0" customHeight="1">
      <c r="A1037" s="9" t="s">
        <v>6980</v>
      </c>
      <c r="B1037" s="10" t="s">
        <v>6981</v>
      </c>
      <c r="C1037" s="9" t="s">
        <v>759</v>
      </c>
      <c r="D1037" s="11" t="str">
        <f>VLOOKUP(C1037,Postinumeroalueet!$A$2:$B$4001,2)</f>
        <v>Hämeenlinna</v>
      </c>
      <c r="E1037" s="11"/>
      <c r="F1037" s="11">
        <f t="shared" si="1"/>
        <v>0</v>
      </c>
      <c r="G1037" s="10" t="s">
        <v>3481</v>
      </c>
      <c r="H1037" s="10" t="s">
        <v>6982</v>
      </c>
      <c r="I1037" s="10">
        <v>650.0</v>
      </c>
      <c r="J1037" s="10">
        <v>52.0</v>
      </c>
      <c r="K1037" s="14">
        <v>1960.0</v>
      </c>
      <c r="L1037" s="11">
        <f>IF(K1037&lt;1984,105+5.6*J1037,IF(K1037&gt;1991,113+7.7*J1037,108+6.6*J1037))</f>
        <v>396.2</v>
      </c>
      <c r="M1037" s="11">
        <f t="shared" si="2"/>
        <v>-253.8</v>
      </c>
      <c r="N1037" s="13">
        <f t="shared" si="3"/>
        <v>0.6095384615</v>
      </c>
      <c r="O1037" s="10" t="s">
        <v>5274</v>
      </c>
      <c r="P1037" s="10" t="s">
        <v>6983</v>
      </c>
    </row>
    <row r="1038">
      <c r="A1038" s="9" t="s">
        <v>6984</v>
      </c>
      <c r="B1038" s="10" t="s">
        <v>6985</v>
      </c>
      <c r="C1038" s="9" t="s">
        <v>509</v>
      </c>
      <c r="D1038" s="11" t="str">
        <f>VLOOKUP(C1038,Postinumeroalueet!$A$2:$B$4001,2)</f>
        <v>Kauniainen</v>
      </c>
      <c r="E1038" s="11"/>
      <c r="F1038" s="11">
        <f t="shared" si="1"/>
        <v>1</v>
      </c>
      <c r="G1038" s="10" t="s">
        <v>4106</v>
      </c>
      <c r="H1038" s="10" t="s">
        <v>6986</v>
      </c>
      <c r="I1038" s="10">
        <v>3500.0</v>
      </c>
      <c r="J1038" s="10">
        <v>250.0</v>
      </c>
      <c r="K1038" s="14">
        <v>1978.0</v>
      </c>
      <c r="L1038" s="11">
        <f t="shared" ref="L1038:L1039" si="246">IF(K1038&lt;1961,171+10.3*J1038,IF(K1038&gt;1983,166+8.7*J1038,159+7.9*J1038))</f>
        <v>2134</v>
      </c>
      <c r="M1038" s="11">
        <f t="shared" si="2"/>
        <v>-1366</v>
      </c>
      <c r="N1038" s="13">
        <f t="shared" si="3"/>
        <v>0.6097142857</v>
      </c>
      <c r="O1038" s="10" t="s">
        <v>3512</v>
      </c>
      <c r="P1038" s="10" t="s">
        <v>6987</v>
      </c>
    </row>
    <row r="1039">
      <c r="A1039" s="9" t="s">
        <v>6988</v>
      </c>
      <c r="B1039" s="10" t="s">
        <v>6989</v>
      </c>
      <c r="C1039" s="9" t="s">
        <v>336</v>
      </c>
      <c r="D1039" s="11" t="str">
        <f>VLOOKUP(C1039,Postinumeroalueet!$A$2:$B$4001,2)</f>
        <v>Helsinki</v>
      </c>
      <c r="E1039" s="11"/>
      <c r="F1039" s="11">
        <f t="shared" si="1"/>
        <v>1</v>
      </c>
      <c r="G1039" s="10" t="s">
        <v>3481</v>
      </c>
      <c r="H1039" s="10" t="s">
        <v>6990</v>
      </c>
      <c r="I1039" s="10">
        <v>950.0</v>
      </c>
      <c r="J1039" s="10">
        <v>47.5</v>
      </c>
      <c r="K1039" s="14">
        <v>2014.0</v>
      </c>
      <c r="L1039" s="11">
        <f t="shared" si="246"/>
        <v>579.25</v>
      </c>
      <c r="M1039" s="11">
        <f t="shared" si="2"/>
        <v>-370.75</v>
      </c>
      <c r="N1039" s="13">
        <f t="shared" si="3"/>
        <v>0.6097368421</v>
      </c>
      <c r="O1039" s="10" t="s">
        <v>4216</v>
      </c>
      <c r="P1039" s="10" t="s">
        <v>6991</v>
      </c>
    </row>
    <row r="1040" ht="12.0" customHeight="1">
      <c r="A1040" s="9" t="s">
        <v>6992</v>
      </c>
      <c r="B1040" s="10" t="s">
        <v>6993</v>
      </c>
      <c r="C1040" s="9" t="s">
        <v>1571</v>
      </c>
      <c r="D1040" s="11" t="str">
        <f>VLOOKUP(C1040,Postinumeroalueet!$A$2:$B$4001,2)</f>
        <v>Jyväskylä</v>
      </c>
      <c r="E1040" s="11"/>
      <c r="F1040" s="11">
        <f t="shared" si="1"/>
        <v>0</v>
      </c>
      <c r="G1040" s="10" t="s">
        <v>3481</v>
      </c>
      <c r="H1040" s="10" t="s">
        <v>6078</v>
      </c>
      <c r="I1040" s="10">
        <v>760.0</v>
      </c>
      <c r="J1040" s="10">
        <v>64.0</v>
      </c>
      <c r="K1040" s="14">
        <v>1952.0</v>
      </c>
      <c r="L1040" s="11">
        <f>IF(K1040&lt;1984,105+5.6*J1040,IF(K1040&gt;1991,113+7.7*J1040,108+6.6*J1040))</f>
        <v>463.4</v>
      </c>
      <c r="M1040" s="11">
        <f t="shared" si="2"/>
        <v>-296.6</v>
      </c>
      <c r="N1040" s="13">
        <f t="shared" si="3"/>
        <v>0.6097368421</v>
      </c>
      <c r="O1040" s="15"/>
      <c r="P1040" s="10" t="s">
        <v>6994</v>
      </c>
    </row>
    <row r="1041" ht="12.0" customHeight="1">
      <c r="A1041" s="9" t="s">
        <v>6995</v>
      </c>
      <c r="B1041" s="10" t="s">
        <v>6168</v>
      </c>
      <c r="C1041" s="9" t="s">
        <v>362</v>
      </c>
      <c r="D1041" s="11" t="str">
        <f>VLOOKUP(C1041,Postinumeroalueet!$A$2:$B$4001,2)</f>
        <v>Helsinki</v>
      </c>
      <c r="E1041" s="11"/>
      <c r="F1041" s="11">
        <f t="shared" si="1"/>
        <v>1</v>
      </c>
      <c r="G1041" s="10" t="s">
        <v>3481</v>
      </c>
      <c r="H1041" s="10" t="s">
        <v>3921</v>
      </c>
      <c r="I1041" s="10">
        <v>939.0</v>
      </c>
      <c r="J1041" s="10">
        <v>39.0</v>
      </c>
      <c r="K1041" s="14">
        <v>1939.0</v>
      </c>
      <c r="L1041" s="11">
        <f t="shared" ref="L1041:L1042" si="247">IF(K1041&lt;1961,171+10.3*J1041,IF(K1041&gt;1983,166+8.7*J1041,159+7.9*J1041))</f>
        <v>572.7</v>
      </c>
      <c r="M1041" s="11">
        <f t="shared" si="2"/>
        <v>-366.3</v>
      </c>
      <c r="N1041" s="13">
        <f t="shared" si="3"/>
        <v>0.6099041534</v>
      </c>
      <c r="O1041" s="10" t="s">
        <v>3517</v>
      </c>
      <c r="P1041" s="10" t="s">
        <v>6996</v>
      </c>
    </row>
    <row r="1042" ht="12.0" customHeight="1">
      <c r="A1042" s="9" t="s">
        <v>6997</v>
      </c>
      <c r="B1042" s="10" t="s">
        <v>6168</v>
      </c>
      <c r="C1042" s="9" t="s">
        <v>362</v>
      </c>
      <c r="D1042" s="11" t="str">
        <f>VLOOKUP(C1042,Postinumeroalueet!$A$2:$B$4001,2)</f>
        <v>Helsinki</v>
      </c>
      <c r="E1042" s="11"/>
      <c r="F1042" s="11">
        <f t="shared" si="1"/>
        <v>1</v>
      </c>
      <c r="G1042" s="10" t="s">
        <v>3481</v>
      </c>
      <c r="H1042" s="10" t="s">
        <v>3921</v>
      </c>
      <c r="I1042" s="10">
        <v>939.0</v>
      </c>
      <c r="J1042" s="10">
        <v>39.0</v>
      </c>
      <c r="K1042" s="14">
        <v>1939.0</v>
      </c>
      <c r="L1042" s="11">
        <f t="shared" si="247"/>
        <v>572.7</v>
      </c>
      <c r="M1042" s="11">
        <f t="shared" si="2"/>
        <v>-366.3</v>
      </c>
      <c r="N1042" s="13">
        <f t="shared" si="3"/>
        <v>0.6099041534</v>
      </c>
      <c r="O1042" s="10" t="s">
        <v>3517</v>
      </c>
      <c r="P1042" s="10" t="s">
        <v>6998</v>
      </c>
    </row>
    <row r="1043" ht="12.0" customHeight="1">
      <c r="A1043" s="9" t="s">
        <v>6999</v>
      </c>
      <c r="B1043" s="10" t="s">
        <v>7000</v>
      </c>
      <c r="C1043" s="9" t="s">
        <v>1334</v>
      </c>
      <c r="D1043" s="11" t="str">
        <f>VLOOKUP(C1043,Postinumeroalueet!$A$2:$B$4001,2)</f>
        <v>Tampere</v>
      </c>
      <c r="E1043" s="11"/>
      <c r="F1043" s="11">
        <f t="shared" si="1"/>
        <v>0</v>
      </c>
      <c r="G1043" s="10" t="s">
        <v>3481</v>
      </c>
      <c r="H1043" s="10" t="s">
        <v>7001</v>
      </c>
      <c r="I1043" s="10">
        <v>810.0</v>
      </c>
      <c r="J1043" s="10">
        <v>49.5</v>
      </c>
      <c r="K1043" s="14">
        <v>2008.0</v>
      </c>
      <c r="L1043" s="11">
        <f t="shared" ref="L1043:L1046" si="248">IF(K1043&lt;1984,105+5.6*J1043,IF(K1043&gt;1991,113+7.7*J1043,108+6.6*J1043))</f>
        <v>494.15</v>
      </c>
      <c r="M1043" s="11">
        <f t="shared" si="2"/>
        <v>-315.85</v>
      </c>
      <c r="N1043" s="13">
        <f t="shared" si="3"/>
        <v>0.6100617284</v>
      </c>
      <c r="O1043" s="15"/>
      <c r="P1043" s="10" t="s">
        <v>7002</v>
      </c>
    </row>
    <row r="1044" ht="12.0" customHeight="1">
      <c r="A1044" s="9" t="s">
        <v>7003</v>
      </c>
      <c r="B1044" s="10" t="s">
        <v>7004</v>
      </c>
      <c r="C1044" s="9" t="s">
        <v>802</v>
      </c>
      <c r="D1044" s="11" t="str">
        <f>VLOOKUP(C1044,Postinumeroalueet!$A$2:$B$4001,2)</f>
        <v>Lahti</v>
      </c>
      <c r="E1044" s="11"/>
      <c r="F1044" s="11">
        <f t="shared" si="1"/>
        <v>0</v>
      </c>
      <c r="G1044" s="10" t="s">
        <v>3481</v>
      </c>
      <c r="H1044" s="10" t="s">
        <v>7005</v>
      </c>
      <c r="I1044" s="10">
        <v>690.0</v>
      </c>
      <c r="J1044" s="10">
        <v>40.0</v>
      </c>
      <c r="K1044" s="14">
        <v>2013.0</v>
      </c>
      <c r="L1044" s="11">
        <f t="shared" si="248"/>
        <v>421</v>
      </c>
      <c r="M1044" s="11">
        <f t="shared" si="2"/>
        <v>-269</v>
      </c>
      <c r="N1044" s="13">
        <f t="shared" si="3"/>
        <v>0.6101449275</v>
      </c>
      <c r="O1044" s="10" t="s">
        <v>4343</v>
      </c>
      <c r="P1044" s="10" t="s">
        <v>7006</v>
      </c>
    </row>
    <row r="1045" ht="12.0" customHeight="1">
      <c r="A1045" s="9" t="s">
        <v>7007</v>
      </c>
      <c r="B1045" s="10" t="s">
        <v>7008</v>
      </c>
      <c r="C1045" s="9" t="s">
        <v>485</v>
      </c>
      <c r="D1045" s="11" t="str">
        <f>VLOOKUP(C1045,Postinumeroalueet!$A$2:$B$4001,2)</f>
        <v>Kirkkonummi</v>
      </c>
      <c r="E1045" s="11"/>
      <c r="F1045" s="11">
        <f t="shared" si="1"/>
        <v>0</v>
      </c>
      <c r="G1045" s="10" t="s">
        <v>3481</v>
      </c>
      <c r="H1045" s="10" t="s">
        <v>3846</v>
      </c>
      <c r="I1045" s="10">
        <v>920.0</v>
      </c>
      <c r="J1045" s="10">
        <v>81.5</v>
      </c>
      <c r="K1045" s="14">
        <v>1976.0</v>
      </c>
      <c r="L1045" s="11">
        <f t="shared" si="248"/>
        <v>561.4</v>
      </c>
      <c r="M1045" s="11">
        <f t="shared" si="2"/>
        <v>-358.6</v>
      </c>
      <c r="N1045" s="13">
        <f t="shared" si="3"/>
        <v>0.6102173913</v>
      </c>
      <c r="O1045" s="10" t="s">
        <v>7009</v>
      </c>
      <c r="P1045" s="10" t="s">
        <v>7010</v>
      </c>
    </row>
    <row r="1046" ht="12.0" customHeight="1">
      <c r="A1046" s="9" t="s">
        <v>7011</v>
      </c>
      <c r="B1046" s="10" t="s">
        <v>7012</v>
      </c>
      <c r="C1046" s="9" t="s">
        <v>1334</v>
      </c>
      <c r="D1046" s="11" t="str">
        <f>VLOOKUP(C1046,Postinumeroalueet!$A$2:$B$4001,2)</f>
        <v>Tampere</v>
      </c>
      <c r="E1046" s="11"/>
      <c r="F1046" s="11">
        <f t="shared" si="1"/>
        <v>0</v>
      </c>
      <c r="G1046" s="10" t="s">
        <v>3481</v>
      </c>
      <c r="H1046" s="10" t="s">
        <v>7013</v>
      </c>
      <c r="I1046" s="10">
        <v>585.0</v>
      </c>
      <c r="J1046" s="10">
        <v>45.0</v>
      </c>
      <c r="K1046" s="14">
        <v>1956.0</v>
      </c>
      <c r="L1046" s="11">
        <f t="shared" si="248"/>
        <v>357</v>
      </c>
      <c r="M1046" s="11">
        <f t="shared" si="2"/>
        <v>-228</v>
      </c>
      <c r="N1046" s="13">
        <f t="shared" si="3"/>
        <v>0.6102564103</v>
      </c>
      <c r="O1046" s="10" t="s">
        <v>4572</v>
      </c>
      <c r="P1046" s="10" t="s">
        <v>7014</v>
      </c>
    </row>
    <row r="1047" ht="12.0" customHeight="1">
      <c r="A1047" s="9" t="s">
        <v>7015</v>
      </c>
      <c r="B1047" s="10" t="s">
        <v>6284</v>
      </c>
      <c r="C1047" s="9" t="s">
        <v>388</v>
      </c>
      <c r="D1047" s="11" t="str">
        <f>VLOOKUP(C1047,Postinumeroalueet!$A$2:$B$4001,2)</f>
        <v>Helsinki</v>
      </c>
      <c r="E1047" s="11"/>
      <c r="F1047" s="11">
        <f t="shared" si="1"/>
        <v>1</v>
      </c>
      <c r="G1047" s="10" t="s">
        <v>3481</v>
      </c>
      <c r="H1047" s="10" t="s">
        <v>6971</v>
      </c>
      <c r="I1047" s="10">
        <v>1498.0</v>
      </c>
      <c r="J1047" s="10">
        <v>86.0</v>
      </c>
      <c r="K1047" s="14">
        <v>2011.0</v>
      </c>
      <c r="L1047" s="11">
        <f t="shared" ref="L1047:L1048" si="249">IF(K1047&lt;1961,171+10.3*J1047,IF(K1047&gt;1983,166+8.7*J1047,159+7.9*J1047))</f>
        <v>914.2</v>
      </c>
      <c r="M1047" s="11">
        <f t="shared" si="2"/>
        <v>-583.8</v>
      </c>
      <c r="N1047" s="13">
        <f t="shared" si="3"/>
        <v>0.6102803738</v>
      </c>
      <c r="O1047" s="10" t="s">
        <v>3950</v>
      </c>
      <c r="P1047" s="10" t="s">
        <v>7016</v>
      </c>
    </row>
    <row r="1048" ht="12.0" customHeight="1">
      <c r="A1048" s="9" t="s">
        <v>7017</v>
      </c>
      <c r="B1048" s="10" t="s">
        <v>6284</v>
      </c>
      <c r="C1048" s="9" t="s">
        <v>388</v>
      </c>
      <c r="D1048" s="11" t="str">
        <f>VLOOKUP(C1048,Postinumeroalueet!$A$2:$B$4001,2)</f>
        <v>Helsinki</v>
      </c>
      <c r="E1048" s="11"/>
      <c r="F1048" s="11">
        <f t="shared" si="1"/>
        <v>1</v>
      </c>
      <c r="G1048" s="10" t="s">
        <v>3481</v>
      </c>
      <c r="H1048" s="10" t="s">
        <v>6971</v>
      </c>
      <c r="I1048" s="10">
        <v>1498.0</v>
      </c>
      <c r="J1048" s="10">
        <v>86.0</v>
      </c>
      <c r="K1048" s="14">
        <v>2011.0</v>
      </c>
      <c r="L1048" s="11">
        <f t="shared" si="249"/>
        <v>914.2</v>
      </c>
      <c r="M1048" s="11">
        <f t="shared" si="2"/>
        <v>-583.8</v>
      </c>
      <c r="N1048" s="13">
        <f t="shared" si="3"/>
        <v>0.6102803738</v>
      </c>
      <c r="O1048" s="10" t="s">
        <v>3950</v>
      </c>
      <c r="P1048" s="10" t="s">
        <v>7018</v>
      </c>
    </row>
    <row r="1049">
      <c r="A1049" s="9" t="s">
        <v>7019</v>
      </c>
      <c r="B1049" s="10" t="s">
        <v>3733</v>
      </c>
      <c r="C1049" s="9" t="s">
        <v>804</v>
      </c>
      <c r="D1049" s="11" t="str">
        <f>VLOOKUP(C1049,Postinumeroalueet!$A$2:$B$4001,2)</f>
        <v>Lahti</v>
      </c>
      <c r="E1049" s="11"/>
      <c r="F1049" s="11">
        <f t="shared" si="1"/>
        <v>0</v>
      </c>
      <c r="G1049" s="10" t="s">
        <v>3481</v>
      </c>
      <c r="H1049" s="10" t="s">
        <v>7020</v>
      </c>
      <c r="I1049" s="10">
        <v>640.0</v>
      </c>
      <c r="J1049" s="10">
        <v>51.0</v>
      </c>
      <c r="K1049" s="14">
        <v>1936.0</v>
      </c>
      <c r="L1049" s="11">
        <f t="shared" ref="L1049:L1051" si="250">IF(K1049&lt;1984,105+5.6*J1049,IF(K1049&gt;1991,113+7.7*J1049,108+6.6*J1049))</f>
        <v>390.6</v>
      </c>
      <c r="M1049" s="11">
        <f t="shared" si="2"/>
        <v>-249.4</v>
      </c>
      <c r="N1049" s="13">
        <f t="shared" si="3"/>
        <v>0.6103125</v>
      </c>
      <c r="O1049" s="10" t="s">
        <v>3735</v>
      </c>
      <c r="P1049" s="10" t="s">
        <v>7021</v>
      </c>
    </row>
    <row r="1050" ht="12.0" customHeight="1">
      <c r="A1050" s="9" t="s">
        <v>7022</v>
      </c>
      <c r="B1050" s="10" t="s">
        <v>7023</v>
      </c>
      <c r="C1050" s="9" t="s">
        <v>1571</v>
      </c>
      <c r="D1050" s="11" t="str">
        <f>VLOOKUP(C1050,Postinumeroalueet!$A$2:$B$4001,2)</f>
        <v>Jyväskylä</v>
      </c>
      <c r="E1050" s="11"/>
      <c r="F1050" s="11">
        <f t="shared" si="1"/>
        <v>0</v>
      </c>
      <c r="G1050" s="10" t="s">
        <v>3481</v>
      </c>
      <c r="H1050" s="10" t="s">
        <v>7024</v>
      </c>
      <c r="I1050" s="10">
        <v>695.0</v>
      </c>
      <c r="J1050" s="10">
        <v>57.0</v>
      </c>
      <c r="K1050" s="14">
        <v>1956.0</v>
      </c>
      <c r="L1050" s="11">
        <f t="shared" si="250"/>
        <v>424.2</v>
      </c>
      <c r="M1050" s="11">
        <f t="shared" si="2"/>
        <v>-270.8</v>
      </c>
      <c r="N1050" s="13">
        <f t="shared" si="3"/>
        <v>0.6103597122</v>
      </c>
      <c r="O1050" s="10" t="s">
        <v>5988</v>
      </c>
      <c r="P1050" s="10" t="s">
        <v>7025</v>
      </c>
    </row>
    <row r="1051" ht="12.0" customHeight="1">
      <c r="A1051" s="9" t="s">
        <v>7026</v>
      </c>
      <c r="B1051" s="10" t="s">
        <v>6606</v>
      </c>
      <c r="C1051" s="9" t="s">
        <v>599</v>
      </c>
      <c r="D1051" s="11" t="str">
        <f>VLOOKUP(C1051,Postinumeroalueet!$A$2:$B$4001,2)</f>
        <v>Hyvinkää</v>
      </c>
      <c r="E1051" s="11"/>
      <c r="F1051" s="11">
        <f t="shared" si="1"/>
        <v>0</v>
      </c>
      <c r="G1051" s="10" t="s">
        <v>3481</v>
      </c>
      <c r="H1051" s="10" t="s">
        <v>6607</v>
      </c>
      <c r="I1051" s="10">
        <v>923.0</v>
      </c>
      <c r="J1051" s="10">
        <v>58.5</v>
      </c>
      <c r="K1051" s="14">
        <v>2013.0</v>
      </c>
      <c r="L1051" s="11">
        <f t="shared" si="250"/>
        <v>563.45</v>
      </c>
      <c r="M1051" s="11">
        <f t="shared" si="2"/>
        <v>-359.55</v>
      </c>
      <c r="N1051" s="13">
        <f t="shared" si="3"/>
        <v>0.6104550379</v>
      </c>
      <c r="O1051" s="10" t="s">
        <v>3950</v>
      </c>
      <c r="P1051" s="10" t="s">
        <v>7027</v>
      </c>
    </row>
    <row r="1052">
      <c r="A1052" s="9" t="s">
        <v>7028</v>
      </c>
      <c r="B1052" s="10" t="s">
        <v>7029</v>
      </c>
      <c r="C1052" s="9" t="s">
        <v>329</v>
      </c>
      <c r="D1052" s="11" t="str">
        <f>VLOOKUP(C1052,Postinumeroalueet!$A$2:$B$4001,2)</f>
        <v>Helsinki</v>
      </c>
      <c r="E1052" s="11"/>
      <c r="F1052" s="11">
        <f t="shared" si="1"/>
        <v>1</v>
      </c>
      <c r="G1052" s="10" t="s">
        <v>3481</v>
      </c>
      <c r="H1052" s="10" t="s">
        <v>7030</v>
      </c>
      <c r="I1052" s="10">
        <v>1090.0</v>
      </c>
      <c r="J1052" s="10">
        <v>48.0</v>
      </c>
      <c r="K1052" s="14">
        <v>1906.0</v>
      </c>
      <c r="L1052" s="11">
        <f>IF(K1052&lt;1961,171+10.3*J1052,IF(K1052&gt;1983,166+8.7*J1052,159+7.9*J1052))</f>
        <v>665.4</v>
      </c>
      <c r="M1052" s="11">
        <f t="shared" si="2"/>
        <v>-424.6</v>
      </c>
      <c r="N1052" s="13">
        <f t="shared" si="3"/>
        <v>0.6104587156</v>
      </c>
      <c r="O1052" s="10" t="s">
        <v>3498</v>
      </c>
      <c r="P1052" s="10" t="s">
        <v>7031</v>
      </c>
    </row>
    <row r="1053">
      <c r="A1053" s="9" t="s">
        <v>7032</v>
      </c>
      <c r="B1053" s="10" t="s">
        <v>7033</v>
      </c>
      <c r="C1053" s="9" t="s">
        <v>935</v>
      </c>
      <c r="D1053" s="11" t="str">
        <f>VLOOKUP(C1053,Postinumeroalueet!$A$2:$B$4001,2)</f>
        <v>Turku</v>
      </c>
      <c r="E1053" s="11"/>
      <c r="F1053" s="11">
        <f t="shared" si="1"/>
        <v>0</v>
      </c>
      <c r="G1053" s="10" t="s">
        <v>3481</v>
      </c>
      <c r="H1053" s="10" t="s">
        <v>4290</v>
      </c>
      <c r="I1053" s="10">
        <v>470.0</v>
      </c>
      <c r="J1053" s="10">
        <v>32.5</v>
      </c>
      <c r="K1053" s="14">
        <v>1939.0</v>
      </c>
      <c r="L1053" s="11">
        <f>IF(K1053&lt;1984,105+5.6*J1053,IF(K1053&gt;1991,113+7.7*J1053,108+6.6*J1053))</f>
        <v>287</v>
      </c>
      <c r="M1053" s="11">
        <f t="shared" si="2"/>
        <v>-183</v>
      </c>
      <c r="N1053" s="13">
        <f t="shared" si="3"/>
        <v>0.6106382979</v>
      </c>
      <c r="O1053" s="10" t="s">
        <v>3498</v>
      </c>
      <c r="P1053" s="10" t="s">
        <v>7034</v>
      </c>
    </row>
    <row r="1054">
      <c r="A1054" s="9" t="s">
        <v>7035</v>
      </c>
      <c r="B1054" s="10" t="s">
        <v>5366</v>
      </c>
      <c r="C1054" s="9" t="s">
        <v>502</v>
      </c>
      <c r="D1054" s="11" t="str">
        <f>VLOOKUP(C1054,Postinumeroalueet!$A$2:$B$4001,2)</f>
        <v>Espoo</v>
      </c>
      <c r="E1054" s="11"/>
      <c r="F1054" s="11">
        <f t="shared" si="1"/>
        <v>1</v>
      </c>
      <c r="G1054" s="10" t="s">
        <v>3481</v>
      </c>
      <c r="H1054" s="10" t="s">
        <v>3516</v>
      </c>
      <c r="I1054" s="10">
        <v>1034.0</v>
      </c>
      <c r="J1054" s="10">
        <v>53.5</v>
      </c>
      <c r="K1054" s="14">
        <v>1997.0</v>
      </c>
      <c r="L1054" s="11">
        <f t="shared" ref="L1054:L1055" si="251">IF(K1054&lt;1961,171+10.3*J1054,IF(K1054&gt;1983,166+8.7*J1054,159+7.9*J1054))</f>
        <v>631.45</v>
      </c>
      <c r="M1054" s="11">
        <f t="shared" si="2"/>
        <v>-402.55</v>
      </c>
      <c r="N1054" s="13">
        <f t="shared" si="3"/>
        <v>0.6106866538</v>
      </c>
      <c r="O1054" s="10" t="s">
        <v>3517</v>
      </c>
      <c r="P1054" s="10" t="s">
        <v>7036</v>
      </c>
    </row>
    <row r="1055" ht="12.0" customHeight="1">
      <c r="A1055" s="9" t="s">
        <v>7037</v>
      </c>
      <c r="B1055" s="10" t="s">
        <v>5436</v>
      </c>
      <c r="C1055" s="9" t="s">
        <v>408</v>
      </c>
      <c r="D1055" s="11" t="str">
        <f>VLOOKUP(C1055,Postinumeroalueet!$A$2:$B$4001,2)</f>
        <v>Helsinki</v>
      </c>
      <c r="E1055" s="11"/>
      <c r="F1055" s="11">
        <f t="shared" si="1"/>
        <v>1</v>
      </c>
      <c r="G1055" s="10" t="s">
        <v>3481</v>
      </c>
      <c r="H1055" s="10" t="s">
        <v>7038</v>
      </c>
      <c r="I1055" s="10">
        <v>920.0</v>
      </c>
      <c r="J1055" s="10">
        <v>45.5</v>
      </c>
      <c r="K1055" s="14">
        <v>2011.0</v>
      </c>
      <c r="L1055" s="11">
        <f t="shared" si="251"/>
        <v>561.85</v>
      </c>
      <c r="M1055" s="11">
        <f t="shared" si="2"/>
        <v>-358.15</v>
      </c>
      <c r="N1055" s="13">
        <f t="shared" si="3"/>
        <v>0.6107065217</v>
      </c>
      <c r="O1055" s="10" t="s">
        <v>3685</v>
      </c>
      <c r="P1055" s="10" t="s">
        <v>7039</v>
      </c>
    </row>
    <row r="1056" ht="12.0" customHeight="1">
      <c r="A1056" s="9" t="s">
        <v>7040</v>
      </c>
      <c r="B1056" s="10" t="s">
        <v>6387</v>
      </c>
      <c r="C1056" s="9" t="s">
        <v>766</v>
      </c>
      <c r="D1056" s="11" t="str">
        <f>VLOOKUP(C1056,Postinumeroalueet!$A$2:$B$4001,2)</f>
        <v>Hämeenlinna</v>
      </c>
      <c r="E1056" s="11"/>
      <c r="F1056" s="11">
        <f t="shared" si="1"/>
        <v>0</v>
      </c>
      <c r="G1056" s="10" t="s">
        <v>3481</v>
      </c>
      <c r="H1056" s="10" t="s">
        <v>4584</v>
      </c>
      <c r="I1056" s="10">
        <v>644.0</v>
      </c>
      <c r="J1056" s="10">
        <v>51.5</v>
      </c>
      <c r="K1056" s="14">
        <v>1973.0</v>
      </c>
      <c r="L1056" s="11">
        <f t="shared" ref="L1056:L1061" si="252">IF(K1056&lt;1984,105+5.6*J1056,IF(K1056&gt;1991,113+7.7*J1056,108+6.6*J1056))</f>
        <v>393.4</v>
      </c>
      <c r="M1056" s="11">
        <f t="shared" si="2"/>
        <v>-250.6</v>
      </c>
      <c r="N1056" s="13">
        <f t="shared" si="3"/>
        <v>0.6108695652</v>
      </c>
      <c r="O1056" s="10" t="s">
        <v>4350</v>
      </c>
      <c r="P1056" s="10" t="s">
        <v>7041</v>
      </c>
    </row>
    <row r="1057" ht="12.0" customHeight="1">
      <c r="A1057" s="9" t="s">
        <v>7042</v>
      </c>
      <c r="B1057" s="10" t="s">
        <v>7043</v>
      </c>
      <c r="C1057" s="9" t="s">
        <v>1334</v>
      </c>
      <c r="D1057" s="11" t="str">
        <f>VLOOKUP(C1057,Postinumeroalueet!$A$2:$B$4001,2)</f>
        <v>Tampere</v>
      </c>
      <c r="E1057" s="11"/>
      <c r="F1057" s="11">
        <f t="shared" si="1"/>
        <v>0</v>
      </c>
      <c r="G1057" s="10" t="s">
        <v>3481</v>
      </c>
      <c r="H1057" s="10" t="s">
        <v>7044</v>
      </c>
      <c r="I1057" s="10">
        <v>771.01</v>
      </c>
      <c r="J1057" s="10">
        <v>46.5</v>
      </c>
      <c r="K1057" s="14">
        <v>2012.0</v>
      </c>
      <c r="L1057" s="11">
        <f t="shared" si="252"/>
        <v>471.05</v>
      </c>
      <c r="M1057" s="11">
        <f t="shared" si="2"/>
        <v>-299.96</v>
      </c>
      <c r="N1057" s="13">
        <f t="shared" si="3"/>
        <v>0.6109518683</v>
      </c>
      <c r="O1057" s="10" t="s">
        <v>4216</v>
      </c>
      <c r="P1057" s="10" t="s">
        <v>7045</v>
      </c>
    </row>
    <row r="1058" ht="12.0" customHeight="1">
      <c r="A1058" s="9" t="s">
        <v>7046</v>
      </c>
      <c r="B1058" s="10" t="s">
        <v>7047</v>
      </c>
      <c r="C1058" s="9" t="s">
        <v>1334</v>
      </c>
      <c r="D1058" s="11" t="str">
        <f>VLOOKUP(C1058,Postinumeroalueet!$A$2:$B$4001,2)</f>
        <v>Tampere</v>
      </c>
      <c r="E1058" s="11"/>
      <c r="F1058" s="11">
        <f t="shared" si="1"/>
        <v>0</v>
      </c>
      <c r="G1058" s="10" t="s">
        <v>3481</v>
      </c>
      <c r="H1058" s="10" t="s">
        <v>4036</v>
      </c>
      <c r="I1058" s="10">
        <v>771.01</v>
      </c>
      <c r="J1058" s="10">
        <v>46.5</v>
      </c>
      <c r="K1058" s="14">
        <v>2012.0</v>
      </c>
      <c r="L1058" s="11">
        <f t="shared" si="252"/>
        <v>471.05</v>
      </c>
      <c r="M1058" s="11">
        <f t="shared" si="2"/>
        <v>-299.96</v>
      </c>
      <c r="N1058" s="13">
        <f t="shared" si="3"/>
        <v>0.6109518683</v>
      </c>
      <c r="O1058" s="10" t="s">
        <v>4216</v>
      </c>
      <c r="P1058" s="10" t="s">
        <v>7048</v>
      </c>
    </row>
    <row r="1059" ht="12.0" customHeight="1">
      <c r="A1059" s="9" t="s">
        <v>7049</v>
      </c>
      <c r="B1059" s="10" t="s">
        <v>7050</v>
      </c>
      <c r="C1059" s="9" t="s">
        <v>1334</v>
      </c>
      <c r="D1059" s="11" t="str">
        <f>VLOOKUP(C1059,Postinumeroalueet!$A$2:$B$4001,2)</f>
        <v>Tampere</v>
      </c>
      <c r="E1059" s="11"/>
      <c r="F1059" s="11">
        <f t="shared" si="1"/>
        <v>0</v>
      </c>
      <c r="G1059" s="10" t="s">
        <v>3481</v>
      </c>
      <c r="H1059" s="10" t="s">
        <v>4036</v>
      </c>
      <c r="I1059" s="10">
        <v>771.01</v>
      </c>
      <c r="J1059" s="10">
        <v>46.5</v>
      </c>
      <c r="K1059" s="14">
        <v>2012.0</v>
      </c>
      <c r="L1059" s="11">
        <f t="shared" si="252"/>
        <v>471.05</v>
      </c>
      <c r="M1059" s="11">
        <f t="shared" si="2"/>
        <v>-299.96</v>
      </c>
      <c r="N1059" s="13">
        <f t="shared" si="3"/>
        <v>0.6109518683</v>
      </c>
      <c r="O1059" s="10" t="s">
        <v>4216</v>
      </c>
      <c r="P1059" s="10" t="s">
        <v>7051</v>
      </c>
    </row>
    <row r="1060">
      <c r="A1060" s="9" t="s">
        <v>7052</v>
      </c>
      <c r="B1060" s="10" t="s">
        <v>7053</v>
      </c>
      <c r="C1060" s="9" t="s">
        <v>704</v>
      </c>
      <c r="D1060" s="11" t="str">
        <f>VLOOKUP(C1060,Postinumeroalueet!$A$2:$B$4001,2)</f>
        <v>Inkoo</v>
      </c>
      <c r="E1060" s="11"/>
      <c r="F1060" s="11">
        <f t="shared" si="1"/>
        <v>0</v>
      </c>
      <c r="G1060" s="10" t="s">
        <v>3492</v>
      </c>
      <c r="H1060" s="10" t="s">
        <v>7054</v>
      </c>
      <c r="I1060" s="10">
        <v>1400.0</v>
      </c>
      <c r="J1060" s="10">
        <v>134.0</v>
      </c>
      <c r="K1060" s="14">
        <v>1954.0</v>
      </c>
      <c r="L1060" s="11">
        <f t="shared" si="252"/>
        <v>855.4</v>
      </c>
      <c r="M1060" s="11">
        <f t="shared" si="2"/>
        <v>-544.6</v>
      </c>
      <c r="N1060" s="13">
        <f t="shared" si="3"/>
        <v>0.611</v>
      </c>
      <c r="O1060" s="10" t="s">
        <v>7055</v>
      </c>
      <c r="P1060" s="10" t="s">
        <v>7056</v>
      </c>
    </row>
    <row r="1061" ht="12.0" customHeight="1">
      <c r="A1061" s="9" t="s">
        <v>7057</v>
      </c>
      <c r="B1061" s="10" t="s">
        <v>7058</v>
      </c>
      <c r="C1061" s="9" t="s">
        <v>597</v>
      </c>
      <c r="D1061" s="11" t="str">
        <f>VLOOKUP(C1061,Postinumeroalueet!$A$2:$B$4001,2)</f>
        <v>Nurmijärvi</v>
      </c>
      <c r="E1061" s="11"/>
      <c r="F1061" s="11">
        <f t="shared" si="1"/>
        <v>0</v>
      </c>
      <c r="G1061" s="10" t="s">
        <v>3492</v>
      </c>
      <c r="H1061" s="10" t="s">
        <v>7059</v>
      </c>
      <c r="I1061" s="10">
        <v>850.0</v>
      </c>
      <c r="J1061" s="10">
        <v>74.0</v>
      </c>
      <c r="K1061" s="14">
        <v>1975.0</v>
      </c>
      <c r="L1061" s="11">
        <f t="shared" si="252"/>
        <v>519.4</v>
      </c>
      <c r="M1061" s="11">
        <f t="shared" si="2"/>
        <v>-330.6</v>
      </c>
      <c r="N1061" s="13">
        <f t="shared" si="3"/>
        <v>0.6110588235</v>
      </c>
      <c r="O1061" s="15"/>
      <c r="P1061" s="10" t="s">
        <v>7060</v>
      </c>
    </row>
    <row r="1062">
      <c r="A1062" s="9" t="s">
        <v>7061</v>
      </c>
      <c r="B1062" s="10" t="s">
        <v>7062</v>
      </c>
      <c r="C1062" s="9" t="s">
        <v>466</v>
      </c>
      <c r="D1062" s="11" t="str">
        <f>VLOOKUP(C1062,Postinumeroalueet!$A$2:$B$4001,2)</f>
        <v>Espoo</v>
      </c>
      <c r="E1062" s="11"/>
      <c r="F1062" s="11">
        <f t="shared" si="1"/>
        <v>1</v>
      </c>
      <c r="G1062" s="10" t="s">
        <v>3481</v>
      </c>
      <c r="H1062" s="10" t="s">
        <v>7063</v>
      </c>
      <c r="I1062" s="10">
        <v>1275.0</v>
      </c>
      <c r="J1062" s="10">
        <v>70.5</v>
      </c>
      <c r="K1062" s="14">
        <v>1985.0</v>
      </c>
      <c r="L1062" s="11">
        <f>IF(K1062&lt;1961,171+10.3*J1062,IF(K1062&gt;1983,166+8.7*J1062,159+7.9*J1062))</f>
        <v>779.35</v>
      </c>
      <c r="M1062" s="11">
        <f t="shared" si="2"/>
        <v>-495.65</v>
      </c>
      <c r="N1062" s="13">
        <f t="shared" si="3"/>
        <v>0.611254902</v>
      </c>
      <c r="O1062" s="10" t="s">
        <v>3498</v>
      </c>
      <c r="P1062" s="10" t="s">
        <v>7064</v>
      </c>
    </row>
    <row r="1063" ht="12.0" customHeight="1">
      <c r="A1063" s="9" t="s">
        <v>7065</v>
      </c>
      <c r="B1063" s="10" t="s">
        <v>7066</v>
      </c>
      <c r="C1063" s="9" t="s">
        <v>599</v>
      </c>
      <c r="D1063" s="11" t="str">
        <f>VLOOKUP(C1063,Postinumeroalueet!$A$2:$B$4001,2)</f>
        <v>Hyvinkää</v>
      </c>
      <c r="E1063" s="11"/>
      <c r="F1063" s="11">
        <f t="shared" si="1"/>
        <v>0</v>
      </c>
      <c r="G1063" s="10" t="s">
        <v>3481</v>
      </c>
      <c r="H1063" s="10" t="s">
        <v>4547</v>
      </c>
      <c r="I1063" s="10">
        <v>650.0</v>
      </c>
      <c r="J1063" s="10">
        <v>52.2</v>
      </c>
      <c r="K1063" s="14">
        <v>1956.0</v>
      </c>
      <c r="L1063" s="11">
        <f>IF(K1063&lt;1984,105+5.6*J1063,IF(K1063&gt;1991,113+7.7*J1063,108+6.6*J1063))</f>
        <v>397.32</v>
      </c>
      <c r="M1063" s="11">
        <f t="shared" si="2"/>
        <v>-252.68</v>
      </c>
      <c r="N1063" s="13">
        <f t="shared" si="3"/>
        <v>0.6112615385</v>
      </c>
      <c r="O1063" s="10" t="s">
        <v>4890</v>
      </c>
      <c r="P1063" s="10" t="s">
        <v>7067</v>
      </c>
    </row>
    <row r="1064">
      <c r="A1064" s="9" t="s">
        <v>7068</v>
      </c>
      <c r="B1064" s="10" t="s">
        <v>7069</v>
      </c>
      <c r="C1064" s="9" t="s">
        <v>390</v>
      </c>
      <c r="D1064" s="11" t="str">
        <f>VLOOKUP(C1064,Postinumeroalueet!$A$2:$B$4001,2)</f>
        <v>Helsinki</v>
      </c>
      <c r="E1064" s="11"/>
      <c r="F1064" s="11">
        <f t="shared" si="1"/>
        <v>1</v>
      </c>
      <c r="G1064" s="10" t="s">
        <v>3481</v>
      </c>
      <c r="H1064" s="10" t="s">
        <v>7070</v>
      </c>
      <c r="I1064" s="10">
        <v>1403.0</v>
      </c>
      <c r="J1064" s="10">
        <v>79.5</v>
      </c>
      <c r="K1064" s="14">
        <v>2001.0</v>
      </c>
      <c r="L1064" s="11">
        <f t="shared" ref="L1064:L1067" si="253">IF(K1064&lt;1961,171+10.3*J1064,IF(K1064&gt;1983,166+8.7*J1064,159+7.9*J1064))</f>
        <v>857.65</v>
      </c>
      <c r="M1064" s="11">
        <f t="shared" si="2"/>
        <v>-545.35</v>
      </c>
      <c r="N1064" s="13">
        <f t="shared" si="3"/>
        <v>0.6112972202</v>
      </c>
      <c r="O1064" s="10" t="s">
        <v>3950</v>
      </c>
      <c r="P1064" s="10" t="s">
        <v>7071</v>
      </c>
    </row>
    <row r="1065" ht="12.0" customHeight="1">
      <c r="A1065" s="9" t="s">
        <v>7072</v>
      </c>
      <c r="B1065" s="10" t="s">
        <v>7073</v>
      </c>
      <c r="C1065" s="9" t="s">
        <v>502</v>
      </c>
      <c r="D1065" s="11" t="str">
        <f>VLOOKUP(C1065,Postinumeroalueet!$A$2:$B$4001,2)</f>
        <v>Espoo</v>
      </c>
      <c r="E1065" s="11"/>
      <c r="F1065" s="11">
        <f t="shared" si="1"/>
        <v>1</v>
      </c>
      <c r="G1065" s="10" t="s">
        <v>3481</v>
      </c>
      <c r="H1065" s="10" t="s">
        <v>6978</v>
      </c>
      <c r="I1065" s="10">
        <v>919.0</v>
      </c>
      <c r="J1065" s="10">
        <v>45.5</v>
      </c>
      <c r="K1065" s="14">
        <v>2003.0</v>
      </c>
      <c r="L1065" s="11">
        <f t="shared" si="253"/>
        <v>561.85</v>
      </c>
      <c r="M1065" s="11">
        <f t="shared" si="2"/>
        <v>-357.15</v>
      </c>
      <c r="N1065" s="13">
        <f t="shared" si="3"/>
        <v>0.6113710555</v>
      </c>
      <c r="O1065" s="10" t="s">
        <v>3950</v>
      </c>
      <c r="P1065" s="10" t="s">
        <v>7074</v>
      </c>
    </row>
    <row r="1066">
      <c r="A1066" s="9" t="s">
        <v>7075</v>
      </c>
      <c r="B1066" s="10" t="s">
        <v>6977</v>
      </c>
      <c r="C1066" s="9" t="s">
        <v>356</v>
      </c>
      <c r="D1066" s="11" t="str">
        <f>VLOOKUP(C1066,Postinumeroalueet!$A$2:$B$4001,2)</f>
        <v>Helsinki</v>
      </c>
      <c r="E1066" s="11"/>
      <c r="F1066" s="11">
        <f t="shared" si="1"/>
        <v>1</v>
      </c>
      <c r="G1066" s="10" t="s">
        <v>3481</v>
      </c>
      <c r="H1066" s="10" t="s">
        <v>4693</v>
      </c>
      <c r="I1066" s="10">
        <v>869.0</v>
      </c>
      <c r="J1066" s="10">
        <v>42.0</v>
      </c>
      <c r="K1066" s="14">
        <v>2013.0</v>
      </c>
      <c r="L1066" s="11">
        <f t="shared" si="253"/>
        <v>531.4</v>
      </c>
      <c r="M1066" s="11">
        <f t="shared" si="2"/>
        <v>-337.6</v>
      </c>
      <c r="N1066" s="13">
        <f t="shared" si="3"/>
        <v>0.6115074799</v>
      </c>
      <c r="O1066" s="10" t="s">
        <v>3950</v>
      </c>
      <c r="P1066" s="10" t="s">
        <v>7076</v>
      </c>
    </row>
    <row r="1067">
      <c r="A1067" s="9" t="s">
        <v>7077</v>
      </c>
      <c r="B1067" s="10" t="s">
        <v>7078</v>
      </c>
      <c r="C1067" s="9" t="s">
        <v>362</v>
      </c>
      <c r="D1067" s="11" t="str">
        <f>VLOOKUP(C1067,Postinumeroalueet!$A$2:$B$4001,2)</f>
        <v>Helsinki</v>
      </c>
      <c r="E1067" s="11"/>
      <c r="F1067" s="11">
        <f t="shared" si="1"/>
        <v>1</v>
      </c>
      <c r="G1067" s="10" t="s">
        <v>3481</v>
      </c>
      <c r="H1067" s="10" t="s">
        <v>7079</v>
      </c>
      <c r="I1067" s="10">
        <v>1290.0</v>
      </c>
      <c r="J1067" s="10">
        <v>60.0</v>
      </c>
      <c r="K1067" s="14">
        <v>1906.0</v>
      </c>
      <c r="L1067" s="11">
        <f t="shared" si="253"/>
        <v>789</v>
      </c>
      <c r="M1067" s="11">
        <f t="shared" si="2"/>
        <v>-501</v>
      </c>
      <c r="N1067" s="13">
        <f t="shared" si="3"/>
        <v>0.611627907</v>
      </c>
      <c r="O1067" s="10" t="s">
        <v>3498</v>
      </c>
      <c r="P1067" s="10" t="s">
        <v>7080</v>
      </c>
    </row>
    <row r="1068">
      <c r="A1068" s="9" t="s">
        <v>7081</v>
      </c>
      <c r="B1068" s="10" t="s">
        <v>7082</v>
      </c>
      <c r="C1068" s="9" t="s">
        <v>2085</v>
      </c>
      <c r="D1068" s="11" t="str">
        <f>VLOOKUP(C1068,Postinumeroalueet!$A$2:$B$4001,2)</f>
        <v>Seinäjoki</v>
      </c>
      <c r="E1068" s="11"/>
      <c r="F1068" s="11">
        <f t="shared" si="1"/>
        <v>0</v>
      </c>
      <c r="G1068" s="10" t="s">
        <v>3481</v>
      </c>
      <c r="H1068" s="10" t="s">
        <v>7083</v>
      </c>
      <c r="I1068" s="10">
        <v>1500.0</v>
      </c>
      <c r="J1068" s="10">
        <v>104.5</v>
      </c>
      <c r="K1068" s="14">
        <v>2012.0</v>
      </c>
      <c r="L1068" s="11">
        <f>IF(K1068&lt;1984,105+5.6*J1068,IF(K1068&gt;1991,113+7.7*J1068,108+6.6*J1068))</f>
        <v>917.65</v>
      </c>
      <c r="M1068" s="11">
        <f t="shared" si="2"/>
        <v>-582.35</v>
      </c>
      <c r="N1068" s="13">
        <f t="shared" si="3"/>
        <v>0.6117666667</v>
      </c>
      <c r="O1068" s="10" t="s">
        <v>7084</v>
      </c>
      <c r="P1068" s="10" t="s">
        <v>7085</v>
      </c>
    </row>
    <row r="1069">
      <c r="A1069" s="9" t="s">
        <v>7086</v>
      </c>
      <c r="B1069" s="10" t="s">
        <v>7087</v>
      </c>
      <c r="C1069" s="9" t="s">
        <v>338</v>
      </c>
      <c r="D1069" s="11" t="str">
        <f>VLOOKUP(C1069,Postinumeroalueet!$A$2:$B$4001,2)</f>
        <v>Helsinki</v>
      </c>
      <c r="E1069" s="11"/>
      <c r="F1069" s="11">
        <f t="shared" si="1"/>
        <v>1</v>
      </c>
      <c r="G1069" s="10" t="s">
        <v>3481</v>
      </c>
      <c r="H1069" s="10" t="s">
        <v>7088</v>
      </c>
      <c r="I1069" s="10">
        <v>1110.0</v>
      </c>
      <c r="J1069" s="10">
        <v>59.0</v>
      </c>
      <c r="K1069" s="14">
        <v>2013.0</v>
      </c>
      <c r="L1069" s="11">
        <f>IF(K1069&lt;1961,171+10.3*J1069,IF(K1069&gt;1983,166+8.7*J1069,159+7.9*J1069))</f>
        <v>679.3</v>
      </c>
      <c r="M1069" s="11">
        <f t="shared" si="2"/>
        <v>-430.7</v>
      </c>
      <c r="N1069" s="13">
        <f t="shared" si="3"/>
        <v>0.611981982</v>
      </c>
      <c r="O1069" s="10" t="s">
        <v>3685</v>
      </c>
      <c r="P1069" s="10" t="s">
        <v>7089</v>
      </c>
    </row>
    <row r="1070" ht="12.0" customHeight="1">
      <c r="A1070" s="9" t="s">
        <v>7090</v>
      </c>
      <c r="B1070" s="10" t="s">
        <v>7091</v>
      </c>
      <c r="C1070" s="9" t="s">
        <v>3018</v>
      </c>
      <c r="D1070" s="11" t="str">
        <f>VLOOKUP(C1070,Postinumeroalueet!$A$2:$B$4001,2)</f>
        <v>Oulu</v>
      </c>
      <c r="E1070" s="11"/>
      <c r="F1070" s="11">
        <f t="shared" si="1"/>
        <v>0</v>
      </c>
      <c r="G1070" s="10" t="s">
        <v>3481</v>
      </c>
      <c r="H1070" s="10" t="s">
        <v>7092</v>
      </c>
      <c r="I1070" s="10">
        <v>500.0</v>
      </c>
      <c r="J1070" s="10">
        <v>30.0</v>
      </c>
      <c r="K1070" s="14">
        <v>1991.0</v>
      </c>
      <c r="L1070" s="11">
        <f t="shared" ref="L1070:L1076" si="254">IF(K1070&lt;1984,105+5.6*J1070,IF(K1070&gt;1991,113+7.7*J1070,108+6.6*J1070))</f>
        <v>306</v>
      </c>
      <c r="M1070" s="11">
        <f t="shared" si="2"/>
        <v>-194</v>
      </c>
      <c r="N1070" s="13">
        <f t="shared" si="3"/>
        <v>0.612</v>
      </c>
      <c r="O1070" s="10" t="s">
        <v>3942</v>
      </c>
      <c r="P1070" s="10" t="s">
        <v>7093</v>
      </c>
    </row>
    <row r="1071">
      <c r="A1071" s="9" t="s">
        <v>7094</v>
      </c>
      <c r="B1071" s="10" t="s">
        <v>4752</v>
      </c>
      <c r="C1071" s="9" t="s">
        <v>1571</v>
      </c>
      <c r="D1071" s="11" t="str">
        <f>VLOOKUP(C1071,Postinumeroalueet!$A$2:$B$4001,2)</f>
        <v>Jyväskylä</v>
      </c>
      <c r="E1071" s="11"/>
      <c r="F1071" s="11">
        <f t="shared" si="1"/>
        <v>0</v>
      </c>
      <c r="G1071" s="10" t="s">
        <v>3481</v>
      </c>
      <c r="H1071" s="10" t="s">
        <v>4753</v>
      </c>
      <c r="I1071" s="10">
        <v>864.0</v>
      </c>
      <c r="J1071" s="10">
        <v>54.0</v>
      </c>
      <c r="K1071" s="14">
        <v>2014.0</v>
      </c>
      <c r="L1071" s="11">
        <f t="shared" si="254"/>
        <v>528.8</v>
      </c>
      <c r="M1071" s="11">
        <f t="shared" si="2"/>
        <v>-335.2</v>
      </c>
      <c r="N1071" s="13">
        <f t="shared" si="3"/>
        <v>0.612037037</v>
      </c>
      <c r="O1071" s="10" t="s">
        <v>4007</v>
      </c>
      <c r="P1071" s="10" t="s">
        <v>7095</v>
      </c>
    </row>
    <row r="1072" ht="12.0" customHeight="1">
      <c r="A1072" s="9" t="s">
        <v>7096</v>
      </c>
      <c r="B1072" s="10" t="s">
        <v>4752</v>
      </c>
      <c r="C1072" s="9" t="s">
        <v>1571</v>
      </c>
      <c r="D1072" s="11" t="str">
        <f>VLOOKUP(C1072,Postinumeroalueet!$A$2:$B$4001,2)</f>
        <v>Jyväskylä</v>
      </c>
      <c r="E1072" s="11"/>
      <c r="F1072" s="11">
        <f t="shared" si="1"/>
        <v>0</v>
      </c>
      <c r="G1072" s="10" t="s">
        <v>3481</v>
      </c>
      <c r="H1072" s="10" t="s">
        <v>4753</v>
      </c>
      <c r="I1072" s="10">
        <v>864.0</v>
      </c>
      <c r="J1072" s="10">
        <v>54.0</v>
      </c>
      <c r="K1072" s="14">
        <v>2014.0</v>
      </c>
      <c r="L1072" s="11">
        <f t="shared" si="254"/>
        <v>528.8</v>
      </c>
      <c r="M1072" s="11">
        <f t="shared" si="2"/>
        <v>-335.2</v>
      </c>
      <c r="N1072" s="13">
        <f t="shared" si="3"/>
        <v>0.612037037</v>
      </c>
      <c r="O1072" s="10" t="s">
        <v>4007</v>
      </c>
      <c r="P1072" s="10" t="s">
        <v>7097</v>
      </c>
    </row>
    <row r="1073" ht="12.0" customHeight="1">
      <c r="A1073" s="9" t="s">
        <v>7098</v>
      </c>
      <c r="B1073" s="10" t="s">
        <v>4752</v>
      </c>
      <c r="C1073" s="9" t="s">
        <v>1571</v>
      </c>
      <c r="D1073" s="11" t="str">
        <f>VLOOKUP(C1073,Postinumeroalueet!$A$2:$B$4001,2)</f>
        <v>Jyväskylä</v>
      </c>
      <c r="E1073" s="11"/>
      <c r="F1073" s="11">
        <f t="shared" si="1"/>
        <v>0</v>
      </c>
      <c r="G1073" s="10" t="s">
        <v>3481</v>
      </c>
      <c r="H1073" s="10" t="s">
        <v>4753</v>
      </c>
      <c r="I1073" s="10">
        <v>864.0</v>
      </c>
      <c r="J1073" s="10">
        <v>54.0</v>
      </c>
      <c r="K1073" s="14">
        <v>2014.0</v>
      </c>
      <c r="L1073" s="11">
        <f t="shared" si="254"/>
        <v>528.8</v>
      </c>
      <c r="M1073" s="11">
        <f t="shared" si="2"/>
        <v>-335.2</v>
      </c>
      <c r="N1073" s="13">
        <f t="shared" si="3"/>
        <v>0.612037037</v>
      </c>
      <c r="O1073" s="10" t="s">
        <v>4007</v>
      </c>
      <c r="P1073" s="10" t="s">
        <v>7099</v>
      </c>
    </row>
    <row r="1074" ht="12.0" customHeight="1">
      <c r="A1074" s="9" t="s">
        <v>7100</v>
      </c>
      <c r="B1074" s="10" t="s">
        <v>7101</v>
      </c>
      <c r="C1074" s="9" t="s">
        <v>1334</v>
      </c>
      <c r="D1074" s="11" t="str">
        <f>VLOOKUP(C1074,Postinumeroalueet!$A$2:$B$4001,2)</f>
        <v>Tampere</v>
      </c>
      <c r="E1074" s="11"/>
      <c r="F1074" s="11">
        <f t="shared" si="1"/>
        <v>0</v>
      </c>
      <c r="G1074" s="10" t="s">
        <v>3481</v>
      </c>
      <c r="H1074" s="10" t="s">
        <v>3761</v>
      </c>
      <c r="I1074" s="10">
        <v>661.0</v>
      </c>
      <c r="J1074" s="10">
        <v>53.5</v>
      </c>
      <c r="K1074" s="14">
        <v>1960.0</v>
      </c>
      <c r="L1074" s="11">
        <f t="shared" si="254"/>
        <v>404.6</v>
      </c>
      <c r="M1074" s="11">
        <f t="shared" si="2"/>
        <v>-256.4</v>
      </c>
      <c r="N1074" s="13">
        <f t="shared" si="3"/>
        <v>0.6121028744</v>
      </c>
      <c r="O1074" s="10" t="s">
        <v>3637</v>
      </c>
      <c r="P1074" s="10" t="s">
        <v>7102</v>
      </c>
    </row>
    <row r="1075" ht="12.0" customHeight="1">
      <c r="A1075" s="9" t="s">
        <v>7103</v>
      </c>
      <c r="B1075" s="10" t="s">
        <v>7104</v>
      </c>
      <c r="C1075" s="9" t="s">
        <v>827</v>
      </c>
      <c r="D1075" s="11" t="str">
        <f>VLOOKUP(C1075,Postinumeroalueet!$A$2:$B$4001,2)</f>
        <v>Lahti</v>
      </c>
      <c r="E1075" s="11"/>
      <c r="F1075" s="11">
        <f t="shared" si="1"/>
        <v>0</v>
      </c>
      <c r="G1075" s="10" t="s">
        <v>3481</v>
      </c>
      <c r="H1075" s="10" t="s">
        <v>7105</v>
      </c>
      <c r="I1075" s="10">
        <v>650.0</v>
      </c>
      <c r="J1075" s="10">
        <v>37.0</v>
      </c>
      <c r="K1075" s="14">
        <v>2013.0</v>
      </c>
      <c r="L1075" s="11">
        <f t="shared" si="254"/>
        <v>397.9</v>
      </c>
      <c r="M1075" s="11">
        <f t="shared" si="2"/>
        <v>-252.1</v>
      </c>
      <c r="N1075" s="13">
        <f t="shared" si="3"/>
        <v>0.6121538462</v>
      </c>
      <c r="O1075" s="10" t="s">
        <v>4343</v>
      </c>
      <c r="P1075" s="10" t="s">
        <v>7106</v>
      </c>
    </row>
    <row r="1076" ht="12.0" customHeight="1">
      <c r="A1076" s="9" t="s">
        <v>7107</v>
      </c>
      <c r="B1076" s="10" t="s">
        <v>7108</v>
      </c>
      <c r="C1076" s="9" t="s">
        <v>1365</v>
      </c>
      <c r="D1076" s="11" t="str">
        <f>VLOOKUP(C1076,Postinumeroalueet!$A$2:$B$4001,2)</f>
        <v>Tampere</v>
      </c>
      <c r="E1076" s="11"/>
      <c r="F1076" s="11">
        <f t="shared" si="1"/>
        <v>0</v>
      </c>
      <c r="G1076" s="10" t="s">
        <v>3481</v>
      </c>
      <c r="H1076" s="10" t="s">
        <v>3516</v>
      </c>
      <c r="I1076" s="10">
        <v>834.0</v>
      </c>
      <c r="J1076" s="10">
        <v>61.0</v>
      </c>
      <c r="K1076" s="14">
        <v>1990.0</v>
      </c>
      <c r="L1076" s="11">
        <f t="shared" si="254"/>
        <v>510.6</v>
      </c>
      <c r="M1076" s="11">
        <f t="shared" si="2"/>
        <v>-323.4</v>
      </c>
      <c r="N1076" s="13">
        <f t="shared" si="3"/>
        <v>0.6122302158</v>
      </c>
      <c r="O1076" s="10" t="s">
        <v>3637</v>
      </c>
      <c r="P1076" s="10" t="s">
        <v>7109</v>
      </c>
    </row>
    <row r="1077" ht="12.0" customHeight="1">
      <c r="A1077" s="9" t="s">
        <v>7110</v>
      </c>
      <c r="B1077" s="10" t="s">
        <v>7111</v>
      </c>
      <c r="C1077" s="9" t="s">
        <v>509</v>
      </c>
      <c r="D1077" s="11" t="str">
        <f>VLOOKUP(C1077,Postinumeroalueet!$A$2:$B$4001,2)</f>
        <v>Kauniainen</v>
      </c>
      <c r="E1077" s="11"/>
      <c r="F1077" s="11">
        <f t="shared" si="1"/>
        <v>1</v>
      </c>
      <c r="G1077" s="10" t="s">
        <v>3481</v>
      </c>
      <c r="H1077" s="10" t="s">
        <v>7112</v>
      </c>
      <c r="I1077" s="10">
        <v>950.0</v>
      </c>
      <c r="J1077" s="10">
        <v>53.5</v>
      </c>
      <c r="K1077" s="14">
        <v>1967.0</v>
      </c>
      <c r="L1077" s="11">
        <f>IF(K1077&lt;1961,171+10.3*J1077,IF(K1077&gt;1983,166+8.7*J1077,159+7.9*J1077))</f>
        <v>581.65</v>
      </c>
      <c r="M1077" s="11">
        <f t="shared" si="2"/>
        <v>-368.35</v>
      </c>
      <c r="N1077" s="13">
        <f t="shared" si="3"/>
        <v>0.6122631579</v>
      </c>
      <c r="O1077" s="15"/>
      <c r="P1077" s="10" t="s">
        <v>7113</v>
      </c>
    </row>
    <row r="1078" ht="12.0" customHeight="1">
      <c r="A1078" s="9" t="s">
        <v>7114</v>
      </c>
      <c r="B1078" s="10" t="s">
        <v>5005</v>
      </c>
      <c r="C1078" s="9" t="s">
        <v>1571</v>
      </c>
      <c r="D1078" s="11" t="str">
        <f>VLOOKUP(C1078,Postinumeroalueet!$A$2:$B$4001,2)</f>
        <v>Jyväskylä</v>
      </c>
      <c r="E1078" s="11"/>
      <c r="F1078" s="11">
        <f t="shared" si="1"/>
        <v>0</v>
      </c>
      <c r="G1078" s="10" t="s">
        <v>3481</v>
      </c>
      <c r="H1078" s="10" t="s">
        <v>7115</v>
      </c>
      <c r="I1078" s="10">
        <v>700.0</v>
      </c>
      <c r="J1078" s="10">
        <v>41.0</v>
      </c>
      <c r="K1078" s="14">
        <v>2000.0</v>
      </c>
      <c r="L1078" s="11">
        <f t="shared" ref="L1078:L1083" si="255">IF(K1078&lt;1984,105+5.6*J1078,IF(K1078&gt;1991,113+7.7*J1078,108+6.6*J1078))</f>
        <v>428.7</v>
      </c>
      <c r="M1078" s="11">
        <f t="shared" si="2"/>
        <v>-271.3</v>
      </c>
      <c r="N1078" s="13">
        <f t="shared" si="3"/>
        <v>0.6124285714</v>
      </c>
      <c r="O1078" s="10" t="s">
        <v>4007</v>
      </c>
      <c r="P1078" s="10" t="s">
        <v>7116</v>
      </c>
    </row>
    <row r="1079" ht="12.0" customHeight="1">
      <c r="A1079" s="9" t="s">
        <v>7117</v>
      </c>
      <c r="B1079" s="10" t="s">
        <v>7118</v>
      </c>
      <c r="C1079" s="9" t="s">
        <v>1355</v>
      </c>
      <c r="D1079" s="11" t="str">
        <f>VLOOKUP(C1079,Postinumeroalueet!$A$2:$B$4001,2)</f>
        <v>Tampere</v>
      </c>
      <c r="E1079" s="11"/>
      <c r="F1079" s="11">
        <f t="shared" si="1"/>
        <v>0</v>
      </c>
      <c r="G1079" s="10" t="s">
        <v>4106</v>
      </c>
      <c r="H1079" s="10" t="s">
        <v>7119</v>
      </c>
      <c r="I1079" s="10">
        <v>400.0</v>
      </c>
      <c r="J1079" s="10">
        <v>25.0</v>
      </c>
      <c r="K1079" s="14">
        <v>1938.0</v>
      </c>
      <c r="L1079" s="11">
        <f t="shared" si="255"/>
        <v>245</v>
      </c>
      <c r="M1079" s="11">
        <f t="shared" si="2"/>
        <v>-155</v>
      </c>
      <c r="N1079" s="13">
        <f t="shared" si="3"/>
        <v>0.6125</v>
      </c>
      <c r="O1079" s="10" t="s">
        <v>4510</v>
      </c>
      <c r="P1079" s="10" t="s">
        <v>7120</v>
      </c>
    </row>
    <row r="1080" ht="12.0" customHeight="1">
      <c r="A1080" s="9" t="s">
        <v>7121</v>
      </c>
      <c r="B1080" s="10" t="s">
        <v>7122</v>
      </c>
      <c r="C1080" s="9" t="s">
        <v>1342</v>
      </c>
      <c r="D1080" s="11" t="str">
        <f>VLOOKUP(C1080,Postinumeroalueet!$A$2:$B$4001,2)</f>
        <v>Tampere</v>
      </c>
      <c r="E1080" s="11"/>
      <c r="F1080" s="11">
        <f t="shared" si="1"/>
        <v>0</v>
      </c>
      <c r="G1080" s="10" t="s">
        <v>3481</v>
      </c>
      <c r="H1080" s="10" t="s">
        <v>7123</v>
      </c>
      <c r="I1080" s="10">
        <v>575.0</v>
      </c>
      <c r="J1080" s="10">
        <v>37.0</v>
      </c>
      <c r="K1080" s="14">
        <v>1986.0</v>
      </c>
      <c r="L1080" s="11">
        <f t="shared" si="255"/>
        <v>352.2</v>
      </c>
      <c r="M1080" s="11">
        <f t="shared" si="2"/>
        <v>-222.8</v>
      </c>
      <c r="N1080" s="13">
        <f t="shared" si="3"/>
        <v>0.6125217391</v>
      </c>
      <c r="O1080" s="10" t="s">
        <v>3498</v>
      </c>
      <c r="P1080" s="10" t="s">
        <v>7124</v>
      </c>
    </row>
    <row r="1081" ht="12.0" customHeight="1">
      <c r="A1081" s="9" t="s">
        <v>7125</v>
      </c>
      <c r="B1081" s="10" t="s">
        <v>7126</v>
      </c>
      <c r="C1081" s="9" t="s">
        <v>1334</v>
      </c>
      <c r="D1081" s="11" t="str">
        <f>VLOOKUP(C1081,Postinumeroalueet!$A$2:$B$4001,2)</f>
        <v>Tampere</v>
      </c>
      <c r="E1081" s="11"/>
      <c r="F1081" s="11">
        <f t="shared" si="1"/>
        <v>0</v>
      </c>
      <c r="G1081" s="10" t="s">
        <v>3481</v>
      </c>
      <c r="H1081" s="10" t="s">
        <v>4036</v>
      </c>
      <c r="I1081" s="10">
        <v>762.72</v>
      </c>
      <c r="J1081" s="10">
        <v>46.0</v>
      </c>
      <c r="K1081" s="14">
        <v>2012.0</v>
      </c>
      <c r="L1081" s="11">
        <f t="shared" si="255"/>
        <v>467.2</v>
      </c>
      <c r="M1081" s="11">
        <f t="shared" si="2"/>
        <v>-295.52</v>
      </c>
      <c r="N1081" s="13">
        <f t="shared" si="3"/>
        <v>0.6125445773</v>
      </c>
      <c r="O1081" s="10" t="s">
        <v>4216</v>
      </c>
      <c r="P1081" s="10" t="s">
        <v>7127</v>
      </c>
    </row>
    <row r="1082" ht="12.0" customHeight="1">
      <c r="A1082" s="9" t="s">
        <v>7128</v>
      </c>
      <c r="B1082" s="10" t="s">
        <v>7129</v>
      </c>
      <c r="C1082" s="9" t="s">
        <v>1334</v>
      </c>
      <c r="D1082" s="11" t="str">
        <f>VLOOKUP(C1082,Postinumeroalueet!$A$2:$B$4001,2)</f>
        <v>Tampere</v>
      </c>
      <c r="E1082" s="11"/>
      <c r="F1082" s="11">
        <f t="shared" si="1"/>
        <v>0</v>
      </c>
      <c r="G1082" s="10" t="s">
        <v>3481</v>
      </c>
      <c r="H1082" s="10" t="s">
        <v>4036</v>
      </c>
      <c r="I1082" s="10">
        <v>762.72</v>
      </c>
      <c r="J1082" s="10">
        <v>46.0</v>
      </c>
      <c r="K1082" s="14">
        <v>2012.0</v>
      </c>
      <c r="L1082" s="11">
        <f t="shared" si="255"/>
        <v>467.2</v>
      </c>
      <c r="M1082" s="11">
        <f t="shared" si="2"/>
        <v>-295.52</v>
      </c>
      <c r="N1082" s="13">
        <f t="shared" si="3"/>
        <v>0.6125445773</v>
      </c>
      <c r="O1082" s="10" t="s">
        <v>4216</v>
      </c>
      <c r="P1082" s="10" t="s">
        <v>7130</v>
      </c>
    </row>
    <row r="1083" ht="12.0" customHeight="1">
      <c r="A1083" s="9" t="s">
        <v>7131</v>
      </c>
      <c r="B1083" s="10" t="s">
        <v>6876</v>
      </c>
      <c r="C1083" s="9" t="s">
        <v>548</v>
      </c>
      <c r="D1083" s="11" t="str">
        <f>VLOOKUP(C1083,Postinumeroalueet!$A$2:$B$4001,2)</f>
        <v>Kerava</v>
      </c>
      <c r="E1083" s="11"/>
      <c r="F1083" s="11">
        <f t="shared" si="1"/>
        <v>0</v>
      </c>
      <c r="G1083" s="10" t="s">
        <v>3481</v>
      </c>
      <c r="H1083" s="10" t="s">
        <v>6267</v>
      </c>
      <c r="I1083" s="10">
        <v>925.97</v>
      </c>
      <c r="J1083" s="10">
        <v>59.0</v>
      </c>
      <c r="K1083" s="14">
        <v>2011.0</v>
      </c>
      <c r="L1083" s="11">
        <f t="shared" si="255"/>
        <v>567.3</v>
      </c>
      <c r="M1083" s="11">
        <f t="shared" si="2"/>
        <v>-358.67</v>
      </c>
      <c r="N1083" s="13">
        <f t="shared" si="3"/>
        <v>0.6126548376</v>
      </c>
      <c r="O1083" s="10" t="s">
        <v>3796</v>
      </c>
      <c r="P1083" s="10" t="s">
        <v>7132</v>
      </c>
    </row>
    <row r="1084" ht="12.0" customHeight="1">
      <c r="A1084" s="9" t="s">
        <v>7133</v>
      </c>
      <c r="B1084" s="10" t="s">
        <v>7134</v>
      </c>
      <c r="C1084" s="9" t="s">
        <v>418</v>
      </c>
      <c r="D1084" s="11" t="str">
        <f>VLOOKUP(C1084,Postinumeroalueet!$A$2:$B$4001,2)</f>
        <v>Vantaa</v>
      </c>
      <c r="E1084" s="11"/>
      <c r="F1084" s="11">
        <f t="shared" si="1"/>
        <v>1</v>
      </c>
      <c r="G1084" s="10" t="s">
        <v>3481</v>
      </c>
      <c r="H1084" s="10" t="s">
        <v>4161</v>
      </c>
      <c r="I1084" s="10">
        <v>930.0</v>
      </c>
      <c r="J1084" s="10">
        <v>52.0</v>
      </c>
      <c r="K1084" s="14">
        <v>1972.0</v>
      </c>
      <c r="L1084" s="11">
        <f t="shared" ref="L1084:L1085" si="256">IF(K1084&lt;1961,171+10.3*J1084,IF(K1084&gt;1983,166+8.7*J1084,159+7.9*J1084))</f>
        <v>569.8</v>
      </c>
      <c r="M1084" s="11">
        <f t="shared" si="2"/>
        <v>-360.2</v>
      </c>
      <c r="N1084" s="13">
        <f t="shared" si="3"/>
        <v>0.612688172</v>
      </c>
      <c r="O1084" s="10" t="s">
        <v>4113</v>
      </c>
      <c r="P1084" s="10" t="s">
        <v>7135</v>
      </c>
    </row>
    <row r="1085">
      <c r="A1085" s="9" t="s">
        <v>7136</v>
      </c>
      <c r="B1085" s="10" t="s">
        <v>6974</v>
      </c>
      <c r="C1085" s="9" t="s">
        <v>502</v>
      </c>
      <c r="D1085" s="11" t="str">
        <f>VLOOKUP(C1085,Postinumeroalueet!$A$2:$B$4001,2)</f>
        <v>Espoo</v>
      </c>
      <c r="E1085" s="11"/>
      <c r="F1085" s="11">
        <f t="shared" si="1"/>
        <v>1</v>
      </c>
      <c r="G1085" s="10" t="s">
        <v>3481</v>
      </c>
      <c r="H1085" s="10" t="s">
        <v>6607</v>
      </c>
      <c r="I1085" s="10">
        <v>1002.0</v>
      </c>
      <c r="J1085" s="10">
        <v>51.5</v>
      </c>
      <c r="K1085" s="14">
        <v>2010.0</v>
      </c>
      <c r="L1085" s="11">
        <f t="shared" si="256"/>
        <v>614.05</v>
      </c>
      <c r="M1085" s="11">
        <f t="shared" si="2"/>
        <v>-387.95</v>
      </c>
      <c r="N1085" s="13">
        <f t="shared" si="3"/>
        <v>0.6128243513</v>
      </c>
      <c r="O1085" s="10" t="s">
        <v>3950</v>
      </c>
      <c r="P1085" s="10" t="s">
        <v>7137</v>
      </c>
    </row>
    <row r="1086" ht="12.0" customHeight="1">
      <c r="A1086" s="9" t="s">
        <v>7138</v>
      </c>
      <c r="B1086" s="10" t="s">
        <v>7139</v>
      </c>
      <c r="C1086" s="9" t="s">
        <v>602</v>
      </c>
      <c r="D1086" s="11" t="str">
        <f>VLOOKUP(C1086,Postinumeroalueet!$A$2:$B$4001,2)</f>
        <v>Hyvinkää</v>
      </c>
      <c r="E1086" s="11"/>
      <c r="F1086" s="11">
        <f t="shared" si="1"/>
        <v>0</v>
      </c>
      <c r="G1086" s="10" t="s">
        <v>3481</v>
      </c>
      <c r="H1086" s="10" t="s">
        <v>7140</v>
      </c>
      <c r="I1086" s="10">
        <v>790.0</v>
      </c>
      <c r="J1086" s="10">
        <v>57.0</v>
      </c>
      <c r="K1086" s="14">
        <v>1985.0</v>
      </c>
      <c r="L1086" s="11">
        <f t="shared" ref="L1086:L1087" si="257">IF(K1086&lt;1984,105+5.6*J1086,IF(K1086&gt;1991,113+7.7*J1086,108+6.6*J1086))</f>
        <v>484.2</v>
      </c>
      <c r="M1086" s="11">
        <f t="shared" si="2"/>
        <v>-305.8</v>
      </c>
      <c r="N1086" s="13">
        <f t="shared" si="3"/>
        <v>0.6129113924</v>
      </c>
      <c r="O1086" s="15"/>
      <c r="P1086" s="10" t="s">
        <v>7141</v>
      </c>
    </row>
    <row r="1087" ht="12.0" customHeight="1">
      <c r="A1087" s="9" t="s">
        <v>7142</v>
      </c>
      <c r="B1087" s="10" t="s">
        <v>6876</v>
      </c>
      <c r="C1087" s="9" t="s">
        <v>548</v>
      </c>
      <c r="D1087" s="11" t="str">
        <f>VLOOKUP(C1087,Postinumeroalueet!$A$2:$B$4001,2)</f>
        <v>Kerava</v>
      </c>
      <c r="E1087" s="11"/>
      <c r="F1087" s="11">
        <f t="shared" si="1"/>
        <v>0</v>
      </c>
      <c r="G1087" s="10" t="s">
        <v>3481</v>
      </c>
      <c r="H1087" s="10" t="s">
        <v>7143</v>
      </c>
      <c r="I1087" s="10">
        <v>762.2</v>
      </c>
      <c r="J1087" s="10">
        <v>46.0</v>
      </c>
      <c r="K1087" s="14">
        <v>2011.0</v>
      </c>
      <c r="L1087" s="11">
        <f t="shared" si="257"/>
        <v>467.2</v>
      </c>
      <c r="M1087" s="11">
        <f t="shared" si="2"/>
        <v>-295</v>
      </c>
      <c r="N1087" s="13">
        <f t="shared" si="3"/>
        <v>0.612962477</v>
      </c>
      <c r="O1087" s="10" t="s">
        <v>3796</v>
      </c>
      <c r="P1087" s="10" t="s">
        <v>7144</v>
      </c>
    </row>
    <row r="1088">
      <c r="A1088" s="9" t="s">
        <v>7145</v>
      </c>
      <c r="B1088" s="10" t="s">
        <v>7146</v>
      </c>
      <c r="C1088" s="9" t="s">
        <v>332</v>
      </c>
      <c r="D1088" s="11" t="str">
        <f>VLOOKUP(C1088,Postinumeroalueet!$A$2:$B$4001,2)</f>
        <v>Helsinki</v>
      </c>
      <c r="E1088" s="11"/>
      <c r="F1088" s="11">
        <f t="shared" si="1"/>
        <v>1</v>
      </c>
      <c r="G1088" s="10" t="s">
        <v>3481</v>
      </c>
      <c r="H1088" s="10" t="s">
        <v>5200</v>
      </c>
      <c r="I1088" s="10">
        <v>850.0</v>
      </c>
      <c r="J1088" s="10">
        <v>34.0</v>
      </c>
      <c r="K1088" s="14">
        <v>1928.0</v>
      </c>
      <c r="L1088" s="11">
        <f t="shared" ref="L1088:L1095" si="258">IF(K1088&lt;1961,171+10.3*J1088,IF(K1088&gt;1983,166+8.7*J1088,159+7.9*J1088))</f>
        <v>521.2</v>
      </c>
      <c r="M1088" s="11">
        <f t="shared" si="2"/>
        <v>-328.8</v>
      </c>
      <c r="N1088" s="13">
        <f t="shared" si="3"/>
        <v>0.6131764706</v>
      </c>
      <c r="O1088" s="10" t="s">
        <v>3498</v>
      </c>
      <c r="P1088" s="10" t="s">
        <v>7147</v>
      </c>
    </row>
    <row r="1089" ht="12.0" customHeight="1">
      <c r="A1089" s="9" t="s">
        <v>7148</v>
      </c>
      <c r="B1089" s="10" t="s">
        <v>7149</v>
      </c>
      <c r="C1089" s="9" t="s">
        <v>341</v>
      </c>
      <c r="D1089" s="11" t="str">
        <f>VLOOKUP(C1089,Postinumeroalueet!$A$2:$B$4001,2)</f>
        <v>Helsinki</v>
      </c>
      <c r="E1089" s="11"/>
      <c r="F1089" s="11">
        <f t="shared" si="1"/>
        <v>1</v>
      </c>
      <c r="G1089" s="10" t="s">
        <v>3481</v>
      </c>
      <c r="H1089" s="10" t="s">
        <v>4948</v>
      </c>
      <c r="I1089" s="10">
        <v>640.0</v>
      </c>
      <c r="J1089" s="10">
        <v>21.5</v>
      </c>
      <c r="K1089" s="14">
        <v>1940.0</v>
      </c>
      <c r="L1089" s="11">
        <f t="shared" si="258"/>
        <v>392.45</v>
      </c>
      <c r="M1089" s="11">
        <f t="shared" si="2"/>
        <v>-247.55</v>
      </c>
      <c r="N1089" s="13">
        <f t="shared" si="3"/>
        <v>0.613203125</v>
      </c>
      <c r="O1089" s="10" t="s">
        <v>4032</v>
      </c>
      <c r="P1089" s="10" t="s">
        <v>7150</v>
      </c>
    </row>
    <row r="1090">
      <c r="A1090" s="9" t="s">
        <v>7151</v>
      </c>
      <c r="B1090" s="10" t="s">
        <v>7152</v>
      </c>
      <c r="C1090" s="9" t="s">
        <v>397</v>
      </c>
      <c r="D1090" s="11" t="str">
        <f>VLOOKUP(C1090,Postinumeroalueet!$A$2:$B$4001,2)</f>
        <v>Helsinki</v>
      </c>
      <c r="E1090" s="11"/>
      <c r="F1090" s="11">
        <f t="shared" si="1"/>
        <v>1</v>
      </c>
      <c r="G1090" s="10" t="s">
        <v>3481</v>
      </c>
      <c r="H1090" s="10" t="s">
        <v>4094</v>
      </c>
      <c r="I1090" s="10">
        <v>1278.0</v>
      </c>
      <c r="J1090" s="10">
        <v>71.0</v>
      </c>
      <c r="K1090" s="14">
        <v>2013.0</v>
      </c>
      <c r="L1090" s="11">
        <f t="shared" si="258"/>
        <v>783.7</v>
      </c>
      <c r="M1090" s="11">
        <f t="shared" si="2"/>
        <v>-494.3</v>
      </c>
      <c r="N1090" s="13">
        <f t="shared" si="3"/>
        <v>0.6132237872</v>
      </c>
      <c r="O1090" s="10" t="s">
        <v>4216</v>
      </c>
      <c r="P1090" s="10" t="s">
        <v>7153</v>
      </c>
    </row>
    <row r="1091">
      <c r="A1091" s="9" t="s">
        <v>7154</v>
      </c>
      <c r="B1091" s="10" t="s">
        <v>7155</v>
      </c>
      <c r="C1091" s="9" t="s">
        <v>397</v>
      </c>
      <c r="D1091" s="11" t="str">
        <f>VLOOKUP(C1091,Postinumeroalueet!$A$2:$B$4001,2)</f>
        <v>Helsinki</v>
      </c>
      <c r="E1091" s="11"/>
      <c r="F1091" s="11">
        <f t="shared" si="1"/>
        <v>1</v>
      </c>
      <c r="G1091" s="10" t="s">
        <v>3481</v>
      </c>
      <c r="H1091" s="10" t="s">
        <v>7156</v>
      </c>
      <c r="I1091" s="10">
        <v>1278.0</v>
      </c>
      <c r="J1091" s="10">
        <v>71.0</v>
      </c>
      <c r="K1091" s="14">
        <v>2013.0</v>
      </c>
      <c r="L1091" s="11">
        <f t="shared" si="258"/>
        <v>783.7</v>
      </c>
      <c r="M1091" s="11">
        <f t="shared" si="2"/>
        <v>-494.3</v>
      </c>
      <c r="N1091" s="13">
        <f t="shared" si="3"/>
        <v>0.6132237872</v>
      </c>
      <c r="O1091" s="10" t="s">
        <v>4216</v>
      </c>
      <c r="P1091" s="10" t="s">
        <v>7157</v>
      </c>
    </row>
    <row r="1092">
      <c r="A1092" s="9" t="s">
        <v>7158</v>
      </c>
      <c r="B1092" s="10" t="s">
        <v>7159</v>
      </c>
      <c r="C1092" s="9" t="s">
        <v>397</v>
      </c>
      <c r="D1092" s="11" t="str">
        <f>VLOOKUP(C1092,Postinumeroalueet!$A$2:$B$4001,2)</f>
        <v>Helsinki</v>
      </c>
      <c r="E1092" s="11"/>
      <c r="F1092" s="11">
        <f t="shared" si="1"/>
        <v>1</v>
      </c>
      <c r="G1092" s="10" t="s">
        <v>3481</v>
      </c>
      <c r="H1092" s="10" t="s">
        <v>6421</v>
      </c>
      <c r="I1092" s="10">
        <v>1278.0</v>
      </c>
      <c r="J1092" s="10">
        <v>71.0</v>
      </c>
      <c r="K1092" s="14">
        <v>2013.0</v>
      </c>
      <c r="L1092" s="11">
        <f t="shared" si="258"/>
        <v>783.7</v>
      </c>
      <c r="M1092" s="11">
        <f t="shared" si="2"/>
        <v>-494.3</v>
      </c>
      <c r="N1092" s="13">
        <f t="shared" si="3"/>
        <v>0.6132237872</v>
      </c>
      <c r="O1092" s="10" t="s">
        <v>4216</v>
      </c>
      <c r="P1092" s="10" t="s">
        <v>7160</v>
      </c>
    </row>
    <row r="1093">
      <c r="A1093" s="9" t="s">
        <v>7161</v>
      </c>
      <c r="B1093" s="10" t="s">
        <v>7162</v>
      </c>
      <c r="C1093" s="9" t="s">
        <v>397</v>
      </c>
      <c r="D1093" s="11" t="str">
        <f>VLOOKUP(C1093,Postinumeroalueet!$A$2:$B$4001,2)</f>
        <v>Helsinki</v>
      </c>
      <c r="E1093" s="11"/>
      <c r="F1093" s="11">
        <f t="shared" si="1"/>
        <v>1</v>
      </c>
      <c r="G1093" s="10" t="s">
        <v>3481</v>
      </c>
      <c r="H1093" s="10" t="s">
        <v>6421</v>
      </c>
      <c r="I1093" s="10">
        <v>1278.0</v>
      </c>
      <c r="J1093" s="10">
        <v>71.0</v>
      </c>
      <c r="K1093" s="14">
        <v>2013.0</v>
      </c>
      <c r="L1093" s="11">
        <f t="shared" si="258"/>
        <v>783.7</v>
      </c>
      <c r="M1093" s="11">
        <f t="shared" si="2"/>
        <v>-494.3</v>
      </c>
      <c r="N1093" s="13">
        <f t="shared" si="3"/>
        <v>0.6132237872</v>
      </c>
      <c r="O1093" s="10" t="s">
        <v>4216</v>
      </c>
      <c r="P1093" s="10" t="s">
        <v>7163</v>
      </c>
    </row>
    <row r="1094">
      <c r="A1094" s="9" t="s">
        <v>7164</v>
      </c>
      <c r="B1094" s="10" t="s">
        <v>7165</v>
      </c>
      <c r="C1094" s="9" t="s">
        <v>397</v>
      </c>
      <c r="D1094" s="11" t="str">
        <f>VLOOKUP(C1094,Postinumeroalueet!$A$2:$B$4001,2)</f>
        <v>Helsinki</v>
      </c>
      <c r="E1094" s="11"/>
      <c r="F1094" s="11">
        <f t="shared" si="1"/>
        <v>1</v>
      </c>
      <c r="G1094" s="10" t="s">
        <v>3481</v>
      </c>
      <c r="H1094" s="10" t="s">
        <v>7166</v>
      </c>
      <c r="I1094" s="10">
        <v>1278.0</v>
      </c>
      <c r="J1094" s="10">
        <v>71.0</v>
      </c>
      <c r="K1094" s="14">
        <v>2013.0</v>
      </c>
      <c r="L1094" s="11">
        <f t="shared" si="258"/>
        <v>783.7</v>
      </c>
      <c r="M1094" s="11">
        <f t="shared" si="2"/>
        <v>-494.3</v>
      </c>
      <c r="N1094" s="13">
        <f t="shared" si="3"/>
        <v>0.6132237872</v>
      </c>
      <c r="O1094" s="10" t="s">
        <v>4216</v>
      </c>
      <c r="P1094" s="10" t="s">
        <v>7167</v>
      </c>
    </row>
    <row r="1095" ht="12.0" customHeight="1">
      <c r="A1095" s="9" t="s">
        <v>7168</v>
      </c>
      <c r="B1095" s="10" t="s">
        <v>7169</v>
      </c>
      <c r="C1095" s="9" t="s">
        <v>431</v>
      </c>
      <c r="D1095" s="11" t="str">
        <f>VLOOKUP(C1095,Postinumeroalueet!$A$2:$B$4001,2)</f>
        <v>Vantaa</v>
      </c>
      <c r="E1095" s="11"/>
      <c r="F1095" s="11">
        <f t="shared" si="1"/>
        <v>1</v>
      </c>
      <c r="G1095" s="10" t="s">
        <v>3481</v>
      </c>
      <c r="H1095" s="10" t="s">
        <v>7170</v>
      </c>
      <c r="I1095" s="10">
        <v>802.0</v>
      </c>
      <c r="J1095" s="10">
        <v>37.5</v>
      </c>
      <c r="K1095" s="14">
        <v>2004.0</v>
      </c>
      <c r="L1095" s="11">
        <f t="shared" si="258"/>
        <v>492.25</v>
      </c>
      <c r="M1095" s="11">
        <f t="shared" si="2"/>
        <v>-309.75</v>
      </c>
      <c r="N1095" s="13">
        <f t="shared" si="3"/>
        <v>0.6137780549</v>
      </c>
      <c r="O1095" s="10" t="s">
        <v>4050</v>
      </c>
      <c r="P1095" s="10" t="s">
        <v>7171</v>
      </c>
    </row>
    <row r="1096" ht="12.0" customHeight="1">
      <c r="A1096" s="9" t="s">
        <v>7172</v>
      </c>
      <c r="B1096" s="10" t="s">
        <v>4752</v>
      </c>
      <c r="C1096" s="9" t="s">
        <v>1571</v>
      </c>
      <c r="D1096" s="11" t="str">
        <f>VLOOKUP(C1096,Postinumeroalueet!$A$2:$B$4001,2)</f>
        <v>Jyväskylä</v>
      </c>
      <c r="E1096" s="11"/>
      <c r="F1096" s="11">
        <f t="shared" si="1"/>
        <v>0</v>
      </c>
      <c r="G1096" s="10" t="s">
        <v>3481</v>
      </c>
      <c r="H1096" s="10" t="s">
        <v>6847</v>
      </c>
      <c r="I1096" s="10">
        <v>830.0</v>
      </c>
      <c r="J1096" s="10">
        <v>51.5</v>
      </c>
      <c r="K1096" s="14">
        <v>2014.0</v>
      </c>
      <c r="L1096" s="11">
        <f t="shared" ref="L1096:L1097" si="259">IF(K1096&lt;1984,105+5.6*J1096,IF(K1096&gt;1991,113+7.7*J1096,108+6.6*J1096))</f>
        <v>509.55</v>
      </c>
      <c r="M1096" s="11">
        <f t="shared" si="2"/>
        <v>-320.45</v>
      </c>
      <c r="N1096" s="13">
        <f t="shared" si="3"/>
        <v>0.6139156627</v>
      </c>
      <c r="O1096" s="10" t="s">
        <v>4007</v>
      </c>
      <c r="P1096" s="10" t="s">
        <v>7173</v>
      </c>
    </row>
    <row r="1097">
      <c r="A1097" s="9" t="s">
        <v>7174</v>
      </c>
      <c r="B1097" s="10" t="s">
        <v>4752</v>
      </c>
      <c r="C1097" s="9" t="s">
        <v>1571</v>
      </c>
      <c r="D1097" s="11" t="str">
        <f>VLOOKUP(C1097,Postinumeroalueet!$A$2:$B$4001,2)</f>
        <v>Jyväskylä</v>
      </c>
      <c r="E1097" s="11"/>
      <c r="F1097" s="11">
        <f t="shared" si="1"/>
        <v>0</v>
      </c>
      <c r="G1097" s="10" t="s">
        <v>3481</v>
      </c>
      <c r="H1097" s="10" t="s">
        <v>6847</v>
      </c>
      <c r="I1097" s="10">
        <v>830.0</v>
      </c>
      <c r="J1097" s="10">
        <v>51.5</v>
      </c>
      <c r="K1097" s="14">
        <v>2014.0</v>
      </c>
      <c r="L1097" s="11">
        <f t="shared" si="259"/>
        <v>509.55</v>
      </c>
      <c r="M1097" s="11">
        <f t="shared" si="2"/>
        <v>-320.45</v>
      </c>
      <c r="N1097" s="13">
        <f t="shared" si="3"/>
        <v>0.6139156627</v>
      </c>
      <c r="O1097" s="10" t="s">
        <v>4007</v>
      </c>
      <c r="P1097" s="10" t="s">
        <v>7175</v>
      </c>
    </row>
    <row r="1098" ht="12.0" customHeight="1">
      <c r="A1098" s="9" t="s">
        <v>7176</v>
      </c>
      <c r="B1098" s="10" t="s">
        <v>7177</v>
      </c>
      <c r="C1098" s="9" t="s">
        <v>471</v>
      </c>
      <c r="D1098" s="11" t="str">
        <f>VLOOKUP(C1098,Postinumeroalueet!$A$2:$B$4001,2)</f>
        <v>Espoo</v>
      </c>
      <c r="E1098" s="11"/>
      <c r="F1098" s="11">
        <f t="shared" si="1"/>
        <v>1</v>
      </c>
      <c r="G1098" s="10" t="s">
        <v>3481</v>
      </c>
      <c r="H1098" s="10" t="s">
        <v>4011</v>
      </c>
      <c r="I1098" s="10">
        <v>690.0</v>
      </c>
      <c r="J1098" s="10">
        <v>33.5</v>
      </c>
      <c r="K1098" s="14">
        <v>1976.0</v>
      </c>
      <c r="L1098" s="11">
        <f>IF(K1098&lt;1961,171+10.3*J1098,IF(K1098&gt;1983,166+8.7*J1098,159+7.9*J1098))</f>
        <v>423.65</v>
      </c>
      <c r="M1098" s="11">
        <f t="shared" si="2"/>
        <v>-266.35</v>
      </c>
      <c r="N1098" s="13">
        <f t="shared" si="3"/>
        <v>0.6139855072</v>
      </c>
      <c r="O1098" s="10" t="s">
        <v>3498</v>
      </c>
      <c r="P1098" s="10" t="s">
        <v>7178</v>
      </c>
    </row>
    <row r="1099" ht="12.0" customHeight="1">
      <c r="A1099" s="9" t="s">
        <v>7179</v>
      </c>
      <c r="B1099" s="10" t="s">
        <v>7180</v>
      </c>
      <c r="C1099" s="9" t="s">
        <v>809</v>
      </c>
      <c r="D1099" s="11" t="str">
        <f>VLOOKUP(C1099,Postinumeroalueet!$A$2:$B$4001,2)</f>
        <v>Lahti</v>
      </c>
      <c r="E1099" s="11"/>
      <c r="F1099" s="11">
        <f t="shared" si="1"/>
        <v>0</v>
      </c>
      <c r="G1099" s="10" t="s">
        <v>3481</v>
      </c>
      <c r="H1099" s="10" t="s">
        <v>7181</v>
      </c>
      <c r="I1099" s="10">
        <v>440.0</v>
      </c>
      <c r="J1099" s="10">
        <v>29.5</v>
      </c>
      <c r="K1099" s="14">
        <v>1966.0</v>
      </c>
      <c r="L1099" s="11">
        <f>IF(K1099&lt;1984,105+5.6*J1099,IF(K1099&gt;1991,113+7.7*J1099,108+6.6*J1099))</f>
        <v>270.2</v>
      </c>
      <c r="M1099" s="11">
        <f t="shared" si="2"/>
        <v>-169.8</v>
      </c>
      <c r="N1099" s="13">
        <f t="shared" si="3"/>
        <v>0.6140909091</v>
      </c>
      <c r="O1099" s="15"/>
      <c r="P1099" s="10" t="s">
        <v>7182</v>
      </c>
    </row>
    <row r="1100" ht="12.0" customHeight="1">
      <c r="A1100" s="9" t="s">
        <v>7183</v>
      </c>
      <c r="B1100" s="10" t="s">
        <v>7184</v>
      </c>
      <c r="C1100" s="9" t="s">
        <v>331</v>
      </c>
      <c r="D1100" s="11" t="str">
        <f>VLOOKUP(C1100,Postinumeroalueet!$A$2:$B$4001,2)</f>
        <v>Helsinki</v>
      </c>
      <c r="E1100" s="11"/>
      <c r="F1100" s="11">
        <f t="shared" si="1"/>
        <v>1</v>
      </c>
      <c r="G1100" s="10" t="s">
        <v>3481</v>
      </c>
      <c r="H1100" s="10" t="s">
        <v>7185</v>
      </c>
      <c r="I1100" s="10">
        <v>1938.85</v>
      </c>
      <c r="J1100" s="10">
        <v>99.0</v>
      </c>
      <c r="K1100" s="14">
        <v>1929.0</v>
      </c>
      <c r="L1100" s="11">
        <f t="shared" ref="L1100:L1102" si="260">IF(K1100&lt;1961,171+10.3*J1100,IF(K1100&gt;1983,166+8.7*J1100,159+7.9*J1100))</f>
        <v>1190.7</v>
      </c>
      <c r="M1100" s="11">
        <f t="shared" si="2"/>
        <v>-748.15</v>
      </c>
      <c r="N1100" s="13">
        <f t="shared" si="3"/>
        <v>0.6141269309</v>
      </c>
      <c r="O1100" s="10" t="s">
        <v>4216</v>
      </c>
      <c r="P1100" s="10" t="s">
        <v>7186</v>
      </c>
    </row>
    <row r="1101">
      <c r="A1101" s="9" t="s">
        <v>7187</v>
      </c>
      <c r="B1101" s="10" t="s">
        <v>7188</v>
      </c>
      <c r="C1101" s="9" t="s">
        <v>397</v>
      </c>
      <c r="D1101" s="11" t="str">
        <f>VLOOKUP(C1101,Postinumeroalueet!$A$2:$B$4001,2)</f>
        <v>Helsinki</v>
      </c>
      <c r="E1101" s="11"/>
      <c r="F1101" s="11">
        <f t="shared" si="1"/>
        <v>1</v>
      </c>
      <c r="G1101" s="10" t="s">
        <v>3481</v>
      </c>
      <c r="H1101" s="10" t="s">
        <v>6421</v>
      </c>
      <c r="I1101" s="10">
        <v>1269.0</v>
      </c>
      <c r="J1101" s="10">
        <v>70.5</v>
      </c>
      <c r="K1101" s="14">
        <v>2013.0</v>
      </c>
      <c r="L1101" s="11">
        <f t="shared" si="260"/>
        <v>779.35</v>
      </c>
      <c r="M1101" s="11">
        <f t="shared" si="2"/>
        <v>-489.65</v>
      </c>
      <c r="N1101" s="13">
        <f t="shared" si="3"/>
        <v>0.6141449961</v>
      </c>
      <c r="O1101" s="10" t="s">
        <v>4216</v>
      </c>
      <c r="P1101" s="10" t="s">
        <v>7189</v>
      </c>
    </row>
    <row r="1102" ht="12.0" customHeight="1">
      <c r="A1102" s="9" t="s">
        <v>7190</v>
      </c>
      <c r="B1102" s="10" t="s">
        <v>6092</v>
      </c>
      <c r="C1102" s="9" t="s">
        <v>511</v>
      </c>
      <c r="D1102" s="11" t="str">
        <f>VLOOKUP(C1102,Postinumeroalueet!$A$2:$B$4001,2)</f>
        <v>Espoo</v>
      </c>
      <c r="E1102" s="11"/>
      <c r="F1102" s="11">
        <f t="shared" si="1"/>
        <v>1</v>
      </c>
      <c r="G1102" s="10" t="s">
        <v>3481</v>
      </c>
      <c r="H1102" s="10" t="s">
        <v>3761</v>
      </c>
      <c r="I1102" s="10">
        <v>920.0</v>
      </c>
      <c r="J1102" s="10">
        <v>51.4</v>
      </c>
      <c r="K1102" s="14">
        <v>1964.0</v>
      </c>
      <c r="L1102" s="11">
        <f t="shared" si="260"/>
        <v>565.06</v>
      </c>
      <c r="M1102" s="11">
        <f t="shared" si="2"/>
        <v>-354.94</v>
      </c>
      <c r="N1102" s="13">
        <f t="shared" si="3"/>
        <v>0.6141956522</v>
      </c>
      <c r="O1102" s="10" t="s">
        <v>3517</v>
      </c>
      <c r="P1102" s="10" t="s">
        <v>7191</v>
      </c>
    </row>
    <row r="1103" ht="12.0" customHeight="1">
      <c r="A1103" s="9" t="s">
        <v>7192</v>
      </c>
      <c r="B1103" s="10" t="s">
        <v>7193</v>
      </c>
      <c r="C1103" s="9" t="s">
        <v>3024</v>
      </c>
      <c r="D1103" s="11" t="str">
        <f>VLOOKUP(C1103,Postinumeroalueet!$A$2:$B$4001,2)</f>
        <v>Oulu</v>
      </c>
      <c r="E1103" s="11"/>
      <c r="F1103" s="11">
        <f t="shared" si="1"/>
        <v>0</v>
      </c>
      <c r="G1103" s="10" t="s">
        <v>3481</v>
      </c>
      <c r="H1103" s="10" t="s">
        <v>5857</v>
      </c>
      <c r="I1103" s="10">
        <v>535.0</v>
      </c>
      <c r="J1103" s="10">
        <v>28.0</v>
      </c>
      <c r="K1103" s="14">
        <v>2010.0</v>
      </c>
      <c r="L1103" s="11">
        <f t="shared" ref="L1103:L1105" si="261">IF(K1103&lt;1984,105+5.6*J1103,IF(K1103&gt;1991,113+7.7*J1103,108+6.6*J1103))</f>
        <v>328.6</v>
      </c>
      <c r="M1103" s="11">
        <f t="shared" si="2"/>
        <v>-206.4</v>
      </c>
      <c r="N1103" s="13">
        <f t="shared" si="3"/>
        <v>0.6142056075</v>
      </c>
      <c r="O1103" s="10" t="s">
        <v>7194</v>
      </c>
      <c r="P1103" s="10" t="s">
        <v>7195</v>
      </c>
    </row>
    <row r="1104" ht="12.0" customHeight="1">
      <c r="A1104" s="9" t="s">
        <v>7196</v>
      </c>
      <c r="B1104" s="10" t="s">
        <v>7197</v>
      </c>
      <c r="C1104" s="9" t="s">
        <v>1359</v>
      </c>
      <c r="D1104" s="11" t="str">
        <f>VLOOKUP(C1104,Postinumeroalueet!$A$2:$B$4001,2)</f>
        <v>Tampere</v>
      </c>
      <c r="E1104" s="11"/>
      <c r="F1104" s="11">
        <f t="shared" si="1"/>
        <v>0</v>
      </c>
      <c r="G1104" s="10" t="s">
        <v>3481</v>
      </c>
      <c r="H1104" s="10" t="s">
        <v>7198</v>
      </c>
      <c r="I1104" s="10">
        <v>645.0</v>
      </c>
      <c r="J1104" s="10">
        <v>52.0</v>
      </c>
      <c r="K1104" s="14">
        <v>1965.0</v>
      </c>
      <c r="L1104" s="11">
        <f t="shared" si="261"/>
        <v>396.2</v>
      </c>
      <c r="M1104" s="11">
        <f t="shared" si="2"/>
        <v>-248.8</v>
      </c>
      <c r="N1104" s="13">
        <f t="shared" si="3"/>
        <v>0.6142635659</v>
      </c>
      <c r="O1104" s="15"/>
      <c r="P1104" s="10" t="s">
        <v>7199</v>
      </c>
    </row>
    <row r="1105" ht="12.0" customHeight="1">
      <c r="A1105" s="9" t="s">
        <v>7200</v>
      </c>
      <c r="B1105" s="10" t="s">
        <v>7201</v>
      </c>
      <c r="C1105" s="9" t="s">
        <v>1365</v>
      </c>
      <c r="D1105" s="11" t="str">
        <f>VLOOKUP(C1105,Postinumeroalueet!$A$2:$B$4001,2)</f>
        <v>Tampere</v>
      </c>
      <c r="E1105" s="11"/>
      <c r="F1105" s="11">
        <f t="shared" si="1"/>
        <v>0</v>
      </c>
      <c r="G1105" s="10" t="s">
        <v>3529</v>
      </c>
      <c r="H1105" s="10" t="s">
        <v>7202</v>
      </c>
      <c r="I1105" s="10">
        <v>900.0</v>
      </c>
      <c r="J1105" s="10">
        <v>80.0</v>
      </c>
      <c r="K1105" s="14">
        <v>1980.0</v>
      </c>
      <c r="L1105" s="11">
        <f t="shared" si="261"/>
        <v>553</v>
      </c>
      <c r="M1105" s="11">
        <f t="shared" si="2"/>
        <v>-347</v>
      </c>
      <c r="N1105" s="13">
        <f t="shared" si="3"/>
        <v>0.6144444444</v>
      </c>
      <c r="O1105" s="15"/>
      <c r="P1105" s="10" t="s">
        <v>7203</v>
      </c>
    </row>
    <row r="1106">
      <c r="A1106" s="9" t="s">
        <v>7204</v>
      </c>
      <c r="B1106" s="10" t="s">
        <v>7205</v>
      </c>
      <c r="C1106" s="9" t="s">
        <v>461</v>
      </c>
      <c r="D1106" s="11" t="str">
        <f>VLOOKUP(C1106,Postinumeroalueet!$A$2:$B$4001,2)</f>
        <v>Espoo</v>
      </c>
      <c r="E1106" s="11"/>
      <c r="F1106" s="11">
        <f t="shared" si="1"/>
        <v>1</v>
      </c>
      <c r="G1106" s="10" t="s">
        <v>3481</v>
      </c>
      <c r="H1106" s="10" t="s">
        <v>7206</v>
      </c>
      <c r="I1106" s="10">
        <v>1133.0</v>
      </c>
      <c r="J1106" s="10">
        <v>68.0</v>
      </c>
      <c r="K1106" s="14">
        <v>1963.0</v>
      </c>
      <c r="L1106" s="11">
        <f>IF(K1106&lt;1961,171+10.3*J1106,IF(K1106&gt;1983,166+8.7*J1106,159+7.9*J1106))</f>
        <v>696.2</v>
      </c>
      <c r="M1106" s="11">
        <f t="shared" si="2"/>
        <v>-436.8</v>
      </c>
      <c r="N1106" s="13">
        <f t="shared" si="3"/>
        <v>0.6144748455</v>
      </c>
      <c r="O1106" s="10" t="s">
        <v>4032</v>
      </c>
      <c r="P1106" s="10" t="s">
        <v>7207</v>
      </c>
    </row>
    <row r="1107" ht="12.0" customHeight="1">
      <c r="A1107" s="9" t="s">
        <v>7208</v>
      </c>
      <c r="B1107" s="10" t="s">
        <v>6840</v>
      </c>
      <c r="C1107" s="9" t="s">
        <v>1360</v>
      </c>
      <c r="D1107" s="11" t="str">
        <f>VLOOKUP(C1107,Postinumeroalueet!$A$2:$B$4001,2)</f>
        <v>Tampere</v>
      </c>
      <c r="E1107" s="11"/>
      <c r="F1107" s="11">
        <f t="shared" si="1"/>
        <v>0</v>
      </c>
      <c r="G1107" s="10" t="s">
        <v>3481</v>
      </c>
      <c r="H1107" s="10" t="s">
        <v>3743</v>
      </c>
      <c r="I1107" s="10">
        <v>848.0</v>
      </c>
      <c r="J1107" s="10">
        <v>53.0</v>
      </c>
      <c r="K1107" s="14">
        <v>2009.0</v>
      </c>
      <c r="L1107" s="11">
        <f t="shared" ref="L1107:L1109" si="262">IF(K1107&lt;1984,105+5.6*J1107,IF(K1107&gt;1991,113+7.7*J1107,108+6.6*J1107))</f>
        <v>521.1</v>
      </c>
      <c r="M1107" s="11">
        <f t="shared" si="2"/>
        <v>-326.9</v>
      </c>
      <c r="N1107" s="13">
        <f t="shared" si="3"/>
        <v>0.614504717</v>
      </c>
      <c r="O1107" s="10" t="s">
        <v>3637</v>
      </c>
      <c r="P1107" s="10" t="s">
        <v>7209</v>
      </c>
    </row>
    <row r="1108">
      <c r="A1108" s="9" t="s">
        <v>7210</v>
      </c>
      <c r="B1108" s="10" t="s">
        <v>7211</v>
      </c>
      <c r="C1108" s="9" t="s">
        <v>3041</v>
      </c>
      <c r="D1108" s="11" t="str">
        <f>VLOOKUP(C1108,Postinumeroalueet!$A$2:$B$4001,2)</f>
        <v>Oulu</v>
      </c>
      <c r="E1108" s="11"/>
      <c r="F1108" s="11">
        <f t="shared" si="1"/>
        <v>0</v>
      </c>
      <c r="G1108" s="10" t="s">
        <v>3481</v>
      </c>
      <c r="H1108" s="10" t="s">
        <v>3543</v>
      </c>
      <c r="I1108" s="10">
        <v>426.0</v>
      </c>
      <c r="J1108" s="10">
        <v>28.0</v>
      </c>
      <c r="K1108" s="14">
        <v>1963.0</v>
      </c>
      <c r="L1108" s="11">
        <f t="shared" si="262"/>
        <v>261.8</v>
      </c>
      <c r="M1108" s="11">
        <f t="shared" si="2"/>
        <v>-164.2</v>
      </c>
      <c r="N1108" s="13">
        <f t="shared" si="3"/>
        <v>0.6145539906</v>
      </c>
      <c r="O1108" s="15"/>
      <c r="P1108" s="10" t="s">
        <v>7212</v>
      </c>
    </row>
    <row r="1109">
      <c r="A1109" s="9" t="s">
        <v>7213</v>
      </c>
      <c r="B1109" s="10" t="s">
        <v>7214</v>
      </c>
      <c r="C1109" s="9" t="s">
        <v>2484</v>
      </c>
      <c r="D1109" s="11" t="str">
        <f>VLOOKUP(C1109,Postinumeroalueet!$A$2:$B$4001,2)</f>
        <v>Kuopio</v>
      </c>
      <c r="E1109" s="11"/>
      <c r="F1109" s="11">
        <f t="shared" si="1"/>
        <v>0</v>
      </c>
      <c r="G1109" s="10" t="s">
        <v>3481</v>
      </c>
      <c r="H1109" s="10" t="s">
        <v>3719</v>
      </c>
      <c r="I1109" s="10">
        <v>590.0</v>
      </c>
      <c r="J1109" s="10">
        <v>46.0</v>
      </c>
      <c r="K1109" s="14">
        <v>1973.0</v>
      </c>
      <c r="L1109" s="11">
        <f t="shared" si="262"/>
        <v>362.6</v>
      </c>
      <c r="M1109" s="11">
        <f t="shared" si="2"/>
        <v>-227.4</v>
      </c>
      <c r="N1109" s="13">
        <f t="shared" si="3"/>
        <v>0.6145762712</v>
      </c>
      <c r="O1109" s="10" t="s">
        <v>5370</v>
      </c>
      <c r="P1109" s="10" t="s">
        <v>7215</v>
      </c>
    </row>
    <row r="1110" ht="12.0" customHeight="1">
      <c r="A1110" s="9" t="s">
        <v>7216</v>
      </c>
      <c r="B1110" s="10" t="s">
        <v>7217</v>
      </c>
      <c r="C1110" s="9" t="s">
        <v>469</v>
      </c>
      <c r="D1110" s="11" t="str">
        <f>VLOOKUP(C1110,Postinumeroalueet!$A$2:$B$4001,2)</f>
        <v>Espoo</v>
      </c>
      <c r="E1110" s="11"/>
      <c r="F1110" s="11">
        <f t="shared" si="1"/>
        <v>1</v>
      </c>
      <c r="G1110" s="10" t="s">
        <v>3481</v>
      </c>
      <c r="H1110" s="10" t="s">
        <v>7218</v>
      </c>
      <c r="I1110" s="10">
        <v>900.0</v>
      </c>
      <c r="J1110" s="10">
        <v>44.5</v>
      </c>
      <c r="K1110" s="14">
        <v>2005.0</v>
      </c>
      <c r="L1110" s="11">
        <f t="shared" ref="L1110:L1111" si="263">IF(K1110&lt;1961,171+10.3*J1110,IF(K1110&gt;1983,166+8.7*J1110,159+7.9*J1110))</f>
        <v>553.15</v>
      </c>
      <c r="M1110" s="11">
        <f t="shared" si="2"/>
        <v>-346.85</v>
      </c>
      <c r="N1110" s="13">
        <f t="shared" si="3"/>
        <v>0.6146111111</v>
      </c>
      <c r="O1110" s="15"/>
      <c r="P1110" s="10" t="s">
        <v>7219</v>
      </c>
    </row>
    <row r="1111" ht="12.0" customHeight="1">
      <c r="A1111" s="9" t="s">
        <v>7220</v>
      </c>
      <c r="B1111" s="10" t="s">
        <v>7221</v>
      </c>
      <c r="C1111" s="9" t="s">
        <v>459</v>
      </c>
      <c r="D1111" s="11" t="str">
        <f>VLOOKUP(C1111,Postinumeroalueet!$A$2:$B$4001,2)</f>
        <v>Espoo</v>
      </c>
      <c r="E1111" s="11"/>
      <c r="F1111" s="11">
        <f t="shared" si="1"/>
        <v>1</v>
      </c>
      <c r="G1111" s="10" t="s">
        <v>3481</v>
      </c>
      <c r="H1111" s="10" t="s">
        <v>3761</v>
      </c>
      <c r="I1111" s="10">
        <v>927.0</v>
      </c>
      <c r="J1111" s="10">
        <v>52.0</v>
      </c>
      <c r="K1111" s="14">
        <v>1966.0</v>
      </c>
      <c r="L1111" s="11">
        <f t="shared" si="263"/>
        <v>569.8</v>
      </c>
      <c r="M1111" s="11">
        <f t="shared" si="2"/>
        <v>-357.2</v>
      </c>
      <c r="N1111" s="13">
        <f t="shared" si="3"/>
        <v>0.6146709817</v>
      </c>
      <c r="O1111" s="10" t="s">
        <v>3517</v>
      </c>
      <c r="P1111" s="10" t="s">
        <v>7222</v>
      </c>
    </row>
    <row r="1112">
      <c r="A1112" s="9" t="s">
        <v>7223</v>
      </c>
      <c r="B1112" s="10" t="s">
        <v>7224</v>
      </c>
      <c r="C1112" s="9" t="s">
        <v>1339</v>
      </c>
      <c r="D1112" s="11" t="str">
        <f>VLOOKUP(C1112,Postinumeroalueet!$A$2:$B$4001,2)</f>
        <v>Tampere</v>
      </c>
      <c r="E1112" s="11"/>
      <c r="F1112" s="11">
        <f t="shared" si="1"/>
        <v>0</v>
      </c>
      <c r="G1112" s="10" t="s">
        <v>3481</v>
      </c>
      <c r="H1112" s="10" t="s">
        <v>7225</v>
      </c>
      <c r="I1112" s="10">
        <v>1100.0</v>
      </c>
      <c r="J1112" s="10">
        <v>102.0</v>
      </c>
      <c r="K1112" s="14">
        <v>1946.0</v>
      </c>
      <c r="L1112" s="11">
        <f>IF(K1112&lt;1984,105+5.6*J1112,IF(K1112&gt;1991,113+7.7*J1112,108+6.6*J1112))</f>
        <v>676.2</v>
      </c>
      <c r="M1112" s="11">
        <f t="shared" si="2"/>
        <v>-423.8</v>
      </c>
      <c r="N1112" s="13">
        <f t="shared" si="3"/>
        <v>0.6147272727</v>
      </c>
      <c r="O1112" s="10" t="s">
        <v>3498</v>
      </c>
      <c r="P1112" s="10" t="s">
        <v>7226</v>
      </c>
    </row>
    <row r="1113" ht="12.0" customHeight="1">
      <c r="A1113" s="9" t="s">
        <v>7227</v>
      </c>
      <c r="B1113" s="10" t="s">
        <v>7228</v>
      </c>
      <c r="C1113" s="9" t="s">
        <v>329</v>
      </c>
      <c r="D1113" s="11" t="str">
        <f>VLOOKUP(C1113,Postinumeroalueet!$A$2:$B$4001,2)</f>
        <v>Helsinki</v>
      </c>
      <c r="E1113" s="11"/>
      <c r="F1113" s="11">
        <f t="shared" si="1"/>
        <v>1</v>
      </c>
      <c r="G1113" s="10" t="s">
        <v>3481</v>
      </c>
      <c r="H1113" s="10" t="s">
        <v>3772</v>
      </c>
      <c r="I1113" s="10">
        <v>697.0</v>
      </c>
      <c r="J1113" s="10">
        <v>25.0</v>
      </c>
      <c r="K1113" s="14">
        <v>1952.0</v>
      </c>
      <c r="L1113" s="11">
        <f>IF(K1113&lt;1961,171+10.3*J1113,IF(K1113&gt;1983,166+8.7*J1113,159+7.9*J1113))</f>
        <v>428.5</v>
      </c>
      <c r="M1113" s="11">
        <f t="shared" si="2"/>
        <v>-268.5</v>
      </c>
      <c r="N1113" s="13">
        <f t="shared" si="3"/>
        <v>0.6147776184</v>
      </c>
      <c r="O1113" s="10" t="s">
        <v>3498</v>
      </c>
      <c r="P1113" s="10" t="s">
        <v>7229</v>
      </c>
    </row>
    <row r="1114" ht="12.0" customHeight="1">
      <c r="A1114" s="9" t="s">
        <v>7230</v>
      </c>
      <c r="B1114" s="10" t="s">
        <v>4349</v>
      </c>
      <c r="C1114" s="9" t="s">
        <v>766</v>
      </c>
      <c r="D1114" s="11" t="str">
        <f>VLOOKUP(C1114,Postinumeroalueet!$A$2:$B$4001,2)</f>
        <v>Hämeenlinna</v>
      </c>
      <c r="E1114" s="11"/>
      <c r="F1114" s="11">
        <f t="shared" si="1"/>
        <v>0</v>
      </c>
      <c r="G1114" s="10" t="s">
        <v>3481</v>
      </c>
      <c r="H1114" s="10" t="s">
        <v>4584</v>
      </c>
      <c r="I1114" s="10">
        <v>690.0</v>
      </c>
      <c r="J1114" s="10">
        <v>57.0</v>
      </c>
      <c r="K1114" s="14">
        <v>1978.0</v>
      </c>
      <c r="L1114" s="11">
        <f>IF(K1114&lt;1984,105+5.6*J1114,IF(K1114&gt;1991,113+7.7*J1114,108+6.6*J1114))</f>
        <v>424.2</v>
      </c>
      <c r="M1114" s="11">
        <f t="shared" si="2"/>
        <v>-265.8</v>
      </c>
      <c r="N1114" s="13">
        <f t="shared" si="3"/>
        <v>0.6147826087</v>
      </c>
      <c r="O1114" s="10" t="s">
        <v>4350</v>
      </c>
      <c r="P1114" s="10" t="s">
        <v>7231</v>
      </c>
    </row>
    <row r="1115" ht="12.0" customHeight="1">
      <c r="A1115" s="9" t="s">
        <v>7232</v>
      </c>
      <c r="B1115" s="10" t="s">
        <v>7233</v>
      </c>
      <c r="C1115" s="9" t="s">
        <v>481</v>
      </c>
      <c r="D1115" s="11" t="str">
        <f>VLOOKUP(C1115,Postinumeroalueet!$A$2:$B$4001,2)</f>
        <v>Espoo</v>
      </c>
      <c r="E1115" s="11"/>
      <c r="F1115" s="11">
        <f t="shared" si="1"/>
        <v>1</v>
      </c>
      <c r="G1115" s="10" t="s">
        <v>4106</v>
      </c>
      <c r="H1115" s="10" t="s">
        <v>7234</v>
      </c>
      <c r="I1115" s="10">
        <v>1600.0</v>
      </c>
      <c r="J1115" s="10">
        <v>94.0</v>
      </c>
      <c r="K1115" s="14">
        <v>2003.0</v>
      </c>
      <c r="L1115" s="11">
        <f t="shared" ref="L1115:L1116" si="264">IF(K1115&lt;1961,171+10.3*J1115,IF(K1115&gt;1983,166+8.7*J1115,159+7.9*J1115))</f>
        <v>983.8</v>
      </c>
      <c r="M1115" s="11">
        <f t="shared" si="2"/>
        <v>-616.2</v>
      </c>
      <c r="N1115" s="13">
        <f t="shared" si="3"/>
        <v>0.614875</v>
      </c>
      <c r="O1115" s="10" t="s">
        <v>7235</v>
      </c>
      <c r="P1115" s="10" t="s">
        <v>7236</v>
      </c>
    </row>
    <row r="1116" ht="12.0" customHeight="1">
      <c r="A1116" s="9" t="s">
        <v>7237</v>
      </c>
      <c r="B1116" s="10" t="s">
        <v>7238</v>
      </c>
      <c r="C1116" s="9" t="s">
        <v>397</v>
      </c>
      <c r="D1116" s="11" t="str">
        <f>VLOOKUP(C1116,Postinumeroalueet!$A$2:$B$4001,2)</f>
        <v>Helsinki</v>
      </c>
      <c r="E1116" s="11"/>
      <c r="F1116" s="11">
        <f t="shared" si="1"/>
        <v>1</v>
      </c>
      <c r="G1116" s="10" t="s">
        <v>3481</v>
      </c>
      <c r="H1116" s="10" t="s">
        <v>7239</v>
      </c>
      <c r="I1116" s="10">
        <v>871.25</v>
      </c>
      <c r="J1116" s="10">
        <v>42.5</v>
      </c>
      <c r="K1116" s="14">
        <v>2013.0</v>
      </c>
      <c r="L1116" s="11">
        <f t="shared" si="264"/>
        <v>535.75</v>
      </c>
      <c r="M1116" s="11">
        <f t="shared" si="2"/>
        <v>-335.5</v>
      </c>
      <c r="N1116" s="13">
        <f t="shared" si="3"/>
        <v>0.6149210904</v>
      </c>
      <c r="O1116" s="10" t="s">
        <v>4216</v>
      </c>
      <c r="P1116" s="10" t="s">
        <v>7240</v>
      </c>
    </row>
    <row r="1117" ht="12.0" customHeight="1">
      <c r="A1117" s="9" t="s">
        <v>7241</v>
      </c>
      <c r="B1117" s="10" t="s">
        <v>7242</v>
      </c>
      <c r="C1117" s="9" t="s">
        <v>555</v>
      </c>
      <c r="D1117" s="11" t="str">
        <f>VLOOKUP(C1117,Postinumeroalueet!$A$2:$B$4001,2)</f>
        <v>Tuusula</v>
      </c>
      <c r="E1117" s="11"/>
      <c r="F1117" s="11">
        <f t="shared" si="1"/>
        <v>0</v>
      </c>
      <c r="G1117" s="10" t="s">
        <v>3529</v>
      </c>
      <c r="H1117" s="10" t="s">
        <v>3516</v>
      </c>
      <c r="I1117" s="10">
        <v>910.0</v>
      </c>
      <c r="J1117" s="10">
        <v>58.0</v>
      </c>
      <c r="K1117" s="14">
        <v>2000.0</v>
      </c>
      <c r="L1117" s="11">
        <f>IF(K1117&lt;1984,105+5.6*J1117,IF(K1117&gt;1991,113+7.7*J1117,108+6.6*J1117))</f>
        <v>559.6</v>
      </c>
      <c r="M1117" s="11">
        <f t="shared" si="2"/>
        <v>-350.4</v>
      </c>
      <c r="N1117" s="13">
        <f t="shared" si="3"/>
        <v>0.6149450549</v>
      </c>
      <c r="O1117" s="15"/>
      <c r="P1117" s="10" t="s">
        <v>7243</v>
      </c>
    </row>
    <row r="1118" ht="12.0" customHeight="1">
      <c r="A1118" s="9" t="s">
        <v>7244</v>
      </c>
      <c r="B1118" s="10" t="s">
        <v>7245</v>
      </c>
      <c r="C1118" s="9" t="s">
        <v>503</v>
      </c>
      <c r="D1118" s="11" t="str">
        <f>VLOOKUP(C1118,Postinumeroalueet!$A$2:$B$4001,2)</f>
        <v>Espoo</v>
      </c>
      <c r="E1118" s="11"/>
      <c r="F1118" s="11">
        <f t="shared" si="1"/>
        <v>1</v>
      </c>
      <c r="G1118" s="10" t="s">
        <v>3481</v>
      </c>
      <c r="H1118" s="10" t="s">
        <v>3516</v>
      </c>
      <c r="I1118" s="10">
        <v>963.0</v>
      </c>
      <c r="J1118" s="10">
        <v>49.0</v>
      </c>
      <c r="K1118" s="14">
        <v>2002.0</v>
      </c>
      <c r="L1118" s="11">
        <f>IF(K1118&lt;1961,171+10.3*J1118,IF(K1118&gt;1983,166+8.7*J1118,159+7.9*J1118))</f>
        <v>592.3</v>
      </c>
      <c r="M1118" s="11">
        <f t="shared" si="2"/>
        <v>-370.7</v>
      </c>
      <c r="N1118" s="13">
        <f t="shared" si="3"/>
        <v>0.6150571132</v>
      </c>
      <c r="O1118" s="10" t="s">
        <v>3517</v>
      </c>
      <c r="P1118" s="10" t="s">
        <v>7246</v>
      </c>
    </row>
    <row r="1119" ht="12.0" customHeight="1">
      <c r="A1119" s="9" t="s">
        <v>7247</v>
      </c>
      <c r="B1119" s="10" t="s">
        <v>7248</v>
      </c>
      <c r="C1119" s="9" t="s">
        <v>1334</v>
      </c>
      <c r="D1119" s="11" t="str">
        <f>VLOOKUP(C1119,Postinumeroalueet!$A$2:$B$4001,2)</f>
        <v>Tampere</v>
      </c>
      <c r="E1119" s="11"/>
      <c r="F1119" s="11">
        <f t="shared" si="1"/>
        <v>0</v>
      </c>
      <c r="G1119" s="10" t="s">
        <v>3481</v>
      </c>
      <c r="H1119" s="10" t="s">
        <v>6340</v>
      </c>
      <c r="I1119" s="10">
        <v>990.0</v>
      </c>
      <c r="J1119" s="10">
        <v>90.0</v>
      </c>
      <c r="K1119" s="14">
        <v>1927.0</v>
      </c>
      <c r="L1119" s="11">
        <f t="shared" ref="L1119:L1124" si="265">IF(K1119&lt;1984,105+5.6*J1119,IF(K1119&gt;1991,113+7.7*J1119,108+6.6*J1119))</f>
        <v>609</v>
      </c>
      <c r="M1119" s="11">
        <f t="shared" si="2"/>
        <v>-381</v>
      </c>
      <c r="N1119" s="13">
        <f t="shared" si="3"/>
        <v>0.6151515152</v>
      </c>
      <c r="O1119" s="10" t="s">
        <v>3498</v>
      </c>
      <c r="P1119" s="10" t="s">
        <v>7249</v>
      </c>
    </row>
    <row r="1120" ht="12.0" customHeight="1">
      <c r="A1120" s="9" t="s">
        <v>7250</v>
      </c>
      <c r="B1120" s="10" t="s">
        <v>7251</v>
      </c>
      <c r="C1120" s="9" t="s">
        <v>1334</v>
      </c>
      <c r="D1120" s="11" t="str">
        <f>VLOOKUP(C1120,Postinumeroalueet!$A$2:$B$4001,2)</f>
        <v>Tampere</v>
      </c>
      <c r="E1120" s="11"/>
      <c r="F1120" s="11">
        <f t="shared" si="1"/>
        <v>0</v>
      </c>
      <c r="G1120" s="10" t="s">
        <v>3481</v>
      </c>
      <c r="H1120" s="10" t="s">
        <v>7252</v>
      </c>
      <c r="I1120" s="10">
        <v>721.72</v>
      </c>
      <c r="J1120" s="10">
        <v>43.0</v>
      </c>
      <c r="K1120" s="14">
        <v>2012.0</v>
      </c>
      <c r="L1120" s="11">
        <f t="shared" si="265"/>
        <v>444.1</v>
      </c>
      <c r="M1120" s="11">
        <f t="shared" si="2"/>
        <v>-277.62</v>
      </c>
      <c r="N1120" s="13">
        <f t="shared" si="3"/>
        <v>0.6153355872</v>
      </c>
      <c r="O1120" s="10" t="s">
        <v>4216</v>
      </c>
      <c r="P1120" s="10" t="s">
        <v>7253</v>
      </c>
    </row>
    <row r="1121" ht="12.0" customHeight="1">
      <c r="A1121" s="9" t="s">
        <v>7254</v>
      </c>
      <c r="B1121" s="10" t="s">
        <v>7255</v>
      </c>
      <c r="C1121" s="9" t="s">
        <v>818</v>
      </c>
      <c r="D1121" s="11" t="str">
        <f>VLOOKUP(C1121,Postinumeroalueet!$A$2:$B$4001,2)</f>
        <v>Lahti</v>
      </c>
      <c r="E1121" s="11"/>
      <c r="F1121" s="11">
        <f t="shared" si="1"/>
        <v>0</v>
      </c>
      <c r="G1121" s="10" t="s">
        <v>3481</v>
      </c>
      <c r="H1121" s="10" t="s">
        <v>7256</v>
      </c>
      <c r="I1121" s="10">
        <v>430.0</v>
      </c>
      <c r="J1121" s="10">
        <v>28.5</v>
      </c>
      <c r="K1121" s="14">
        <v>1970.0</v>
      </c>
      <c r="L1121" s="11">
        <f t="shared" si="265"/>
        <v>264.6</v>
      </c>
      <c r="M1121" s="11">
        <f t="shared" si="2"/>
        <v>-165.4</v>
      </c>
      <c r="N1121" s="13">
        <f t="shared" si="3"/>
        <v>0.6153488372</v>
      </c>
      <c r="O1121" s="10" t="s">
        <v>3735</v>
      </c>
      <c r="P1121" s="10" t="s">
        <v>7257</v>
      </c>
    </row>
    <row r="1122" ht="12.0" customHeight="1">
      <c r="A1122" s="9" t="s">
        <v>7258</v>
      </c>
      <c r="B1122" s="10" t="s">
        <v>7259</v>
      </c>
      <c r="C1122" s="9" t="s">
        <v>1460</v>
      </c>
      <c r="D1122" s="11" t="str">
        <f>VLOOKUP(C1122,Postinumeroalueet!$A$2:$B$4001,2)</f>
        <v>Nokia</v>
      </c>
      <c r="E1122" s="11"/>
      <c r="F1122" s="11">
        <f t="shared" si="1"/>
        <v>0</v>
      </c>
      <c r="G1122" s="10" t="s">
        <v>3481</v>
      </c>
      <c r="H1122" s="10" t="s">
        <v>3659</v>
      </c>
      <c r="I1122" s="10">
        <v>430.0</v>
      </c>
      <c r="J1122" s="10">
        <v>28.5</v>
      </c>
      <c r="K1122" s="14">
        <v>1951.0</v>
      </c>
      <c r="L1122" s="11">
        <f t="shared" si="265"/>
        <v>264.6</v>
      </c>
      <c r="M1122" s="11">
        <f t="shared" si="2"/>
        <v>-165.4</v>
      </c>
      <c r="N1122" s="13">
        <f t="shared" si="3"/>
        <v>0.6153488372</v>
      </c>
      <c r="O1122" s="10" t="s">
        <v>4175</v>
      </c>
      <c r="P1122" s="10" t="s">
        <v>7260</v>
      </c>
    </row>
    <row r="1123" ht="12.0" customHeight="1">
      <c r="A1123" s="9" t="s">
        <v>7261</v>
      </c>
      <c r="B1123" s="10" t="s">
        <v>7262</v>
      </c>
      <c r="C1123" s="9" t="s">
        <v>1367</v>
      </c>
      <c r="D1123" s="11" t="str">
        <f>VLOOKUP(C1123,Postinumeroalueet!$A$2:$B$4001,2)</f>
        <v>Tampere</v>
      </c>
      <c r="E1123" s="11"/>
      <c r="F1123" s="11">
        <f t="shared" si="1"/>
        <v>0</v>
      </c>
      <c r="G1123" s="10" t="s">
        <v>3481</v>
      </c>
      <c r="H1123" s="10" t="s">
        <v>3921</v>
      </c>
      <c r="I1123" s="10">
        <v>480.0</v>
      </c>
      <c r="J1123" s="10">
        <v>34.0</v>
      </c>
      <c r="K1123" s="14">
        <v>1941.0</v>
      </c>
      <c r="L1123" s="11">
        <f t="shared" si="265"/>
        <v>295.4</v>
      </c>
      <c r="M1123" s="11">
        <f t="shared" si="2"/>
        <v>-184.6</v>
      </c>
      <c r="N1123" s="13">
        <f t="shared" si="3"/>
        <v>0.6154166667</v>
      </c>
      <c r="O1123" s="10" t="s">
        <v>5016</v>
      </c>
      <c r="P1123" s="10" t="s">
        <v>7263</v>
      </c>
    </row>
    <row r="1124" ht="12.0" customHeight="1">
      <c r="A1124" s="9" t="s">
        <v>7264</v>
      </c>
      <c r="B1124" s="10" t="s">
        <v>7265</v>
      </c>
      <c r="C1124" s="9" t="s">
        <v>3038</v>
      </c>
      <c r="D1124" s="11" t="str">
        <f>VLOOKUP(C1124,Postinumeroalueet!$A$2:$B$4001,2)</f>
        <v>Oulu</v>
      </c>
      <c r="E1124" s="11"/>
      <c r="F1124" s="11">
        <f t="shared" si="1"/>
        <v>0</v>
      </c>
      <c r="G1124" s="10" t="s">
        <v>3481</v>
      </c>
      <c r="H1124" s="10" t="s">
        <v>3699</v>
      </c>
      <c r="I1124" s="10">
        <v>480.0</v>
      </c>
      <c r="J1124" s="10">
        <v>34.0</v>
      </c>
      <c r="K1124" s="14">
        <v>1977.0</v>
      </c>
      <c r="L1124" s="11">
        <f t="shared" si="265"/>
        <v>295.4</v>
      </c>
      <c r="M1124" s="11">
        <f t="shared" si="2"/>
        <v>-184.6</v>
      </c>
      <c r="N1124" s="13">
        <f t="shared" si="3"/>
        <v>0.6154166667</v>
      </c>
      <c r="O1124" s="15"/>
      <c r="P1124" s="10" t="s">
        <v>7266</v>
      </c>
    </row>
    <row r="1125" ht="12.0" customHeight="1">
      <c r="A1125" s="9" t="s">
        <v>7267</v>
      </c>
      <c r="B1125" s="10" t="s">
        <v>5781</v>
      </c>
      <c r="C1125" s="9" t="s">
        <v>517</v>
      </c>
      <c r="D1125" s="11" t="str">
        <f>VLOOKUP(C1125,Postinumeroalueet!$A$2:$B$4001,2)</f>
        <v>Espoo</v>
      </c>
      <c r="E1125" s="11"/>
      <c r="F1125" s="11">
        <f t="shared" si="1"/>
        <v>1</v>
      </c>
      <c r="G1125" s="10" t="s">
        <v>3481</v>
      </c>
      <c r="H1125" s="10" t="s">
        <v>3782</v>
      </c>
      <c r="I1125" s="10">
        <v>920.0</v>
      </c>
      <c r="J1125" s="10">
        <v>46.0</v>
      </c>
      <c r="K1125" s="14">
        <v>2011.0</v>
      </c>
      <c r="L1125" s="11">
        <f>IF(K1125&lt;1961,171+10.3*J1125,IF(K1125&gt;1983,166+8.7*J1125,159+7.9*J1125))</f>
        <v>566.2</v>
      </c>
      <c r="M1125" s="11">
        <f t="shared" si="2"/>
        <v>-353.8</v>
      </c>
      <c r="N1125" s="13">
        <f t="shared" si="3"/>
        <v>0.6154347826</v>
      </c>
      <c r="O1125" s="10" t="s">
        <v>4055</v>
      </c>
      <c r="P1125" s="10" t="s">
        <v>7268</v>
      </c>
    </row>
    <row r="1126" ht="12.0" customHeight="1">
      <c r="A1126" s="9" t="s">
        <v>7269</v>
      </c>
      <c r="B1126" s="10" t="s">
        <v>7270</v>
      </c>
      <c r="C1126" s="9" t="s">
        <v>947</v>
      </c>
      <c r="D1126" s="11" t="str">
        <f>VLOOKUP(C1126,Postinumeroalueet!$A$2:$B$4001,2)</f>
        <v>Turku</v>
      </c>
      <c r="E1126" s="11"/>
      <c r="F1126" s="11">
        <f t="shared" si="1"/>
        <v>0</v>
      </c>
      <c r="G1126" s="10" t="s">
        <v>3481</v>
      </c>
      <c r="H1126" s="10" t="s">
        <v>3782</v>
      </c>
      <c r="I1126" s="10">
        <v>927.99</v>
      </c>
      <c r="J1126" s="10">
        <v>59.5</v>
      </c>
      <c r="K1126" s="14">
        <v>2012.0</v>
      </c>
      <c r="L1126" s="11">
        <f t="shared" ref="L1126:L1131" si="266">IF(K1126&lt;1984,105+5.6*J1126,IF(K1126&gt;1991,113+7.7*J1126,108+6.6*J1126))</f>
        <v>571.15</v>
      </c>
      <c r="M1126" s="11">
        <f t="shared" si="2"/>
        <v>-356.84</v>
      </c>
      <c r="N1126" s="13">
        <f t="shared" si="3"/>
        <v>0.6154699943</v>
      </c>
      <c r="O1126" s="10" t="s">
        <v>7271</v>
      </c>
      <c r="P1126" s="10" t="s">
        <v>7272</v>
      </c>
    </row>
    <row r="1127" ht="12.0" customHeight="1">
      <c r="A1127" s="9" t="s">
        <v>7273</v>
      </c>
      <c r="B1127" s="10" t="s">
        <v>5083</v>
      </c>
      <c r="C1127" s="9" t="s">
        <v>1373</v>
      </c>
      <c r="D1127" s="11" t="str">
        <f>VLOOKUP(C1127,Postinumeroalueet!$A$2:$B$4001,2)</f>
        <v>Tampere</v>
      </c>
      <c r="E1127" s="11"/>
      <c r="F1127" s="11">
        <f t="shared" si="1"/>
        <v>0</v>
      </c>
      <c r="G1127" s="10" t="s">
        <v>3481</v>
      </c>
      <c r="H1127" s="10" t="s">
        <v>3782</v>
      </c>
      <c r="I1127" s="10">
        <v>589.0</v>
      </c>
      <c r="J1127" s="10">
        <v>46.0</v>
      </c>
      <c r="K1127" s="14">
        <v>1956.0</v>
      </c>
      <c r="L1127" s="11">
        <f t="shared" si="266"/>
        <v>362.6</v>
      </c>
      <c r="M1127" s="11">
        <f t="shared" si="2"/>
        <v>-226.4</v>
      </c>
      <c r="N1127" s="13">
        <f t="shared" si="3"/>
        <v>0.6156196944</v>
      </c>
      <c r="O1127" s="10" t="s">
        <v>3672</v>
      </c>
      <c r="P1127" s="10" t="s">
        <v>7274</v>
      </c>
    </row>
    <row r="1128" ht="12.0" customHeight="1">
      <c r="A1128" s="9" t="s">
        <v>7275</v>
      </c>
      <c r="B1128" s="10" t="s">
        <v>7276</v>
      </c>
      <c r="C1128" s="9" t="s">
        <v>2485</v>
      </c>
      <c r="D1128" s="11" t="str">
        <f>VLOOKUP(C1128,Postinumeroalueet!$A$2:$B$4001,2)</f>
        <v>Kuopio</v>
      </c>
      <c r="E1128" s="11"/>
      <c r="F1128" s="11">
        <f t="shared" si="1"/>
        <v>0</v>
      </c>
      <c r="G1128" s="10" t="s">
        <v>3481</v>
      </c>
      <c r="H1128" s="10" t="s">
        <v>4584</v>
      </c>
      <c r="I1128" s="10">
        <v>698.0</v>
      </c>
      <c r="J1128" s="10">
        <v>58.0</v>
      </c>
      <c r="K1128" s="14">
        <v>1946.0</v>
      </c>
      <c r="L1128" s="11">
        <f t="shared" si="266"/>
        <v>429.8</v>
      </c>
      <c r="M1128" s="11">
        <f t="shared" si="2"/>
        <v>-268.2</v>
      </c>
      <c r="N1128" s="13">
        <f t="shared" si="3"/>
        <v>0.6157593123</v>
      </c>
      <c r="O1128" s="10" t="s">
        <v>4231</v>
      </c>
      <c r="P1128" s="10" t="s">
        <v>7277</v>
      </c>
    </row>
    <row r="1129" ht="12.0" customHeight="1">
      <c r="A1129" s="9" t="s">
        <v>7278</v>
      </c>
      <c r="B1129" s="10" t="s">
        <v>7279</v>
      </c>
      <c r="C1129" s="9" t="s">
        <v>1571</v>
      </c>
      <c r="D1129" s="11" t="str">
        <f>VLOOKUP(C1129,Postinumeroalueet!$A$2:$B$4001,2)</f>
        <v>Jyväskylä</v>
      </c>
      <c r="E1129" s="11"/>
      <c r="F1129" s="11">
        <f t="shared" si="1"/>
        <v>0</v>
      </c>
      <c r="G1129" s="10" t="s">
        <v>3481</v>
      </c>
      <c r="H1129" s="10" t="s">
        <v>7280</v>
      </c>
      <c r="I1129" s="10">
        <v>990.0</v>
      </c>
      <c r="J1129" s="10">
        <v>64.5</v>
      </c>
      <c r="K1129" s="14">
        <v>2009.0</v>
      </c>
      <c r="L1129" s="11">
        <f t="shared" si="266"/>
        <v>609.65</v>
      </c>
      <c r="M1129" s="11">
        <f t="shared" si="2"/>
        <v>-380.35</v>
      </c>
      <c r="N1129" s="13">
        <f t="shared" si="3"/>
        <v>0.6158080808</v>
      </c>
      <c r="O1129" s="10" t="s">
        <v>4611</v>
      </c>
      <c r="P1129" s="10" t="s">
        <v>7281</v>
      </c>
    </row>
    <row r="1130" ht="12.0" customHeight="1">
      <c r="A1130" s="9" t="s">
        <v>7282</v>
      </c>
      <c r="B1130" s="10" t="s">
        <v>7283</v>
      </c>
      <c r="C1130" s="9" t="s">
        <v>1334</v>
      </c>
      <c r="D1130" s="11" t="str">
        <f>VLOOKUP(C1130,Postinumeroalueet!$A$2:$B$4001,2)</f>
        <v>Tampere</v>
      </c>
      <c r="E1130" s="11"/>
      <c r="F1130" s="11">
        <f t="shared" si="1"/>
        <v>0</v>
      </c>
      <c r="G1130" s="10" t="s">
        <v>3481</v>
      </c>
      <c r="H1130" s="10" t="s">
        <v>4036</v>
      </c>
      <c r="I1130" s="10">
        <v>746.14</v>
      </c>
      <c r="J1130" s="10">
        <v>45.0</v>
      </c>
      <c r="K1130" s="14">
        <v>2012.0</v>
      </c>
      <c r="L1130" s="11">
        <f t="shared" si="266"/>
        <v>459.5</v>
      </c>
      <c r="M1130" s="11">
        <f t="shared" si="2"/>
        <v>-286.64</v>
      </c>
      <c r="N1130" s="13">
        <f t="shared" si="3"/>
        <v>0.6158361702</v>
      </c>
      <c r="O1130" s="10" t="s">
        <v>4216</v>
      </c>
      <c r="P1130" s="10" t="s">
        <v>7284</v>
      </c>
    </row>
    <row r="1131" ht="12.0" customHeight="1">
      <c r="A1131" s="9" t="s">
        <v>7285</v>
      </c>
      <c r="B1131" s="10" t="s">
        <v>7286</v>
      </c>
      <c r="C1131" s="9" t="s">
        <v>1334</v>
      </c>
      <c r="D1131" s="11" t="str">
        <f>VLOOKUP(C1131,Postinumeroalueet!$A$2:$B$4001,2)</f>
        <v>Tampere</v>
      </c>
      <c r="E1131" s="11"/>
      <c r="F1131" s="11">
        <f t="shared" si="1"/>
        <v>0</v>
      </c>
      <c r="G1131" s="10" t="s">
        <v>3481</v>
      </c>
      <c r="H1131" s="10" t="s">
        <v>4036</v>
      </c>
      <c r="I1131" s="10">
        <v>746.14</v>
      </c>
      <c r="J1131" s="10">
        <v>45.0</v>
      </c>
      <c r="K1131" s="14">
        <v>2012.0</v>
      </c>
      <c r="L1131" s="11">
        <f t="shared" si="266"/>
        <v>459.5</v>
      </c>
      <c r="M1131" s="11">
        <f t="shared" si="2"/>
        <v>-286.64</v>
      </c>
      <c r="N1131" s="13">
        <f t="shared" si="3"/>
        <v>0.6158361702</v>
      </c>
      <c r="O1131" s="10" t="s">
        <v>4216</v>
      </c>
      <c r="P1131" s="10" t="s">
        <v>7287</v>
      </c>
    </row>
    <row r="1132">
      <c r="A1132" s="9" t="s">
        <v>7288</v>
      </c>
      <c r="B1132" s="10" t="s">
        <v>5897</v>
      </c>
      <c r="C1132" s="9" t="s">
        <v>390</v>
      </c>
      <c r="D1132" s="11" t="str">
        <f>VLOOKUP(C1132,Postinumeroalueet!$A$2:$B$4001,2)</f>
        <v>Helsinki</v>
      </c>
      <c r="E1132" s="11"/>
      <c r="F1132" s="11">
        <f t="shared" si="1"/>
        <v>1</v>
      </c>
      <c r="G1132" s="10" t="s">
        <v>3481</v>
      </c>
      <c r="H1132" s="10" t="s">
        <v>7070</v>
      </c>
      <c r="I1132" s="10">
        <v>1322.0</v>
      </c>
      <c r="J1132" s="10">
        <v>74.5</v>
      </c>
      <c r="K1132" s="14">
        <v>2001.0</v>
      </c>
      <c r="L1132" s="11">
        <f t="shared" ref="L1132:L1137" si="267">IF(K1132&lt;1961,171+10.3*J1132,IF(K1132&gt;1983,166+8.7*J1132,159+7.9*J1132))</f>
        <v>814.15</v>
      </c>
      <c r="M1132" s="11">
        <f t="shared" si="2"/>
        <v>-507.85</v>
      </c>
      <c r="N1132" s="13">
        <f t="shared" si="3"/>
        <v>0.6158472012</v>
      </c>
      <c r="O1132" s="10" t="s">
        <v>3950</v>
      </c>
      <c r="P1132" s="10" t="s">
        <v>7289</v>
      </c>
    </row>
    <row r="1133">
      <c r="A1133" s="9" t="s">
        <v>7290</v>
      </c>
      <c r="B1133" s="10" t="s">
        <v>7291</v>
      </c>
      <c r="C1133" s="9" t="s">
        <v>339</v>
      </c>
      <c r="D1133" s="11" t="str">
        <f>VLOOKUP(C1133,Postinumeroalueet!$A$2:$B$4001,2)</f>
        <v>Helsinki</v>
      </c>
      <c r="E1133" s="11"/>
      <c r="F1133" s="11">
        <f t="shared" si="1"/>
        <v>1</v>
      </c>
      <c r="G1133" s="10" t="s">
        <v>3481</v>
      </c>
      <c r="H1133" s="10" t="s">
        <v>7292</v>
      </c>
      <c r="I1133" s="10">
        <v>980.0</v>
      </c>
      <c r="J1133" s="10">
        <v>42.0</v>
      </c>
      <c r="K1133" s="14">
        <v>1938.0</v>
      </c>
      <c r="L1133" s="11">
        <f t="shared" si="267"/>
        <v>603.6</v>
      </c>
      <c r="M1133" s="11">
        <f t="shared" si="2"/>
        <v>-376.4</v>
      </c>
      <c r="N1133" s="13">
        <f t="shared" si="3"/>
        <v>0.6159183673</v>
      </c>
      <c r="O1133" s="10" t="s">
        <v>3498</v>
      </c>
      <c r="P1133" s="10" t="s">
        <v>7293</v>
      </c>
    </row>
    <row r="1134">
      <c r="A1134" s="9" t="s">
        <v>7294</v>
      </c>
      <c r="B1134" s="10" t="s">
        <v>7295</v>
      </c>
      <c r="C1134" s="9" t="s">
        <v>397</v>
      </c>
      <c r="D1134" s="11" t="str">
        <f>VLOOKUP(C1134,Postinumeroalueet!$A$2:$B$4001,2)</f>
        <v>Helsinki</v>
      </c>
      <c r="E1134" s="11"/>
      <c r="F1134" s="11">
        <f t="shared" si="1"/>
        <v>1</v>
      </c>
      <c r="G1134" s="10" t="s">
        <v>3481</v>
      </c>
      <c r="H1134" s="10" t="s">
        <v>7296</v>
      </c>
      <c r="I1134" s="10">
        <v>1251.0</v>
      </c>
      <c r="J1134" s="10">
        <v>69.5</v>
      </c>
      <c r="K1134" s="14">
        <v>2013.0</v>
      </c>
      <c r="L1134" s="11">
        <f t="shared" si="267"/>
        <v>770.65</v>
      </c>
      <c r="M1134" s="11">
        <f t="shared" si="2"/>
        <v>-480.35</v>
      </c>
      <c r="N1134" s="13">
        <f t="shared" si="3"/>
        <v>0.6160271783</v>
      </c>
      <c r="O1134" s="10" t="s">
        <v>4216</v>
      </c>
      <c r="P1134" s="10" t="s">
        <v>7297</v>
      </c>
    </row>
    <row r="1135">
      <c r="A1135" s="9" t="s">
        <v>7298</v>
      </c>
      <c r="B1135" s="10" t="s">
        <v>7299</v>
      </c>
      <c r="C1135" s="9" t="s">
        <v>388</v>
      </c>
      <c r="D1135" s="11" t="str">
        <f>VLOOKUP(C1135,Postinumeroalueet!$A$2:$B$4001,2)</f>
        <v>Helsinki</v>
      </c>
      <c r="E1135" s="11"/>
      <c r="F1135" s="11">
        <f t="shared" si="1"/>
        <v>1</v>
      </c>
      <c r="G1135" s="10" t="s">
        <v>3481</v>
      </c>
      <c r="H1135" s="10" t="s">
        <v>6607</v>
      </c>
      <c r="I1135" s="10">
        <v>1095.0</v>
      </c>
      <c r="J1135" s="10">
        <v>58.5</v>
      </c>
      <c r="K1135" s="14">
        <v>2011.0</v>
      </c>
      <c r="L1135" s="11">
        <f t="shared" si="267"/>
        <v>674.95</v>
      </c>
      <c r="M1135" s="11">
        <f t="shared" si="2"/>
        <v>-420.05</v>
      </c>
      <c r="N1135" s="13">
        <f t="shared" si="3"/>
        <v>0.6163926941</v>
      </c>
      <c r="O1135" s="10" t="s">
        <v>3950</v>
      </c>
      <c r="P1135" s="10" t="s">
        <v>7300</v>
      </c>
    </row>
    <row r="1136" ht="12.0" customHeight="1">
      <c r="A1136" s="9" t="s">
        <v>7301</v>
      </c>
      <c r="B1136" s="10" t="s">
        <v>7302</v>
      </c>
      <c r="C1136" s="9" t="s">
        <v>329</v>
      </c>
      <c r="D1136" s="11" t="str">
        <f>VLOOKUP(C1136,Postinumeroalueet!$A$2:$B$4001,2)</f>
        <v>Helsinki</v>
      </c>
      <c r="E1136" s="11"/>
      <c r="F1136" s="11">
        <f t="shared" si="1"/>
        <v>1</v>
      </c>
      <c r="G1136" s="10" t="s">
        <v>3481</v>
      </c>
      <c r="H1136" s="10" t="s">
        <v>6078</v>
      </c>
      <c r="I1136" s="10">
        <v>950.0</v>
      </c>
      <c r="J1136" s="10">
        <v>54.0</v>
      </c>
      <c r="K1136" s="14">
        <v>1973.0</v>
      </c>
      <c r="L1136" s="11">
        <f t="shared" si="267"/>
        <v>585.6</v>
      </c>
      <c r="M1136" s="11">
        <f t="shared" si="2"/>
        <v>-364.4</v>
      </c>
      <c r="N1136" s="13">
        <f t="shared" si="3"/>
        <v>0.6164210526</v>
      </c>
      <c r="O1136" s="15"/>
      <c r="P1136" s="10" t="s">
        <v>7303</v>
      </c>
    </row>
    <row r="1137" ht="12.0" customHeight="1">
      <c r="A1137" s="9" t="s">
        <v>7304</v>
      </c>
      <c r="B1137" s="10" t="s">
        <v>7305</v>
      </c>
      <c r="C1137" s="9" t="s">
        <v>407</v>
      </c>
      <c r="D1137" s="11" t="str">
        <f>VLOOKUP(C1137,Postinumeroalueet!$A$2:$B$4001,2)</f>
        <v>Helsinki</v>
      </c>
      <c r="E1137" s="11"/>
      <c r="F1137" s="11">
        <f t="shared" si="1"/>
        <v>1</v>
      </c>
      <c r="G1137" s="10" t="s">
        <v>3481</v>
      </c>
      <c r="H1137" s="10" t="s">
        <v>3743</v>
      </c>
      <c r="I1137" s="10">
        <v>996.0</v>
      </c>
      <c r="J1137" s="10">
        <v>51.5</v>
      </c>
      <c r="K1137" s="14">
        <v>1999.0</v>
      </c>
      <c r="L1137" s="11">
        <f t="shared" si="267"/>
        <v>614.05</v>
      </c>
      <c r="M1137" s="11">
        <f t="shared" si="2"/>
        <v>-381.95</v>
      </c>
      <c r="N1137" s="13">
        <f t="shared" si="3"/>
        <v>0.6165160643</v>
      </c>
      <c r="O1137" s="10" t="s">
        <v>3517</v>
      </c>
      <c r="P1137" s="10" t="s">
        <v>7306</v>
      </c>
    </row>
    <row r="1138">
      <c r="A1138" s="9" t="s">
        <v>7307</v>
      </c>
      <c r="B1138" s="10" t="s">
        <v>7308</v>
      </c>
      <c r="C1138" s="9" t="s">
        <v>771</v>
      </c>
      <c r="D1138" s="11" t="str">
        <f>VLOOKUP(C1138,Postinumeroalueet!$A$2:$B$4001,2)</f>
        <v>Hämeenlinna</v>
      </c>
      <c r="E1138" s="11"/>
      <c r="F1138" s="11">
        <f t="shared" si="1"/>
        <v>0</v>
      </c>
      <c r="G1138" s="10" t="s">
        <v>3529</v>
      </c>
      <c r="H1138" s="10" t="s">
        <v>3620</v>
      </c>
      <c r="I1138" s="10">
        <v>1150.88</v>
      </c>
      <c r="J1138" s="10">
        <v>77.5</v>
      </c>
      <c r="K1138" s="14">
        <v>2013.0</v>
      </c>
      <c r="L1138" s="11">
        <f t="shared" ref="L1138:L1140" si="268">IF(K1138&lt;1984,105+5.6*J1138,IF(K1138&gt;1991,113+7.7*J1138,108+6.6*J1138))</f>
        <v>709.75</v>
      </c>
      <c r="M1138" s="11">
        <f t="shared" si="2"/>
        <v>-441.13</v>
      </c>
      <c r="N1138" s="13">
        <f t="shared" si="3"/>
        <v>0.6167020019</v>
      </c>
      <c r="O1138" s="10" t="s">
        <v>4989</v>
      </c>
      <c r="P1138" s="10" t="s">
        <v>7309</v>
      </c>
    </row>
    <row r="1139" ht="12.0" customHeight="1">
      <c r="A1139" s="9" t="s">
        <v>7310</v>
      </c>
      <c r="B1139" s="10" t="s">
        <v>7311</v>
      </c>
      <c r="C1139" s="9" t="s">
        <v>548</v>
      </c>
      <c r="D1139" s="11" t="str">
        <f>VLOOKUP(C1139,Postinumeroalueet!$A$2:$B$4001,2)</f>
        <v>Kerava</v>
      </c>
      <c r="E1139" s="11"/>
      <c r="F1139" s="11">
        <f t="shared" si="1"/>
        <v>0</v>
      </c>
      <c r="G1139" s="10" t="s">
        <v>3481</v>
      </c>
      <c r="H1139" s="10" t="s">
        <v>7312</v>
      </c>
      <c r="I1139" s="10">
        <v>715.0</v>
      </c>
      <c r="J1139" s="10">
        <v>60.0</v>
      </c>
      <c r="K1139" s="14">
        <v>1977.0</v>
      </c>
      <c r="L1139" s="11">
        <f t="shared" si="268"/>
        <v>441</v>
      </c>
      <c r="M1139" s="11">
        <f t="shared" si="2"/>
        <v>-274</v>
      </c>
      <c r="N1139" s="13">
        <f t="shared" si="3"/>
        <v>0.6167832168</v>
      </c>
      <c r="O1139" s="15"/>
      <c r="P1139" s="10" t="s">
        <v>7313</v>
      </c>
    </row>
    <row r="1140" ht="12.0" customHeight="1">
      <c r="A1140" s="9" t="s">
        <v>7314</v>
      </c>
      <c r="B1140" s="10" t="s">
        <v>7315</v>
      </c>
      <c r="C1140" s="9" t="s">
        <v>953</v>
      </c>
      <c r="D1140" s="11" t="str">
        <f>VLOOKUP(C1140,Postinumeroalueet!$A$2:$B$4001,2)</f>
        <v>Turku</v>
      </c>
      <c r="E1140" s="11"/>
      <c r="F1140" s="11">
        <f t="shared" si="1"/>
        <v>0</v>
      </c>
      <c r="G1140" s="10" t="s">
        <v>3481</v>
      </c>
      <c r="H1140" s="10" t="s">
        <v>6351</v>
      </c>
      <c r="I1140" s="10">
        <v>715.0</v>
      </c>
      <c r="J1140" s="10">
        <v>60.0</v>
      </c>
      <c r="K1140" s="14">
        <v>1983.0</v>
      </c>
      <c r="L1140" s="11">
        <f t="shared" si="268"/>
        <v>441</v>
      </c>
      <c r="M1140" s="11">
        <f t="shared" si="2"/>
        <v>-274</v>
      </c>
      <c r="N1140" s="13">
        <f t="shared" si="3"/>
        <v>0.6167832168</v>
      </c>
      <c r="O1140" s="10" t="s">
        <v>5256</v>
      </c>
      <c r="P1140" s="10" t="s">
        <v>7316</v>
      </c>
    </row>
    <row r="1141" ht="12.0" customHeight="1">
      <c r="A1141" s="9" t="s">
        <v>7317</v>
      </c>
      <c r="B1141" s="10" t="s">
        <v>7221</v>
      </c>
      <c r="C1141" s="9" t="s">
        <v>459</v>
      </c>
      <c r="D1141" s="11" t="str">
        <f>VLOOKUP(C1141,Postinumeroalueet!$A$2:$B$4001,2)</f>
        <v>Espoo</v>
      </c>
      <c r="E1141" s="11"/>
      <c r="F1141" s="11">
        <f t="shared" si="1"/>
        <v>1</v>
      </c>
      <c r="G1141" s="10" t="s">
        <v>3481</v>
      </c>
      <c r="H1141" s="10" t="s">
        <v>3761</v>
      </c>
      <c r="I1141" s="10">
        <v>867.0</v>
      </c>
      <c r="J1141" s="10">
        <v>47.6</v>
      </c>
      <c r="K1141" s="14">
        <v>1966.0</v>
      </c>
      <c r="L1141" s="11">
        <f t="shared" ref="L1141:L1142" si="269">IF(K1141&lt;1961,171+10.3*J1141,IF(K1141&gt;1983,166+8.7*J1141,159+7.9*J1141))</f>
        <v>535.04</v>
      </c>
      <c r="M1141" s="11">
        <f t="shared" si="2"/>
        <v>-331.96</v>
      </c>
      <c r="N1141" s="13">
        <f t="shared" si="3"/>
        <v>0.6171164937</v>
      </c>
      <c r="O1141" s="10" t="s">
        <v>3517</v>
      </c>
      <c r="P1141" s="10" t="s">
        <v>7318</v>
      </c>
    </row>
    <row r="1142" ht="12.0" customHeight="1">
      <c r="A1142" s="9" t="s">
        <v>7319</v>
      </c>
      <c r="B1142" s="10" t="s">
        <v>7320</v>
      </c>
      <c r="C1142" s="9" t="s">
        <v>402</v>
      </c>
      <c r="D1142" s="11" t="str">
        <f>VLOOKUP(C1142,Postinumeroalueet!$A$2:$B$4001,2)</f>
        <v>Helsinki</v>
      </c>
      <c r="E1142" s="11"/>
      <c r="F1142" s="11">
        <f t="shared" si="1"/>
        <v>1</v>
      </c>
      <c r="G1142" s="10" t="s">
        <v>3481</v>
      </c>
      <c r="H1142" s="10" t="s">
        <v>3782</v>
      </c>
      <c r="I1142" s="10">
        <v>878.5</v>
      </c>
      <c r="J1142" s="10">
        <v>48.5</v>
      </c>
      <c r="K1142" s="14">
        <v>1977.0</v>
      </c>
      <c r="L1142" s="11">
        <f t="shared" si="269"/>
        <v>542.15</v>
      </c>
      <c r="M1142" s="11">
        <f t="shared" si="2"/>
        <v>-336.35</v>
      </c>
      <c r="N1142" s="13">
        <f t="shared" si="3"/>
        <v>0.6171314741</v>
      </c>
      <c r="O1142" s="10" t="s">
        <v>4055</v>
      </c>
      <c r="P1142" s="10" t="s">
        <v>7321</v>
      </c>
    </row>
    <row r="1143" ht="12.0" customHeight="1">
      <c r="A1143" s="9" t="s">
        <v>7322</v>
      </c>
      <c r="B1143" s="10" t="s">
        <v>4752</v>
      </c>
      <c r="C1143" s="9" t="s">
        <v>1571</v>
      </c>
      <c r="D1143" s="11" t="str">
        <f>VLOOKUP(C1143,Postinumeroalueet!$A$2:$B$4001,2)</f>
        <v>Jyväskylä</v>
      </c>
      <c r="E1143" s="11"/>
      <c r="F1143" s="11">
        <f t="shared" si="1"/>
        <v>0</v>
      </c>
      <c r="G1143" s="10" t="s">
        <v>3481</v>
      </c>
      <c r="H1143" s="10" t="s">
        <v>4753</v>
      </c>
      <c r="I1143" s="10">
        <v>863.0</v>
      </c>
      <c r="J1143" s="10">
        <v>54.5</v>
      </c>
      <c r="K1143" s="14">
        <v>2014.0</v>
      </c>
      <c r="L1143" s="11">
        <f t="shared" ref="L1143:L1146" si="270">IF(K1143&lt;1984,105+5.6*J1143,IF(K1143&gt;1991,113+7.7*J1143,108+6.6*J1143))</f>
        <v>532.65</v>
      </c>
      <c r="M1143" s="11">
        <f t="shared" si="2"/>
        <v>-330.35</v>
      </c>
      <c r="N1143" s="13">
        <f t="shared" si="3"/>
        <v>0.617207416</v>
      </c>
      <c r="O1143" s="10" t="s">
        <v>4007</v>
      </c>
      <c r="P1143" s="10" t="s">
        <v>7323</v>
      </c>
    </row>
    <row r="1144" ht="12.0" customHeight="1">
      <c r="A1144" s="9" t="s">
        <v>7324</v>
      </c>
      <c r="B1144" s="10" t="s">
        <v>7325</v>
      </c>
      <c r="C1144" s="9" t="s">
        <v>1373</v>
      </c>
      <c r="D1144" s="11" t="str">
        <f>VLOOKUP(C1144,Postinumeroalueet!$A$2:$B$4001,2)</f>
        <v>Tampere</v>
      </c>
      <c r="E1144" s="11"/>
      <c r="F1144" s="11">
        <f t="shared" si="1"/>
        <v>0</v>
      </c>
      <c r="G1144" s="10" t="s">
        <v>3481</v>
      </c>
      <c r="H1144" s="10" t="s">
        <v>5238</v>
      </c>
      <c r="I1144" s="10">
        <v>660.0</v>
      </c>
      <c r="J1144" s="10">
        <v>54.0</v>
      </c>
      <c r="K1144" s="14">
        <v>1958.0</v>
      </c>
      <c r="L1144" s="11">
        <f t="shared" si="270"/>
        <v>407.4</v>
      </c>
      <c r="M1144" s="11">
        <f t="shared" si="2"/>
        <v>-252.6</v>
      </c>
      <c r="N1144" s="13">
        <f t="shared" si="3"/>
        <v>0.6172727273</v>
      </c>
      <c r="O1144" s="10" t="s">
        <v>4548</v>
      </c>
      <c r="P1144" s="10" t="s">
        <v>7326</v>
      </c>
    </row>
    <row r="1145" ht="12.0" customHeight="1">
      <c r="A1145" s="9" t="s">
        <v>7327</v>
      </c>
      <c r="B1145" s="10" t="s">
        <v>7328</v>
      </c>
      <c r="C1145" s="9" t="s">
        <v>1373</v>
      </c>
      <c r="D1145" s="11" t="str">
        <f>VLOOKUP(C1145,Postinumeroalueet!$A$2:$B$4001,2)</f>
        <v>Tampere</v>
      </c>
      <c r="E1145" s="11"/>
      <c r="F1145" s="11">
        <f t="shared" si="1"/>
        <v>0</v>
      </c>
      <c r="G1145" s="10" t="s">
        <v>3481</v>
      </c>
      <c r="H1145" s="10" t="s">
        <v>3782</v>
      </c>
      <c r="I1145" s="10">
        <v>601.0</v>
      </c>
      <c r="J1145" s="10">
        <v>47.5</v>
      </c>
      <c r="K1145" s="14">
        <v>1956.0</v>
      </c>
      <c r="L1145" s="11">
        <f t="shared" si="270"/>
        <v>371</v>
      </c>
      <c r="M1145" s="11">
        <f t="shared" si="2"/>
        <v>-230</v>
      </c>
      <c r="N1145" s="13">
        <f t="shared" si="3"/>
        <v>0.6173044925</v>
      </c>
      <c r="O1145" s="10" t="s">
        <v>3672</v>
      </c>
      <c r="P1145" s="10" t="s">
        <v>7329</v>
      </c>
    </row>
    <row r="1146">
      <c r="A1146" s="9" t="s">
        <v>7330</v>
      </c>
      <c r="B1146" s="10" t="s">
        <v>7331</v>
      </c>
      <c r="C1146" s="9" t="s">
        <v>3019</v>
      </c>
      <c r="D1146" s="11" t="str">
        <f>VLOOKUP(C1146,Postinumeroalueet!$A$2:$B$4001,2)</f>
        <v>Oulu</v>
      </c>
      <c r="E1146" s="11"/>
      <c r="F1146" s="11">
        <f t="shared" si="1"/>
        <v>0</v>
      </c>
      <c r="G1146" s="10" t="s">
        <v>3481</v>
      </c>
      <c r="H1146" s="10" t="s">
        <v>5338</v>
      </c>
      <c r="I1146" s="10">
        <v>415.0</v>
      </c>
      <c r="J1146" s="10">
        <v>27.0</v>
      </c>
      <c r="K1146" s="14">
        <v>1963.0</v>
      </c>
      <c r="L1146" s="11">
        <f t="shared" si="270"/>
        <v>256.2</v>
      </c>
      <c r="M1146" s="11">
        <f t="shared" si="2"/>
        <v>-158.8</v>
      </c>
      <c r="N1146" s="13">
        <f t="shared" si="3"/>
        <v>0.6173493976</v>
      </c>
      <c r="O1146" s="10" t="s">
        <v>3942</v>
      </c>
      <c r="P1146" s="10" t="s">
        <v>7332</v>
      </c>
    </row>
    <row r="1147" ht="12.0" customHeight="1">
      <c r="A1147" s="9" t="s">
        <v>7333</v>
      </c>
      <c r="B1147" s="10" t="s">
        <v>7334</v>
      </c>
      <c r="C1147" s="9" t="s">
        <v>399</v>
      </c>
      <c r="D1147" s="11" t="str">
        <f>VLOOKUP(C1147,Postinumeroalueet!$A$2:$B$4001,2)</f>
        <v>Helsinki</v>
      </c>
      <c r="E1147" s="11"/>
      <c r="F1147" s="11">
        <f t="shared" si="1"/>
        <v>1</v>
      </c>
      <c r="G1147" s="10" t="s">
        <v>3481</v>
      </c>
      <c r="H1147" s="10" t="s">
        <v>7335</v>
      </c>
      <c r="I1147" s="10">
        <v>903.0</v>
      </c>
      <c r="J1147" s="10">
        <v>45.0</v>
      </c>
      <c r="K1147" s="14">
        <v>2011.0</v>
      </c>
      <c r="L1147" s="11">
        <f>IF(K1147&lt;1961,171+10.3*J1147,IF(K1147&gt;1983,166+8.7*J1147,159+7.9*J1147))</f>
        <v>557.5</v>
      </c>
      <c r="M1147" s="11">
        <f t="shared" si="2"/>
        <v>-345.5</v>
      </c>
      <c r="N1147" s="13">
        <f t="shared" si="3"/>
        <v>0.6173864895</v>
      </c>
      <c r="O1147" s="10" t="s">
        <v>3685</v>
      </c>
      <c r="P1147" s="10" t="s">
        <v>7336</v>
      </c>
    </row>
    <row r="1148" ht="12.0" customHeight="1">
      <c r="A1148" s="9" t="s">
        <v>7337</v>
      </c>
      <c r="B1148" s="10" t="s">
        <v>7338</v>
      </c>
      <c r="C1148" s="9" t="s">
        <v>566</v>
      </c>
      <c r="D1148" s="11" t="str">
        <f>VLOOKUP(C1148,Postinumeroalueet!$A$2:$B$4001,2)</f>
        <v>Järvenpää</v>
      </c>
      <c r="E1148" s="11"/>
      <c r="F1148" s="11">
        <f t="shared" si="1"/>
        <v>0</v>
      </c>
      <c r="G1148" s="10" t="s">
        <v>3481</v>
      </c>
      <c r="H1148" s="10" t="s">
        <v>3516</v>
      </c>
      <c r="I1148" s="10">
        <v>950.0</v>
      </c>
      <c r="J1148" s="10">
        <v>61.5</v>
      </c>
      <c r="K1148" s="14">
        <v>2009.0</v>
      </c>
      <c r="L1148" s="11">
        <f>IF(K1148&lt;1984,105+5.6*J1148,IF(K1148&gt;1991,113+7.7*J1148,108+6.6*J1148))</f>
        <v>586.55</v>
      </c>
      <c r="M1148" s="11">
        <f t="shared" si="2"/>
        <v>-363.45</v>
      </c>
      <c r="N1148" s="13">
        <f t="shared" si="3"/>
        <v>0.6174210526</v>
      </c>
      <c r="O1148" s="15"/>
      <c r="P1148" s="10" t="s">
        <v>7339</v>
      </c>
    </row>
    <row r="1149" ht="12.0" customHeight="1">
      <c r="A1149" s="9" t="s">
        <v>7340</v>
      </c>
      <c r="B1149" s="10" t="s">
        <v>7341</v>
      </c>
      <c r="C1149" s="9" t="s">
        <v>408</v>
      </c>
      <c r="D1149" s="11" t="str">
        <f>VLOOKUP(C1149,Postinumeroalueet!$A$2:$B$4001,2)</f>
        <v>Helsinki</v>
      </c>
      <c r="E1149" s="11"/>
      <c r="F1149" s="11">
        <f t="shared" si="1"/>
        <v>1</v>
      </c>
      <c r="G1149" s="10" t="s">
        <v>3481</v>
      </c>
      <c r="H1149" s="10" t="s">
        <v>3555</v>
      </c>
      <c r="I1149" s="10">
        <v>1600.0</v>
      </c>
      <c r="J1149" s="10">
        <v>94.5</v>
      </c>
      <c r="K1149" s="14">
        <v>2008.0</v>
      </c>
      <c r="L1149" s="11">
        <f>IF(K1149&lt;1961,171+10.3*J1149,IF(K1149&gt;1983,166+8.7*J1149,159+7.9*J1149))</f>
        <v>988.15</v>
      </c>
      <c r="M1149" s="11">
        <f t="shared" si="2"/>
        <v>-611.85</v>
      </c>
      <c r="N1149" s="13">
        <f t="shared" si="3"/>
        <v>0.61759375</v>
      </c>
      <c r="O1149" s="15"/>
      <c r="P1149" s="10" t="s">
        <v>7342</v>
      </c>
    </row>
    <row r="1150" ht="12.0" customHeight="1">
      <c r="A1150" s="9" t="s">
        <v>7343</v>
      </c>
      <c r="B1150" s="10" t="s">
        <v>7344</v>
      </c>
      <c r="C1150" s="9" t="s">
        <v>1949</v>
      </c>
      <c r="D1150" s="11" t="str">
        <f>VLOOKUP(C1150,Postinumeroalueet!$A$2:$B$4001,2)</f>
        <v>Lappeenranta</v>
      </c>
      <c r="E1150" s="11"/>
      <c r="F1150" s="11">
        <f t="shared" si="1"/>
        <v>0</v>
      </c>
      <c r="G1150" s="10" t="s">
        <v>3481</v>
      </c>
      <c r="H1150" s="10" t="s">
        <v>3743</v>
      </c>
      <c r="I1150" s="10">
        <v>750.0</v>
      </c>
      <c r="J1150" s="10">
        <v>45.5</v>
      </c>
      <c r="K1150" s="14">
        <v>2013.0</v>
      </c>
      <c r="L1150" s="11">
        <f t="shared" ref="L1150:L1152" si="271">IF(K1150&lt;1984,105+5.6*J1150,IF(K1150&gt;1991,113+7.7*J1150,108+6.6*J1150))</f>
        <v>463.35</v>
      </c>
      <c r="M1150" s="11">
        <f t="shared" si="2"/>
        <v>-286.65</v>
      </c>
      <c r="N1150" s="13">
        <f t="shared" si="3"/>
        <v>0.6178</v>
      </c>
      <c r="O1150" s="10" t="s">
        <v>7345</v>
      </c>
      <c r="P1150" s="10" t="s">
        <v>7346</v>
      </c>
    </row>
    <row r="1151" ht="12.0" customHeight="1">
      <c r="A1151" s="9" t="s">
        <v>7347</v>
      </c>
      <c r="B1151" s="10" t="s">
        <v>6606</v>
      </c>
      <c r="C1151" s="9" t="s">
        <v>599</v>
      </c>
      <c r="D1151" s="11" t="str">
        <f>VLOOKUP(C1151,Postinumeroalueet!$A$2:$B$4001,2)</f>
        <v>Hyvinkää</v>
      </c>
      <c r="E1151" s="11"/>
      <c r="F1151" s="11">
        <f t="shared" si="1"/>
        <v>0</v>
      </c>
      <c r="G1151" s="10" t="s">
        <v>3481</v>
      </c>
      <c r="H1151" s="10" t="s">
        <v>3516</v>
      </c>
      <c r="I1151" s="10">
        <v>943.0</v>
      </c>
      <c r="J1151" s="10">
        <v>61.0</v>
      </c>
      <c r="K1151" s="14">
        <v>2013.0</v>
      </c>
      <c r="L1151" s="11">
        <f t="shared" si="271"/>
        <v>582.7</v>
      </c>
      <c r="M1151" s="11">
        <f t="shared" si="2"/>
        <v>-360.3</v>
      </c>
      <c r="N1151" s="13">
        <f t="shared" si="3"/>
        <v>0.617921527</v>
      </c>
      <c r="O1151" s="10" t="s">
        <v>3950</v>
      </c>
      <c r="P1151" s="10" t="s">
        <v>7348</v>
      </c>
    </row>
    <row r="1152" ht="12.0" customHeight="1">
      <c r="A1152" s="9" t="s">
        <v>7349</v>
      </c>
      <c r="B1152" s="10" t="s">
        <v>7350</v>
      </c>
      <c r="C1152" s="9" t="s">
        <v>1149</v>
      </c>
      <c r="D1152" s="11" t="str">
        <f>VLOOKUP(C1152,Postinumeroalueet!$A$2:$B$4001,2)</f>
        <v>Rauma</v>
      </c>
      <c r="E1152" s="11"/>
      <c r="F1152" s="11">
        <f t="shared" si="1"/>
        <v>0</v>
      </c>
      <c r="G1152" s="10" t="s">
        <v>3481</v>
      </c>
      <c r="H1152" s="10" t="s">
        <v>7351</v>
      </c>
      <c r="I1152" s="10">
        <v>700.0</v>
      </c>
      <c r="J1152" s="10">
        <v>58.5</v>
      </c>
      <c r="K1152" s="14">
        <v>1977.0</v>
      </c>
      <c r="L1152" s="11">
        <f t="shared" si="271"/>
        <v>432.6</v>
      </c>
      <c r="M1152" s="11">
        <f t="shared" si="2"/>
        <v>-267.4</v>
      </c>
      <c r="N1152" s="13">
        <f t="shared" si="3"/>
        <v>0.618</v>
      </c>
      <c r="O1152" s="15"/>
      <c r="P1152" s="10" t="s">
        <v>7352</v>
      </c>
    </row>
    <row r="1153" ht="12.0" customHeight="1">
      <c r="A1153" s="9" t="s">
        <v>7353</v>
      </c>
      <c r="B1153" s="10" t="s">
        <v>7354</v>
      </c>
      <c r="C1153" s="9" t="s">
        <v>360</v>
      </c>
      <c r="D1153" s="11" t="str">
        <f>VLOOKUP(C1153,Postinumeroalueet!$A$2:$B$4001,2)</f>
        <v>Helsinki</v>
      </c>
      <c r="E1153" s="11"/>
      <c r="F1153" s="11">
        <f t="shared" si="1"/>
        <v>1</v>
      </c>
      <c r="G1153" s="10" t="s">
        <v>3481</v>
      </c>
      <c r="H1153" s="10" t="s">
        <v>7355</v>
      </c>
      <c r="I1153" s="10">
        <v>960.0</v>
      </c>
      <c r="J1153" s="10">
        <v>41.0</v>
      </c>
      <c r="K1153" s="14">
        <v>1917.0</v>
      </c>
      <c r="L1153" s="11">
        <f>IF(K1153&lt;1961,171+10.3*J1153,IF(K1153&gt;1983,166+8.7*J1153,159+7.9*J1153))</f>
        <v>593.3</v>
      </c>
      <c r="M1153" s="11">
        <f t="shared" si="2"/>
        <v>-366.7</v>
      </c>
      <c r="N1153" s="13">
        <f t="shared" si="3"/>
        <v>0.6180208333</v>
      </c>
      <c r="O1153" s="15"/>
      <c r="P1153" s="10" t="s">
        <v>7356</v>
      </c>
    </row>
    <row r="1154" ht="12.0" customHeight="1">
      <c r="A1154" s="9" t="s">
        <v>7357</v>
      </c>
      <c r="B1154" s="10" t="s">
        <v>7358</v>
      </c>
      <c r="C1154" s="9" t="s">
        <v>1358</v>
      </c>
      <c r="D1154" s="11" t="str">
        <f>VLOOKUP(C1154,Postinumeroalueet!$A$2:$B$4001,2)</f>
        <v>Tampere</v>
      </c>
      <c r="E1154" s="11"/>
      <c r="F1154" s="11">
        <f t="shared" si="1"/>
        <v>0</v>
      </c>
      <c r="G1154" s="10" t="s">
        <v>3481</v>
      </c>
      <c r="H1154" s="10" t="s">
        <v>4627</v>
      </c>
      <c r="I1154" s="10">
        <v>650.0</v>
      </c>
      <c r="J1154" s="10">
        <v>53.0</v>
      </c>
      <c r="K1154" s="14">
        <v>1958.0</v>
      </c>
      <c r="L1154" s="11">
        <f>IF(K1154&lt;1984,105+5.6*J1154,IF(K1154&gt;1991,113+7.7*J1154,108+6.6*J1154))</f>
        <v>401.8</v>
      </c>
      <c r="M1154" s="11">
        <f t="shared" si="2"/>
        <v>-248.2</v>
      </c>
      <c r="N1154" s="13">
        <f t="shared" si="3"/>
        <v>0.6181538462</v>
      </c>
      <c r="O1154" s="10" t="s">
        <v>4175</v>
      </c>
      <c r="P1154" s="10" t="s">
        <v>7359</v>
      </c>
    </row>
    <row r="1155">
      <c r="A1155" s="9" t="s">
        <v>7360</v>
      </c>
      <c r="B1155" s="10" t="s">
        <v>7361</v>
      </c>
      <c r="C1155" s="9" t="s">
        <v>362</v>
      </c>
      <c r="D1155" s="11" t="str">
        <f>VLOOKUP(C1155,Postinumeroalueet!$A$2:$B$4001,2)</f>
        <v>Helsinki</v>
      </c>
      <c r="E1155" s="11"/>
      <c r="F1155" s="11">
        <f t="shared" si="1"/>
        <v>1</v>
      </c>
      <c r="G1155" s="10" t="s">
        <v>3481</v>
      </c>
      <c r="H1155" s="10" t="s">
        <v>3719</v>
      </c>
      <c r="I1155" s="10">
        <v>1193.0</v>
      </c>
      <c r="J1155" s="10">
        <v>55.0</v>
      </c>
      <c r="K1155" s="14">
        <v>1937.0</v>
      </c>
      <c r="L1155" s="11">
        <f>IF(K1155&lt;1961,171+10.3*J1155,IF(K1155&gt;1983,166+8.7*J1155,159+7.9*J1155))</f>
        <v>737.5</v>
      </c>
      <c r="M1155" s="11">
        <f t="shared" si="2"/>
        <v>-455.5</v>
      </c>
      <c r="N1155" s="13">
        <f t="shared" si="3"/>
        <v>0.6181894384</v>
      </c>
      <c r="O1155" s="10" t="s">
        <v>3517</v>
      </c>
      <c r="P1155" s="10" t="s">
        <v>7362</v>
      </c>
    </row>
    <row r="1156" ht="12.0" customHeight="1">
      <c r="A1156" s="9" t="s">
        <v>7363</v>
      </c>
      <c r="B1156" s="10" t="s">
        <v>7364</v>
      </c>
      <c r="C1156" s="9" t="s">
        <v>1373</v>
      </c>
      <c r="D1156" s="11" t="str">
        <f>VLOOKUP(C1156,Postinumeroalueet!$A$2:$B$4001,2)</f>
        <v>Tampere</v>
      </c>
      <c r="E1156" s="11"/>
      <c r="F1156" s="11">
        <f t="shared" si="1"/>
        <v>0</v>
      </c>
      <c r="G1156" s="10" t="s">
        <v>3481</v>
      </c>
      <c r="H1156" s="10" t="s">
        <v>4165</v>
      </c>
      <c r="I1156" s="10">
        <v>606.0</v>
      </c>
      <c r="J1156" s="10">
        <v>34.0</v>
      </c>
      <c r="K1156" s="14">
        <v>2008.0</v>
      </c>
      <c r="L1156" s="11">
        <f t="shared" ref="L1156:L1158" si="272">IF(K1156&lt;1984,105+5.6*J1156,IF(K1156&gt;1991,113+7.7*J1156,108+6.6*J1156))</f>
        <v>374.8</v>
      </c>
      <c r="M1156" s="11">
        <f t="shared" si="2"/>
        <v>-231.2</v>
      </c>
      <c r="N1156" s="13">
        <f t="shared" si="3"/>
        <v>0.6184818482</v>
      </c>
      <c r="O1156" s="10" t="s">
        <v>3672</v>
      </c>
      <c r="P1156" s="10" t="s">
        <v>7365</v>
      </c>
    </row>
    <row r="1157" ht="12.0" customHeight="1">
      <c r="A1157" s="9" t="s">
        <v>7366</v>
      </c>
      <c r="B1157" s="10" t="s">
        <v>7367</v>
      </c>
      <c r="C1157" s="9" t="s">
        <v>1149</v>
      </c>
      <c r="D1157" s="11" t="str">
        <f>VLOOKUP(C1157,Postinumeroalueet!$A$2:$B$4001,2)</f>
        <v>Rauma</v>
      </c>
      <c r="E1157" s="11"/>
      <c r="F1157" s="11">
        <f t="shared" si="1"/>
        <v>0</v>
      </c>
      <c r="G1157" s="10" t="s">
        <v>3481</v>
      </c>
      <c r="H1157" s="10" t="s">
        <v>3841</v>
      </c>
      <c r="I1157" s="10">
        <v>550.0</v>
      </c>
      <c r="J1157" s="10">
        <v>42.0</v>
      </c>
      <c r="K1157" s="14">
        <v>1969.0</v>
      </c>
      <c r="L1157" s="11">
        <f t="shared" si="272"/>
        <v>340.2</v>
      </c>
      <c r="M1157" s="11">
        <f t="shared" si="2"/>
        <v>-209.8</v>
      </c>
      <c r="N1157" s="13">
        <f t="shared" si="3"/>
        <v>0.6185454545</v>
      </c>
      <c r="O1157" s="10" t="s">
        <v>4903</v>
      </c>
      <c r="P1157" s="10" t="s">
        <v>7368</v>
      </c>
    </row>
    <row r="1158" ht="12.0" customHeight="1">
      <c r="A1158" s="9" t="s">
        <v>7369</v>
      </c>
      <c r="B1158" s="10" t="s">
        <v>7370</v>
      </c>
      <c r="C1158" s="9" t="s">
        <v>805</v>
      </c>
      <c r="D1158" s="11" t="str">
        <f>VLOOKUP(C1158,Postinumeroalueet!$A$2:$B$4001,2)</f>
        <v>Lahti</v>
      </c>
      <c r="E1158" s="11"/>
      <c r="F1158" s="11">
        <f t="shared" si="1"/>
        <v>0</v>
      </c>
      <c r="G1158" s="10" t="s">
        <v>3481</v>
      </c>
      <c r="H1158" s="10" t="s">
        <v>7371</v>
      </c>
      <c r="I1158" s="10">
        <v>805.0</v>
      </c>
      <c r="J1158" s="10">
        <v>50.0</v>
      </c>
      <c r="K1158" s="14">
        <v>2009.0</v>
      </c>
      <c r="L1158" s="11">
        <f t="shared" si="272"/>
        <v>498</v>
      </c>
      <c r="M1158" s="11">
        <f t="shared" si="2"/>
        <v>-307</v>
      </c>
      <c r="N1158" s="13">
        <f t="shared" si="3"/>
        <v>0.6186335404</v>
      </c>
      <c r="O1158" s="10" t="s">
        <v>3735</v>
      </c>
      <c r="P1158" s="10" t="s">
        <v>7372</v>
      </c>
    </row>
    <row r="1159">
      <c r="A1159" s="9" t="s">
        <v>7373</v>
      </c>
      <c r="B1159" s="10" t="s">
        <v>5897</v>
      </c>
      <c r="C1159" s="9" t="s">
        <v>390</v>
      </c>
      <c r="D1159" s="11" t="str">
        <f>VLOOKUP(C1159,Postinumeroalueet!$A$2:$B$4001,2)</f>
        <v>Helsinki</v>
      </c>
      <c r="E1159" s="11"/>
      <c r="F1159" s="11">
        <f t="shared" si="1"/>
        <v>1</v>
      </c>
      <c r="G1159" s="10" t="s">
        <v>3481</v>
      </c>
      <c r="H1159" s="10" t="s">
        <v>7070</v>
      </c>
      <c r="I1159" s="10">
        <v>1316.0</v>
      </c>
      <c r="J1159" s="10">
        <v>74.5</v>
      </c>
      <c r="K1159" s="14">
        <v>2001.0</v>
      </c>
      <c r="L1159" s="11">
        <f t="shared" ref="L1159:L1161" si="273">IF(K1159&lt;1961,171+10.3*J1159,IF(K1159&gt;1983,166+8.7*J1159,159+7.9*J1159))</f>
        <v>814.15</v>
      </c>
      <c r="M1159" s="11">
        <f t="shared" si="2"/>
        <v>-501.85</v>
      </c>
      <c r="N1159" s="13">
        <f t="shared" si="3"/>
        <v>0.6186550152</v>
      </c>
      <c r="O1159" s="10" t="s">
        <v>3950</v>
      </c>
      <c r="P1159" s="10" t="s">
        <v>7374</v>
      </c>
    </row>
    <row r="1160" ht="12.0" customHeight="1">
      <c r="A1160" s="9" t="s">
        <v>7375</v>
      </c>
      <c r="B1160" s="10" t="s">
        <v>6168</v>
      </c>
      <c r="C1160" s="9" t="s">
        <v>362</v>
      </c>
      <c r="D1160" s="11" t="str">
        <f>VLOOKUP(C1160,Postinumeroalueet!$A$2:$B$4001,2)</f>
        <v>Helsinki</v>
      </c>
      <c r="E1160" s="11"/>
      <c r="F1160" s="11">
        <f t="shared" si="1"/>
        <v>1</v>
      </c>
      <c r="G1160" s="10" t="s">
        <v>3481</v>
      </c>
      <c r="H1160" s="10" t="s">
        <v>3921</v>
      </c>
      <c r="I1160" s="10">
        <v>992.0</v>
      </c>
      <c r="J1160" s="10">
        <v>43.0</v>
      </c>
      <c r="K1160" s="14">
        <v>1939.0</v>
      </c>
      <c r="L1160" s="11">
        <f t="shared" si="273"/>
        <v>613.9</v>
      </c>
      <c r="M1160" s="11">
        <f t="shared" si="2"/>
        <v>-378.1</v>
      </c>
      <c r="N1160" s="13">
        <f t="shared" si="3"/>
        <v>0.6188508065</v>
      </c>
      <c r="O1160" s="10" t="s">
        <v>3517</v>
      </c>
      <c r="P1160" s="10" t="s">
        <v>7376</v>
      </c>
    </row>
    <row r="1161" ht="12.0" customHeight="1">
      <c r="A1161" s="9" t="s">
        <v>7377</v>
      </c>
      <c r="B1161" s="10" t="s">
        <v>7378</v>
      </c>
      <c r="C1161" s="9" t="s">
        <v>332</v>
      </c>
      <c r="D1161" s="11" t="str">
        <f>VLOOKUP(C1161,Postinumeroalueet!$A$2:$B$4001,2)</f>
        <v>Helsinki</v>
      </c>
      <c r="E1161" s="11"/>
      <c r="F1161" s="11">
        <f t="shared" si="1"/>
        <v>1</v>
      </c>
      <c r="G1161" s="10" t="s">
        <v>3481</v>
      </c>
      <c r="H1161" s="10" t="s">
        <v>3743</v>
      </c>
      <c r="I1161" s="10">
        <v>978.0</v>
      </c>
      <c r="J1161" s="10">
        <v>50.5</v>
      </c>
      <c r="K1161" s="14">
        <v>1994.0</v>
      </c>
      <c r="L1161" s="11">
        <f t="shared" si="273"/>
        <v>605.35</v>
      </c>
      <c r="M1161" s="11">
        <f t="shared" si="2"/>
        <v>-372.65</v>
      </c>
      <c r="N1161" s="13">
        <f t="shared" si="3"/>
        <v>0.6189672802</v>
      </c>
      <c r="O1161" s="10" t="s">
        <v>3517</v>
      </c>
      <c r="P1161" s="10" t="s">
        <v>7379</v>
      </c>
    </row>
    <row r="1162" ht="12.0" customHeight="1">
      <c r="A1162" s="9" t="s">
        <v>7380</v>
      </c>
      <c r="B1162" s="10" t="s">
        <v>7381</v>
      </c>
      <c r="C1162" s="9" t="s">
        <v>2085</v>
      </c>
      <c r="D1162" s="11" t="str">
        <f>VLOOKUP(C1162,Postinumeroalueet!$A$2:$B$4001,2)</f>
        <v>Seinäjoki</v>
      </c>
      <c r="E1162" s="11"/>
      <c r="F1162" s="11">
        <f t="shared" si="1"/>
        <v>0</v>
      </c>
      <c r="G1162" s="10" t="s">
        <v>3481</v>
      </c>
      <c r="H1162" s="10" t="s">
        <v>7382</v>
      </c>
      <c r="I1162" s="10">
        <v>1700.0</v>
      </c>
      <c r="J1162" s="10">
        <v>122.0</v>
      </c>
      <c r="K1162" s="14">
        <v>2012.0</v>
      </c>
      <c r="L1162" s="11">
        <f t="shared" ref="L1162:L1163" si="274">IF(K1162&lt;1984,105+5.6*J1162,IF(K1162&gt;1991,113+7.7*J1162,108+6.6*J1162))</f>
        <v>1052.4</v>
      </c>
      <c r="M1162" s="11">
        <f t="shared" si="2"/>
        <v>-647.6</v>
      </c>
      <c r="N1162" s="13">
        <f t="shared" si="3"/>
        <v>0.6190588235</v>
      </c>
      <c r="O1162" s="10" t="s">
        <v>7084</v>
      </c>
      <c r="P1162" s="10" t="s">
        <v>7383</v>
      </c>
    </row>
    <row r="1163" ht="12.0" customHeight="1">
      <c r="A1163" s="9" t="s">
        <v>7384</v>
      </c>
      <c r="B1163" s="10" t="s">
        <v>7385</v>
      </c>
      <c r="C1163" s="9" t="s">
        <v>491</v>
      </c>
      <c r="D1163" s="11" t="str">
        <f>VLOOKUP(C1163,Postinumeroalueet!$A$2:$B$4001,2)</f>
        <v>Kirkkonummi</v>
      </c>
      <c r="E1163" s="11"/>
      <c r="F1163" s="11">
        <f t="shared" si="1"/>
        <v>0</v>
      </c>
      <c r="G1163" s="10" t="s">
        <v>3481</v>
      </c>
      <c r="H1163" s="10" t="s">
        <v>3761</v>
      </c>
      <c r="I1163" s="10">
        <v>640.0</v>
      </c>
      <c r="J1163" s="10">
        <v>52.0</v>
      </c>
      <c r="K1163" s="14">
        <v>1967.0</v>
      </c>
      <c r="L1163" s="11">
        <f t="shared" si="274"/>
        <v>396.2</v>
      </c>
      <c r="M1163" s="11">
        <f t="shared" si="2"/>
        <v>-243.8</v>
      </c>
      <c r="N1163" s="13">
        <f t="shared" si="3"/>
        <v>0.6190625</v>
      </c>
      <c r="O1163" s="10" t="s">
        <v>4095</v>
      </c>
      <c r="P1163" s="10" t="s">
        <v>7386</v>
      </c>
    </row>
    <row r="1164">
      <c r="A1164" s="9" t="s">
        <v>7387</v>
      </c>
      <c r="B1164" s="10" t="s">
        <v>7388</v>
      </c>
      <c r="C1164" s="9" t="s">
        <v>388</v>
      </c>
      <c r="D1164" s="11" t="str">
        <f>VLOOKUP(C1164,Postinumeroalueet!$A$2:$B$4001,2)</f>
        <v>Helsinki</v>
      </c>
      <c r="E1164" s="11"/>
      <c r="F1164" s="11">
        <f t="shared" si="1"/>
        <v>1</v>
      </c>
      <c r="G1164" s="10" t="s">
        <v>3481</v>
      </c>
      <c r="H1164" s="10" t="s">
        <v>7389</v>
      </c>
      <c r="I1164" s="10">
        <v>1097.0</v>
      </c>
      <c r="J1164" s="10">
        <v>59.0</v>
      </c>
      <c r="K1164" s="14">
        <v>2011.0</v>
      </c>
      <c r="L1164" s="11">
        <f t="shared" ref="L1164:L1173" si="275">IF(K1164&lt;1961,171+10.3*J1164,IF(K1164&gt;1983,166+8.7*J1164,159+7.9*J1164))</f>
        <v>679.3</v>
      </c>
      <c r="M1164" s="11">
        <f t="shared" si="2"/>
        <v>-417.7</v>
      </c>
      <c r="N1164" s="13">
        <f t="shared" si="3"/>
        <v>0.6192342753</v>
      </c>
      <c r="O1164" s="10" t="s">
        <v>3950</v>
      </c>
      <c r="P1164" s="10" t="s">
        <v>7390</v>
      </c>
    </row>
    <row r="1165">
      <c r="A1165" s="9" t="s">
        <v>7391</v>
      </c>
      <c r="B1165" s="10" t="s">
        <v>7388</v>
      </c>
      <c r="C1165" s="9" t="s">
        <v>388</v>
      </c>
      <c r="D1165" s="11" t="str">
        <f>VLOOKUP(C1165,Postinumeroalueet!$A$2:$B$4001,2)</f>
        <v>Helsinki</v>
      </c>
      <c r="E1165" s="11"/>
      <c r="F1165" s="11">
        <f t="shared" si="1"/>
        <v>1</v>
      </c>
      <c r="G1165" s="10" t="s">
        <v>3481</v>
      </c>
      <c r="H1165" s="10" t="s">
        <v>6607</v>
      </c>
      <c r="I1165" s="10">
        <v>1097.0</v>
      </c>
      <c r="J1165" s="10">
        <v>59.0</v>
      </c>
      <c r="K1165" s="14">
        <v>2011.0</v>
      </c>
      <c r="L1165" s="11">
        <f t="shared" si="275"/>
        <v>679.3</v>
      </c>
      <c r="M1165" s="11">
        <f t="shared" si="2"/>
        <v>-417.7</v>
      </c>
      <c r="N1165" s="13">
        <f t="shared" si="3"/>
        <v>0.6192342753</v>
      </c>
      <c r="O1165" s="10" t="s">
        <v>3950</v>
      </c>
      <c r="P1165" s="10" t="s">
        <v>7392</v>
      </c>
    </row>
    <row r="1166">
      <c r="A1166" s="9" t="s">
        <v>7393</v>
      </c>
      <c r="B1166" s="10" t="s">
        <v>7299</v>
      </c>
      <c r="C1166" s="9" t="s">
        <v>388</v>
      </c>
      <c r="D1166" s="11" t="str">
        <f>VLOOKUP(C1166,Postinumeroalueet!$A$2:$B$4001,2)</f>
        <v>Helsinki</v>
      </c>
      <c r="E1166" s="11"/>
      <c r="F1166" s="11">
        <f t="shared" si="1"/>
        <v>1</v>
      </c>
      <c r="G1166" s="10" t="s">
        <v>3481</v>
      </c>
      <c r="H1166" s="10" t="s">
        <v>6607</v>
      </c>
      <c r="I1166" s="10">
        <v>1097.0</v>
      </c>
      <c r="J1166" s="10">
        <v>59.0</v>
      </c>
      <c r="K1166" s="14">
        <v>2011.0</v>
      </c>
      <c r="L1166" s="11">
        <f t="shared" si="275"/>
        <v>679.3</v>
      </c>
      <c r="M1166" s="11">
        <f t="shared" si="2"/>
        <v>-417.7</v>
      </c>
      <c r="N1166" s="13">
        <f t="shared" si="3"/>
        <v>0.6192342753</v>
      </c>
      <c r="O1166" s="10" t="s">
        <v>3950</v>
      </c>
      <c r="P1166" s="10" t="s">
        <v>7394</v>
      </c>
    </row>
    <row r="1167">
      <c r="A1167" s="9" t="s">
        <v>7395</v>
      </c>
      <c r="B1167" s="10" t="s">
        <v>7396</v>
      </c>
      <c r="C1167" s="9" t="s">
        <v>388</v>
      </c>
      <c r="D1167" s="11" t="str">
        <f>VLOOKUP(C1167,Postinumeroalueet!$A$2:$B$4001,2)</f>
        <v>Helsinki</v>
      </c>
      <c r="E1167" s="11"/>
      <c r="F1167" s="11">
        <f t="shared" si="1"/>
        <v>1</v>
      </c>
      <c r="G1167" s="10" t="s">
        <v>3481</v>
      </c>
      <c r="H1167" s="10" t="s">
        <v>6607</v>
      </c>
      <c r="I1167" s="10">
        <v>1097.0</v>
      </c>
      <c r="J1167" s="10">
        <v>59.0</v>
      </c>
      <c r="K1167" s="14">
        <v>2011.0</v>
      </c>
      <c r="L1167" s="11">
        <f t="shared" si="275"/>
        <v>679.3</v>
      </c>
      <c r="M1167" s="11">
        <f t="shared" si="2"/>
        <v>-417.7</v>
      </c>
      <c r="N1167" s="13">
        <f t="shared" si="3"/>
        <v>0.6192342753</v>
      </c>
      <c r="O1167" s="10" t="s">
        <v>3950</v>
      </c>
      <c r="P1167" s="10" t="s">
        <v>7397</v>
      </c>
    </row>
    <row r="1168">
      <c r="A1168" s="9" t="s">
        <v>7398</v>
      </c>
      <c r="B1168" s="10" t="s">
        <v>7396</v>
      </c>
      <c r="C1168" s="9" t="s">
        <v>388</v>
      </c>
      <c r="D1168" s="11" t="str">
        <f>VLOOKUP(C1168,Postinumeroalueet!$A$2:$B$4001,2)</f>
        <v>Helsinki</v>
      </c>
      <c r="E1168" s="11"/>
      <c r="F1168" s="11">
        <f t="shared" si="1"/>
        <v>1</v>
      </c>
      <c r="G1168" s="10" t="s">
        <v>3481</v>
      </c>
      <c r="H1168" s="10" t="s">
        <v>6607</v>
      </c>
      <c r="I1168" s="10">
        <v>1097.0</v>
      </c>
      <c r="J1168" s="10">
        <v>59.0</v>
      </c>
      <c r="K1168" s="14">
        <v>2011.0</v>
      </c>
      <c r="L1168" s="11">
        <f t="shared" si="275"/>
        <v>679.3</v>
      </c>
      <c r="M1168" s="11">
        <f t="shared" si="2"/>
        <v>-417.7</v>
      </c>
      <c r="N1168" s="13">
        <f t="shared" si="3"/>
        <v>0.6192342753</v>
      </c>
      <c r="O1168" s="10" t="s">
        <v>3950</v>
      </c>
      <c r="P1168" s="10" t="s">
        <v>7399</v>
      </c>
    </row>
    <row r="1169">
      <c r="A1169" s="9" t="s">
        <v>7400</v>
      </c>
      <c r="B1169" s="10" t="s">
        <v>7401</v>
      </c>
      <c r="C1169" s="9" t="s">
        <v>431</v>
      </c>
      <c r="D1169" s="11" t="str">
        <f>VLOOKUP(C1169,Postinumeroalueet!$A$2:$B$4001,2)</f>
        <v>Vantaa</v>
      </c>
      <c r="E1169" s="11"/>
      <c r="F1169" s="11">
        <f t="shared" si="1"/>
        <v>1</v>
      </c>
      <c r="G1169" s="10" t="s">
        <v>3481</v>
      </c>
      <c r="H1169" s="10" t="s">
        <v>7402</v>
      </c>
      <c r="I1169" s="10">
        <v>1097.0</v>
      </c>
      <c r="J1169" s="10">
        <v>59.0</v>
      </c>
      <c r="K1169" s="14">
        <v>2013.0</v>
      </c>
      <c r="L1169" s="11">
        <f t="shared" si="275"/>
        <v>679.3</v>
      </c>
      <c r="M1169" s="11">
        <f t="shared" si="2"/>
        <v>-417.7</v>
      </c>
      <c r="N1169" s="13">
        <f t="shared" si="3"/>
        <v>0.6192342753</v>
      </c>
      <c r="O1169" s="10" t="s">
        <v>3685</v>
      </c>
      <c r="P1169" s="10" t="s">
        <v>7403</v>
      </c>
    </row>
    <row r="1170">
      <c r="A1170" s="9" t="s">
        <v>7404</v>
      </c>
      <c r="B1170" s="10" t="s">
        <v>7405</v>
      </c>
      <c r="C1170" s="9" t="s">
        <v>390</v>
      </c>
      <c r="D1170" s="11" t="str">
        <f>VLOOKUP(C1170,Postinumeroalueet!$A$2:$B$4001,2)</f>
        <v>Helsinki</v>
      </c>
      <c r="E1170" s="11"/>
      <c r="F1170" s="11">
        <f t="shared" si="1"/>
        <v>1</v>
      </c>
      <c r="G1170" s="10" t="s">
        <v>3481</v>
      </c>
      <c r="H1170" s="10" t="s">
        <v>7406</v>
      </c>
      <c r="I1170" s="10">
        <v>1434.0</v>
      </c>
      <c r="J1170" s="10">
        <v>83.0</v>
      </c>
      <c r="K1170" s="14">
        <v>1997.0</v>
      </c>
      <c r="L1170" s="11">
        <f t="shared" si="275"/>
        <v>888.1</v>
      </c>
      <c r="M1170" s="11">
        <f t="shared" si="2"/>
        <v>-545.9</v>
      </c>
      <c r="N1170" s="13">
        <f t="shared" si="3"/>
        <v>0.6193165969</v>
      </c>
      <c r="O1170" s="10" t="s">
        <v>3950</v>
      </c>
      <c r="P1170" s="10" t="s">
        <v>7407</v>
      </c>
    </row>
    <row r="1171">
      <c r="A1171" s="9" t="s">
        <v>7408</v>
      </c>
      <c r="B1171" s="10" t="s">
        <v>7405</v>
      </c>
      <c r="C1171" s="9" t="s">
        <v>390</v>
      </c>
      <c r="D1171" s="11" t="str">
        <f>VLOOKUP(C1171,Postinumeroalueet!$A$2:$B$4001,2)</f>
        <v>Helsinki</v>
      </c>
      <c r="E1171" s="11"/>
      <c r="F1171" s="11">
        <f t="shared" si="1"/>
        <v>1</v>
      </c>
      <c r="G1171" s="10" t="s">
        <v>3481</v>
      </c>
      <c r="H1171" s="10" t="s">
        <v>7406</v>
      </c>
      <c r="I1171" s="10">
        <v>1434.0</v>
      </c>
      <c r="J1171" s="10">
        <v>83.0</v>
      </c>
      <c r="K1171" s="14">
        <v>1997.0</v>
      </c>
      <c r="L1171" s="11">
        <f t="shared" si="275"/>
        <v>888.1</v>
      </c>
      <c r="M1171" s="11">
        <f t="shared" si="2"/>
        <v>-545.9</v>
      </c>
      <c r="N1171" s="13">
        <f t="shared" si="3"/>
        <v>0.6193165969</v>
      </c>
      <c r="O1171" s="10" t="s">
        <v>3950</v>
      </c>
      <c r="P1171" s="10" t="s">
        <v>7409</v>
      </c>
    </row>
    <row r="1172" ht="12.0" customHeight="1">
      <c r="A1172" s="9" t="s">
        <v>7410</v>
      </c>
      <c r="B1172" s="10" t="s">
        <v>7411</v>
      </c>
      <c r="C1172" s="9" t="s">
        <v>463</v>
      </c>
      <c r="D1172" s="11" t="str">
        <f>VLOOKUP(C1172,Postinumeroalueet!$A$2:$B$4001,2)</f>
        <v>Espoo</v>
      </c>
      <c r="E1172" s="11"/>
      <c r="F1172" s="11">
        <f t="shared" si="1"/>
        <v>1</v>
      </c>
      <c r="G1172" s="10" t="s">
        <v>3529</v>
      </c>
      <c r="H1172" s="10" t="s">
        <v>4902</v>
      </c>
      <c r="I1172" s="10">
        <v>1750.0</v>
      </c>
      <c r="J1172" s="10">
        <v>105.5</v>
      </c>
      <c r="K1172" s="14">
        <v>1995.0</v>
      </c>
      <c r="L1172" s="11">
        <f t="shared" si="275"/>
        <v>1083.85</v>
      </c>
      <c r="M1172" s="11">
        <f t="shared" si="2"/>
        <v>-666.15</v>
      </c>
      <c r="N1172" s="13">
        <f t="shared" si="3"/>
        <v>0.6193428571</v>
      </c>
      <c r="O1172" s="10" t="s">
        <v>4139</v>
      </c>
      <c r="P1172" s="10" t="s">
        <v>7412</v>
      </c>
    </row>
    <row r="1173">
      <c r="A1173" s="9" t="s">
        <v>7413</v>
      </c>
      <c r="B1173" s="10" t="s">
        <v>6168</v>
      </c>
      <c r="C1173" s="9" t="s">
        <v>362</v>
      </c>
      <c r="D1173" s="11" t="str">
        <f>VLOOKUP(C1173,Postinumeroalueet!$A$2:$B$4001,2)</f>
        <v>Helsinki</v>
      </c>
      <c r="E1173" s="11"/>
      <c r="F1173" s="11">
        <f t="shared" si="1"/>
        <v>1</v>
      </c>
      <c r="G1173" s="10" t="s">
        <v>3481</v>
      </c>
      <c r="H1173" s="10" t="s">
        <v>3719</v>
      </c>
      <c r="I1173" s="10">
        <v>1107.0</v>
      </c>
      <c r="J1173" s="10">
        <v>50.0</v>
      </c>
      <c r="K1173" s="14">
        <v>1939.0</v>
      </c>
      <c r="L1173" s="11">
        <f t="shared" si="275"/>
        <v>686</v>
      </c>
      <c r="M1173" s="11">
        <f t="shared" si="2"/>
        <v>-421</v>
      </c>
      <c r="N1173" s="13">
        <f t="shared" si="3"/>
        <v>0.6196928636</v>
      </c>
      <c r="O1173" s="10" t="s">
        <v>3517</v>
      </c>
      <c r="P1173" s="10" t="s">
        <v>7414</v>
      </c>
    </row>
    <row r="1174" ht="12.0" customHeight="1">
      <c r="A1174" s="9" t="s">
        <v>7415</v>
      </c>
      <c r="B1174" s="10" t="s">
        <v>7416</v>
      </c>
      <c r="C1174" s="9" t="s">
        <v>2301</v>
      </c>
      <c r="D1174" s="11" t="str">
        <f>VLOOKUP(C1174,Postinumeroalueet!$A$2:$B$4001,2)</f>
        <v>Vaasa</v>
      </c>
      <c r="E1174" s="11"/>
      <c r="F1174" s="11">
        <f t="shared" si="1"/>
        <v>0</v>
      </c>
      <c r="G1174" s="10" t="s">
        <v>3481</v>
      </c>
      <c r="H1174" s="10" t="s">
        <v>3921</v>
      </c>
      <c r="I1174" s="10">
        <v>558.0</v>
      </c>
      <c r="J1174" s="10">
        <v>43.0</v>
      </c>
      <c r="K1174" s="14">
        <v>1954.0</v>
      </c>
      <c r="L1174" s="11">
        <f t="shared" ref="L1174:L1180" si="276">IF(K1174&lt;1984,105+5.6*J1174,IF(K1174&gt;1991,113+7.7*J1174,108+6.6*J1174))</f>
        <v>345.8</v>
      </c>
      <c r="M1174" s="11">
        <f t="shared" si="2"/>
        <v>-212.2</v>
      </c>
      <c r="N1174" s="13">
        <f t="shared" si="3"/>
        <v>0.6197132616</v>
      </c>
      <c r="O1174" s="10" t="s">
        <v>7417</v>
      </c>
      <c r="P1174" s="10" t="s">
        <v>7418</v>
      </c>
    </row>
    <row r="1175">
      <c r="A1175" s="9" t="s">
        <v>7419</v>
      </c>
      <c r="B1175" s="10" t="s">
        <v>7420</v>
      </c>
      <c r="C1175" s="9" t="s">
        <v>2739</v>
      </c>
      <c r="D1175" s="11" t="str">
        <f>VLOOKUP(C1175,Postinumeroalueet!$A$2:$B$4001,2)</f>
        <v>Joensuu</v>
      </c>
      <c r="E1175" s="11"/>
      <c r="F1175" s="11">
        <f t="shared" si="1"/>
        <v>0</v>
      </c>
      <c r="G1175" s="10" t="s">
        <v>3481</v>
      </c>
      <c r="H1175" s="10" t="s">
        <v>4627</v>
      </c>
      <c r="I1175" s="10">
        <v>689.0</v>
      </c>
      <c r="J1175" s="10">
        <v>57.5</v>
      </c>
      <c r="K1175" s="14">
        <v>1976.0</v>
      </c>
      <c r="L1175" s="11">
        <f t="shared" si="276"/>
        <v>427</v>
      </c>
      <c r="M1175" s="11">
        <f t="shared" si="2"/>
        <v>-262</v>
      </c>
      <c r="N1175" s="13">
        <f t="shared" si="3"/>
        <v>0.6197387518</v>
      </c>
      <c r="O1175" s="10" t="s">
        <v>5634</v>
      </c>
      <c r="P1175" s="10" t="s">
        <v>7421</v>
      </c>
    </row>
    <row r="1176" ht="12.0" customHeight="1">
      <c r="A1176" s="9" t="s">
        <v>7422</v>
      </c>
      <c r="B1176" s="10" t="s">
        <v>7423</v>
      </c>
      <c r="C1176" s="9" t="s">
        <v>2739</v>
      </c>
      <c r="D1176" s="11" t="str">
        <f>VLOOKUP(C1176,Postinumeroalueet!$A$2:$B$4001,2)</f>
        <v>Joensuu</v>
      </c>
      <c r="E1176" s="11"/>
      <c r="F1176" s="11">
        <f t="shared" si="1"/>
        <v>0</v>
      </c>
      <c r="G1176" s="10" t="s">
        <v>3481</v>
      </c>
      <c r="H1176" s="10" t="s">
        <v>4627</v>
      </c>
      <c r="I1176" s="10">
        <v>689.0</v>
      </c>
      <c r="J1176" s="10">
        <v>57.5</v>
      </c>
      <c r="K1176" s="14">
        <v>1976.0</v>
      </c>
      <c r="L1176" s="11">
        <f t="shared" si="276"/>
        <v>427</v>
      </c>
      <c r="M1176" s="11">
        <f t="shared" si="2"/>
        <v>-262</v>
      </c>
      <c r="N1176" s="13">
        <f t="shared" si="3"/>
        <v>0.6197387518</v>
      </c>
      <c r="O1176" s="10" t="s">
        <v>5634</v>
      </c>
      <c r="P1176" s="10" t="s">
        <v>7424</v>
      </c>
    </row>
    <row r="1177">
      <c r="A1177" s="9" t="s">
        <v>7425</v>
      </c>
      <c r="B1177" s="10" t="s">
        <v>7426</v>
      </c>
      <c r="C1177" s="9" t="s">
        <v>2485</v>
      </c>
      <c r="D1177" s="11" t="str">
        <f>VLOOKUP(C1177,Postinumeroalueet!$A$2:$B$4001,2)</f>
        <v>Kuopio</v>
      </c>
      <c r="E1177" s="11"/>
      <c r="F1177" s="11">
        <f t="shared" si="1"/>
        <v>0</v>
      </c>
      <c r="G1177" s="10" t="s">
        <v>3529</v>
      </c>
      <c r="H1177" s="10" t="s">
        <v>7427</v>
      </c>
      <c r="I1177" s="10">
        <v>1100.0</v>
      </c>
      <c r="J1177" s="10">
        <v>103.0</v>
      </c>
      <c r="K1177" s="14">
        <v>1977.0</v>
      </c>
      <c r="L1177" s="11">
        <f t="shared" si="276"/>
        <v>681.8</v>
      </c>
      <c r="M1177" s="11">
        <f t="shared" si="2"/>
        <v>-418.2</v>
      </c>
      <c r="N1177" s="13">
        <f t="shared" si="3"/>
        <v>0.6198181818</v>
      </c>
      <c r="O1177" s="10" t="s">
        <v>3704</v>
      </c>
      <c r="P1177" s="10" t="s">
        <v>7428</v>
      </c>
    </row>
    <row r="1178" ht="12.0" customHeight="1">
      <c r="A1178" s="9" t="s">
        <v>7429</v>
      </c>
      <c r="B1178" s="10" t="s">
        <v>7430</v>
      </c>
      <c r="C1178" s="9" t="s">
        <v>2491</v>
      </c>
      <c r="D1178" s="11" t="str">
        <f>VLOOKUP(C1178,Postinumeroalueet!$A$2:$B$4001,2)</f>
        <v>Kuopio</v>
      </c>
      <c r="E1178" s="11"/>
      <c r="F1178" s="11">
        <f t="shared" si="1"/>
        <v>0</v>
      </c>
      <c r="G1178" s="10" t="s">
        <v>3529</v>
      </c>
      <c r="H1178" s="10" t="s">
        <v>7431</v>
      </c>
      <c r="I1178" s="10">
        <v>680.0</v>
      </c>
      <c r="J1178" s="10">
        <v>47.5</v>
      </c>
      <c r="K1178" s="14">
        <v>1989.0</v>
      </c>
      <c r="L1178" s="11">
        <f t="shared" si="276"/>
        <v>421.5</v>
      </c>
      <c r="M1178" s="11">
        <f t="shared" si="2"/>
        <v>-258.5</v>
      </c>
      <c r="N1178" s="13">
        <f t="shared" si="3"/>
        <v>0.6198529412</v>
      </c>
      <c r="O1178" s="10" t="s">
        <v>5370</v>
      </c>
      <c r="P1178" s="10" t="s">
        <v>7432</v>
      </c>
    </row>
    <row r="1179">
      <c r="A1179" s="9" t="s">
        <v>7433</v>
      </c>
      <c r="B1179" s="10" t="s">
        <v>4752</v>
      </c>
      <c r="C1179" s="9" t="s">
        <v>1571</v>
      </c>
      <c r="D1179" s="11" t="str">
        <f>VLOOKUP(C1179,Postinumeroalueet!$A$2:$B$4001,2)</f>
        <v>Jyväskylä</v>
      </c>
      <c r="E1179" s="11"/>
      <c r="F1179" s="11">
        <f t="shared" si="1"/>
        <v>0</v>
      </c>
      <c r="G1179" s="10" t="s">
        <v>3481</v>
      </c>
      <c r="H1179" s="10" t="s">
        <v>6847</v>
      </c>
      <c r="I1179" s="10">
        <v>822.0</v>
      </c>
      <c r="J1179" s="10">
        <v>51.5</v>
      </c>
      <c r="K1179" s="14">
        <v>2014.0</v>
      </c>
      <c r="L1179" s="11">
        <f t="shared" si="276"/>
        <v>509.55</v>
      </c>
      <c r="M1179" s="11">
        <f t="shared" si="2"/>
        <v>-312.45</v>
      </c>
      <c r="N1179" s="13">
        <f t="shared" si="3"/>
        <v>0.6198905109</v>
      </c>
      <c r="O1179" s="10" t="s">
        <v>4007</v>
      </c>
      <c r="P1179" s="10" t="s">
        <v>7434</v>
      </c>
    </row>
    <row r="1180" ht="12.0" customHeight="1">
      <c r="A1180" s="9" t="s">
        <v>7435</v>
      </c>
      <c r="B1180" s="10" t="s">
        <v>4752</v>
      </c>
      <c r="C1180" s="9" t="s">
        <v>1571</v>
      </c>
      <c r="D1180" s="11" t="str">
        <f>VLOOKUP(C1180,Postinumeroalueet!$A$2:$B$4001,2)</f>
        <v>Jyväskylä</v>
      </c>
      <c r="E1180" s="11"/>
      <c r="F1180" s="11">
        <f t="shared" si="1"/>
        <v>0</v>
      </c>
      <c r="G1180" s="10" t="s">
        <v>3481</v>
      </c>
      <c r="H1180" s="10" t="s">
        <v>6847</v>
      </c>
      <c r="I1180" s="10">
        <v>822.0</v>
      </c>
      <c r="J1180" s="10">
        <v>51.5</v>
      </c>
      <c r="K1180" s="14">
        <v>2014.0</v>
      </c>
      <c r="L1180" s="11">
        <f t="shared" si="276"/>
        <v>509.55</v>
      </c>
      <c r="M1180" s="11">
        <f t="shared" si="2"/>
        <v>-312.45</v>
      </c>
      <c r="N1180" s="13">
        <f t="shared" si="3"/>
        <v>0.6198905109</v>
      </c>
      <c r="O1180" s="10" t="s">
        <v>4007</v>
      </c>
      <c r="P1180" s="10" t="s">
        <v>7436</v>
      </c>
    </row>
    <row r="1181">
      <c r="A1181" s="9" t="s">
        <v>7437</v>
      </c>
      <c r="B1181" s="10" t="s">
        <v>5945</v>
      </c>
      <c r="C1181" s="9" t="s">
        <v>365</v>
      </c>
      <c r="D1181" s="11" t="str">
        <f>VLOOKUP(C1181,Postinumeroalueet!$A$2:$B$4001,2)</f>
        <v>Helsinki</v>
      </c>
      <c r="E1181" s="11"/>
      <c r="F1181" s="11">
        <f t="shared" si="1"/>
        <v>1</v>
      </c>
      <c r="G1181" s="10" t="s">
        <v>3481</v>
      </c>
      <c r="H1181" s="10" t="s">
        <v>7438</v>
      </c>
      <c r="I1181" s="10">
        <v>1180.0</v>
      </c>
      <c r="J1181" s="10">
        <v>65.0</v>
      </c>
      <c r="K1181" s="14">
        <v>2009.0</v>
      </c>
      <c r="L1181" s="11">
        <f>IF(K1181&lt;1961,171+10.3*J1181,IF(K1181&gt;1983,166+8.7*J1181,159+7.9*J1181))</f>
        <v>731.5</v>
      </c>
      <c r="M1181" s="11">
        <f t="shared" si="2"/>
        <v>-448.5</v>
      </c>
      <c r="N1181" s="13">
        <f t="shared" si="3"/>
        <v>0.6199152542</v>
      </c>
      <c r="O1181" s="10" t="s">
        <v>4494</v>
      </c>
      <c r="P1181" s="10" t="s">
        <v>7439</v>
      </c>
    </row>
    <row r="1182" ht="12.0" customHeight="1">
      <c r="A1182" s="9" t="s">
        <v>7440</v>
      </c>
      <c r="B1182" s="10" t="s">
        <v>7441</v>
      </c>
      <c r="C1182" s="9" t="s">
        <v>1364</v>
      </c>
      <c r="D1182" s="11" t="str">
        <f>VLOOKUP(C1182,Postinumeroalueet!$A$2:$B$4001,2)</f>
        <v>Tampere</v>
      </c>
      <c r="E1182" s="11"/>
      <c r="F1182" s="11">
        <f t="shared" si="1"/>
        <v>0</v>
      </c>
      <c r="G1182" s="10" t="s">
        <v>3529</v>
      </c>
      <c r="H1182" s="10" t="s">
        <v>3719</v>
      </c>
      <c r="I1182" s="10">
        <v>685.0</v>
      </c>
      <c r="J1182" s="10">
        <v>48.0</v>
      </c>
      <c r="K1182" s="14">
        <v>1990.0</v>
      </c>
      <c r="L1182" s="11">
        <f>IF(K1182&lt;1984,105+5.6*J1182,IF(K1182&gt;1991,113+7.7*J1182,108+6.6*J1182))</f>
        <v>424.8</v>
      </c>
      <c r="M1182" s="11">
        <f t="shared" si="2"/>
        <v>-260.2</v>
      </c>
      <c r="N1182" s="13">
        <f t="shared" si="3"/>
        <v>0.6201459854</v>
      </c>
      <c r="O1182" s="10" t="s">
        <v>3637</v>
      </c>
      <c r="P1182" s="10" t="s">
        <v>7442</v>
      </c>
    </row>
    <row r="1183">
      <c r="A1183" s="9" t="s">
        <v>7443</v>
      </c>
      <c r="B1183" s="10" t="s">
        <v>7444</v>
      </c>
      <c r="C1183" s="9" t="s">
        <v>330</v>
      </c>
      <c r="D1183" s="11" t="str">
        <f>VLOOKUP(C1183,Postinumeroalueet!$A$2:$B$4001,2)</f>
        <v>Helsinki</v>
      </c>
      <c r="E1183" s="11"/>
      <c r="F1183" s="11">
        <f t="shared" si="1"/>
        <v>1</v>
      </c>
      <c r="G1183" s="10" t="s">
        <v>3481</v>
      </c>
      <c r="H1183" s="10" t="s">
        <v>7445</v>
      </c>
      <c r="I1183" s="10">
        <v>2850.0</v>
      </c>
      <c r="J1183" s="10">
        <v>155.0</v>
      </c>
      <c r="K1183" s="14">
        <v>1906.0</v>
      </c>
      <c r="L1183" s="11">
        <f t="shared" ref="L1183:L1184" si="277">IF(K1183&lt;1961,171+10.3*J1183,IF(K1183&gt;1983,166+8.7*J1183,159+7.9*J1183))</f>
        <v>1767.5</v>
      </c>
      <c r="M1183" s="11">
        <f t="shared" si="2"/>
        <v>-1082.5</v>
      </c>
      <c r="N1183" s="13">
        <f t="shared" si="3"/>
        <v>0.6201754386</v>
      </c>
      <c r="O1183" s="10" t="s">
        <v>7446</v>
      </c>
      <c r="P1183" s="10" t="s">
        <v>7447</v>
      </c>
    </row>
    <row r="1184">
      <c r="A1184" s="9" t="s">
        <v>7448</v>
      </c>
      <c r="B1184" s="10" t="s">
        <v>7449</v>
      </c>
      <c r="C1184" s="9" t="s">
        <v>511</v>
      </c>
      <c r="D1184" s="11" t="str">
        <f>VLOOKUP(C1184,Postinumeroalueet!$A$2:$B$4001,2)</f>
        <v>Espoo</v>
      </c>
      <c r="E1184" s="11"/>
      <c r="F1184" s="11">
        <f t="shared" si="1"/>
        <v>1</v>
      </c>
      <c r="G1184" s="10" t="s">
        <v>3481</v>
      </c>
      <c r="H1184" s="10" t="s">
        <v>3761</v>
      </c>
      <c r="I1184" s="10">
        <v>911.0</v>
      </c>
      <c r="J1184" s="10">
        <v>51.4</v>
      </c>
      <c r="K1184" s="14">
        <v>1964.0</v>
      </c>
      <c r="L1184" s="11">
        <f t="shared" si="277"/>
        <v>565.06</v>
      </c>
      <c r="M1184" s="11">
        <f t="shared" si="2"/>
        <v>-345.94</v>
      </c>
      <c r="N1184" s="13">
        <f t="shared" si="3"/>
        <v>0.6202634468</v>
      </c>
      <c r="O1184" s="10" t="s">
        <v>3517</v>
      </c>
      <c r="P1184" s="10" t="s">
        <v>7450</v>
      </c>
    </row>
    <row r="1185" ht="12.0" customHeight="1">
      <c r="A1185" s="9" t="s">
        <v>7451</v>
      </c>
      <c r="B1185" s="10" t="s">
        <v>7452</v>
      </c>
      <c r="C1185" s="9" t="s">
        <v>949</v>
      </c>
      <c r="D1185" s="11" t="str">
        <f>VLOOKUP(C1185,Postinumeroalueet!$A$2:$B$4001,2)</f>
        <v>Turku</v>
      </c>
      <c r="E1185" s="11"/>
      <c r="F1185" s="11">
        <f t="shared" si="1"/>
        <v>0</v>
      </c>
      <c r="G1185" s="10" t="s">
        <v>3481</v>
      </c>
      <c r="H1185" s="10" t="s">
        <v>4410</v>
      </c>
      <c r="I1185" s="10">
        <v>440.0</v>
      </c>
      <c r="J1185" s="10">
        <v>30.0</v>
      </c>
      <c r="K1185" s="14">
        <v>1958.0</v>
      </c>
      <c r="L1185" s="11">
        <f t="shared" ref="L1185:L1186" si="278">IF(K1185&lt;1984,105+5.6*J1185,IF(K1185&gt;1991,113+7.7*J1185,108+6.6*J1185))</f>
        <v>273</v>
      </c>
      <c r="M1185" s="11">
        <f t="shared" si="2"/>
        <v>-167</v>
      </c>
      <c r="N1185" s="13">
        <f t="shared" si="3"/>
        <v>0.6204545455</v>
      </c>
      <c r="O1185" s="10" t="s">
        <v>3498</v>
      </c>
      <c r="P1185" s="10" t="s">
        <v>7453</v>
      </c>
    </row>
    <row r="1186" ht="12.0" customHeight="1">
      <c r="A1186" s="9" t="s">
        <v>7454</v>
      </c>
      <c r="B1186" s="10" t="s">
        <v>7455</v>
      </c>
      <c r="C1186" s="9" t="s">
        <v>3018</v>
      </c>
      <c r="D1186" s="11" t="str">
        <f>VLOOKUP(C1186,Postinumeroalueet!$A$2:$B$4001,2)</f>
        <v>Oulu</v>
      </c>
      <c r="E1186" s="11"/>
      <c r="F1186" s="11">
        <f t="shared" si="1"/>
        <v>0</v>
      </c>
      <c r="G1186" s="10" t="s">
        <v>3481</v>
      </c>
      <c r="H1186" s="10" t="s">
        <v>5338</v>
      </c>
      <c r="I1186" s="10">
        <v>440.0</v>
      </c>
      <c r="J1186" s="10">
        <v>30.0</v>
      </c>
      <c r="K1186" s="14">
        <v>1960.0</v>
      </c>
      <c r="L1186" s="11">
        <f t="shared" si="278"/>
        <v>273</v>
      </c>
      <c r="M1186" s="11">
        <f t="shared" si="2"/>
        <v>-167</v>
      </c>
      <c r="N1186" s="13">
        <f t="shared" si="3"/>
        <v>0.6204545455</v>
      </c>
      <c r="O1186" s="10" t="s">
        <v>3942</v>
      </c>
      <c r="P1186" s="10" t="s">
        <v>7456</v>
      </c>
    </row>
    <row r="1187">
      <c r="A1187" s="9" t="s">
        <v>7457</v>
      </c>
      <c r="B1187" s="10" t="s">
        <v>7458</v>
      </c>
      <c r="C1187" s="9" t="s">
        <v>506</v>
      </c>
      <c r="D1187" s="11" t="str">
        <f>VLOOKUP(C1187,Postinumeroalueet!$A$2:$B$4001,2)</f>
        <v>Espoo</v>
      </c>
      <c r="E1187" s="11"/>
      <c r="F1187" s="11">
        <f t="shared" si="1"/>
        <v>1</v>
      </c>
      <c r="G1187" s="10" t="s">
        <v>3481</v>
      </c>
      <c r="H1187" s="10" t="s">
        <v>3663</v>
      </c>
      <c r="I1187" s="10">
        <v>1200.0</v>
      </c>
      <c r="J1187" s="10">
        <v>66.5</v>
      </c>
      <c r="K1187" s="14">
        <v>2012.0</v>
      </c>
      <c r="L1187" s="11">
        <f t="shared" ref="L1187:L1189" si="279">IF(K1187&lt;1961,171+10.3*J1187,IF(K1187&gt;1983,166+8.7*J1187,159+7.9*J1187))</f>
        <v>744.55</v>
      </c>
      <c r="M1187" s="11">
        <f t="shared" si="2"/>
        <v>-455.45</v>
      </c>
      <c r="N1187" s="13">
        <f t="shared" si="3"/>
        <v>0.6204583333</v>
      </c>
      <c r="O1187" s="10" t="s">
        <v>3685</v>
      </c>
      <c r="P1187" s="10" t="s">
        <v>7459</v>
      </c>
    </row>
    <row r="1188" ht="12.0" customHeight="1">
      <c r="A1188" s="9" t="s">
        <v>7460</v>
      </c>
      <c r="B1188" s="10" t="s">
        <v>6397</v>
      </c>
      <c r="C1188" s="9" t="s">
        <v>402</v>
      </c>
      <c r="D1188" s="11" t="str">
        <f>VLOOKUP(C1188,Postinumeroalueet!$A$2:$B$4001,2)</f>
        <v>Helsinki</v>
      </c>
      <c r="E1188" s="11"/>
      <c r="F1188" s="11">
        <f t="shared" si="1"/>
        <v>1</v>
      </c>
      <c r="G1188" s="10" t="s">
        <v>3481</v>
      </c>
      <c r="H1188" s="10" t="s">
        <v>3761</v>
      </c>
      <c r="I1188" s="10">
        <v>982.0</v>
      </c>
      <c r="J1188" s="10">
        <v>57.0</v>
      </c>
      <c r="K1188" s="14">
        <v>1976.0</v>
      </c>
      <c r="L1188" s="11">
        <f t="shared" si="279"/>
        <v>609.3</v>
      </c>
      <c r="M1188" s="11">
        <f t="shared" si="2"/>
        <v>-372.7</v>
      </c>
      <c r="N1188" s="13">
        <f t="shared" si="3"/>
        <v>0.6204684318</v>
      </c>
      <c r="O1188" s="10" t="s">
        <v>3517</v>
      </c>
      <c r="P1188" s="10" t="s">
        <v>7461</v>
      </c>
    </row>
    <row r="1189" ht="12.0" customHeight="1">
      <c r="A1189" s="9" t="s">
        <v>7462</v>
      </c>
      <c r="B1189" s="10" t="s">
        <v>7463</v>
      </c>
      <c r="C1189" s="9" t="s">
        <v>404</v>
      </c>
      <c r="D1189" s="11" t="str">
        <f>VLOOKUP(C1189,Postinumeroalueet!$A$2:$B$4001,2)</f>
        <v>Helsinki</v>
      </c>
      <c r="E1189" s="11"/>
      <c r="F1189" s="11">
        <f t="shared" si="1"/>
        <v>1</v>
      </c>
      <c r="G1189" s="10" t="s">
        <v>4106</v>
      </c>
      <c r="H1189" s="10" t="s">
        <v>7464</v>
      </c>
      <c r="I1189" s="10">
        <v>1950.0</v>
      </c>
      <c r="J1189" s="10">
        <v>120.0</v>
      </c>
      <c r="K1189" s="14">
        <v>2007.0</v>
      </c>
      <c r="L1189" s="11">
        <f t="shared" si="279"/>
        <v>1210</v>
      </c>
      <c r="M1189" s="11">
        <f t="shared" si="2"/>
        <v>-740</v>
      </c>
      <c r="N1189" s="13">
        <f t="shared" si="3"/>
        <v>0.6205128205</v>
      </c>
      <c r="O1189" s="10" t="s">
        <v>3498</v>
      </c>
      <c r="P1189" s="10" t="s">
        <v>7465</v>
      </c>
    </row>
    <row r="1190" ht="12.0" customHeight="1">
      <c r="A1190" s="9" t="s">
        <v>7466</v>
      </c>
      <c r="B1190" s="10" t="s">
        <v>7467</v>
      </c>
      <c r="C1190" s="9" t="s">
        <v>1361</v>
      </c>
      <c r="D1190" s="11" t="str">
        <f>VLOOKUP(C1190,Postinumeroalueet!$A$2:$B$4001,2)</f>
        <v>Tampere</v>
      </c>
      <c r="E1190" s="11"/>
      <c r="F1190" s="11">
        <f t="shared" si="1"/>
        <v>0</v>
      </c>
      <c r="G1190" s="10" t="s">
        <v>3529</v>
      </c>
      <c r="H1190" s="10" t="s">
        <v>4534</v>
      </c>
      <c r="I1190" s="10">
        <v>751.0</v>
      </c>
      <c r="J1190" s="10">
        <v>64.5</v>
      </c>
      <c r="K1190" s="14">
        <v>1982.0</v>
      </c>
      <c r="L1190" s="11">
        <f>IF(K1190&lt;1984,105+5.6*J1190,IF(K1190&gt;1991,113+7.7*J1190,108+6.6*J1190))</f>
        <v>466.2</v>
      </c>
      <c r="M1190" s="11">
        <f t="shared" si="2"/>
        <v>-284.8</v>
      </c>
      <c r="N1190" s="13">
        <f t="shared" si="3"/>
        <v>0.6207723036</v>
      </c>
      <c r="O1190" s="10" t="s">
        <v>3672</v>
      </c>
      <c r="P1190" s="10" t="s">
        <v>7468</v>
      </c>
    </row>
    <row r="1191" ht="12.0" customHeight="1">
      <c r="A1191" s="9" t="s">
        <v>7469</v>
      </c>
      <c r="B1191" s="10" t="s">
        <v>7470</v>
      </c>
      <c r="C1191" s="9" t="s">
        <v>349</v>
      </c>
      <c r="D1191" s="11" t="str">
        <f>VLOOKUP(C1191,Postinumeroalueet!$A$2:$B$4001,2)</f>
        <v>Helsinki</v>
      </c>
      <c r="E1191" s="11"/>
      <c r="F1191" s="11">
        <f t="shared" si="1"/>
        <v>1</v>
      </c>
      <c r="G1191" s="10" t="s">
        <v>3481</v>
      </c>
      <c r="H1191" s="10" t="s">
        <v>3743</v>
      </c>
      <c r="I1191" s="10">
        <v>940.0</v>
      </c>
      <c r="J1191" s="10">
        <v>48.0</v>
      </c>
      <c r="K1191" s="14">
        <v>2003.0</v>
      </c>
      <c r="L1191" s="11">
        <f>IF(K1191&lt;1961,171+10.3*J1191,IF(K1191&gt;1983,166+8.7*J1191,159+7.9*J1191))</f>
        <v>583.6</v>
      </c>
      <c r="M1191" s="11">
        <f t="shared" si="2"/>
        <v>-356.4</v>
      </c>
      <c r="N1191" s="13">
        <f t="shared" si="3"/>
        <v>0.6208510638</v>
      </c>
      <c r="O1191" s="10" t="s">
        <v>3569</v>
      </c>
      <c r="P1191" s="10" t="s">
        <v>7471</v>
      </c>
    </row>
    <row r="1192" ht="12.0" customHeight="1">
      <c r="A1192" s="9" t="s">
        <v>7472</v>
      </c>
      <c r="B1192" s="10" t="s">
        <v>7370</v>
      </c>
      <c r="C1192" s="9" t="s">
        <v>805</v>
      </c>
      <c r="D1192" s="11" t="str">
        <f>VLOOKUP(C1192,Postinumeroalueet!$A$2:$B$4001,2)</f>
        <v>Lahti</v>
      </c>
      <c r="E1192" s="11"/>
      <c r="F1192" s="11">
        <f t="shared" si="1"/>
        <v>0</v>
      </c>
      <c r="G1192" s="10" t="s">
        <v>3481</v>
      </c>
      <c r="H1192" s="10" t="s">
        <v>7473</v>
      </c>
      <c r="I1192" s="10">
        <v>709.0</v>
      </c>
      <c r="J1192" s="10">
        <v>42.5</v>
      </c>
      <c r="K1192" s="14">
        <v>2009.0</v>
      </c>
      <c r="L1192" s="11">
        <f t="shared" ref="L1192:L1196" si="280">IF(K1192&lt;1984,105+5.6*J1192,IF(K1192&gt;1991,113+7.7*J1192,108+6.6*J1192))</f>
        <v>440.25</v>
      </c>
      <c r="M1192" s="11">
        <f t="shared" si="2"/>
        <v>-268.75</v>
      </c>
      <c r="N1192" s="13">
        <f t="shared" si="3"/>
        <v>0.6209449929</v>
      </c>
      <c r="O1192" s="10" t="s">
        <v>3735</v>
      </c>
      <c r="P1192" s="10" t="s">
        <v>7474</v>
      </c>
    </row>
    <row r="1193">
      <c r="A1193" s="9" t="s">
        <v>7475</v>
      </c>
      <c r="B1193" s="10" t="s">
        <v>7476</v>
      </c>
      <c r="C1193" s="9" t="s">
        <v>949</v>
      </c>
      <c r="D1193" s="11" t="str">
        <f>VLOOKUP(C1193,Postinumeroalueet!$A$2:$B$4001,2)</f>
        <v>Turku</v>
      </c>
      <c r="E1193" s="11"/>
      <c r="F1193" s="11">
        <f t="shared" si="1"/>
        <v>0</v>
      </c>
      <c r="G1193" s="10" t="s">
        <v>3694</v>
      </c>
      <c r="H1193" s="10" t="s">
        <v>7477</v>
      </c>
      <c r="I1193" s="10">
        <v>620.0</v>
      </c>
      <c r="J1193" s="10">
        <v>50.0</v>
      </c>
      <c r="K1193" s="14">
        <v>1934.0</v>
      </c>
      <c r="L1193" s="11">
        <f t="shared" si="280"/>
        <v>385</v>
      </c>
      <c r="M1193" s="11">
        <f t="shared" si="2"/>
        <v>-235</v>
      </c>
      <c r="N1193" s="13">
        <f t="shared" si="3"/>
        <v>0.6209677419</v>
      </c>
      <c r="O1193" s="15"/>
      <c r="P1193" s="10" t="s">
        <v>7478</v>
      </c>
    </row>
    <row r="1194" ht="12.0" customHeight="1">
      <c r="A1194" s="9" t="s">
        <v>7479</v>
      </c>
      <c r="B1194" s="10" t="s">
        <v>7480</v>
      </c>
      <c r="C1194" s="9" t="s">
        <v>1337</v>
      </c>
      <c r="D1194" s="11" t="str">
        <f>VLOOKUP(C1194,Postinumeroalueet!$A$2:$B$4001,2)</f>
        <v>Tampere</v>
      </c>
      <c r="E1194" s="11"/>
      <c r="F1194" s="11">
        <f t="shared" si="1"/>
        <v>0</v>
      </c>
      <c r="G1194" s="10" t="s">
        <v>3481</v>
      </c>
      <c r="H1194" s="10" t="s">
        <v>7481</v>
      </c>
      <c r="I1194" s="10">
        <v>665.0</v>
      </c>
      <c r="J1194" s="10">
        <v>55.0</v>
      </c>
      <c r="K1194" s="14">
        <v>1962.0</v>
      </c>
      <c r="L1194" s="11">
        <f t="shared" si="280"/>
        <v>413</v>
      </c>
      <c r="M1194" s="11">
        <f t="shared" si="2"/>
        <v>-252</v>
      </c>
      <c r="N1194" s="13">
        <f t="shared" si="3"/>
        <v>0.6210526316</v>
      </c>
      <c r="O1194" s="10" t="s">
        <v>4175</v>
      </c>
      <c r="P1194" s="10" t="s">
        <v>7482</v>
      </c>
    </row>
    <row r="1195">
      <c r="A1195" s="9" t="s">
        <v>7483</v>
      </c>
      <c r="B1195" s="10" t="s">
        <v>7484</v>
      </c>
      <c r="C1195" s="9" t="s">
        <v>2731</v>
      </c>
      <c r="D1195" s="11" t="str">
        <f>VLOOKUP(C1195,Postinumeroalueet!$A$2:$B$4001,2)</f>
        <v>Joensuu</v>
      </c>
      <c r="E1195" s="11"/>
      <c r="F1195" s="11">
        <f t="shared" si="1"/>
        <v>0</v>
      </c>
      <c r="G1195" s="10" t="s">
        <v>6290</v>
      </c>
      <c r="H1195" s="10" t="s">
        <v>7485</v>
      </c>
      <c r="I1195" s="10">
        <v>1000.0</v>
      </c>
      <c r="J1195" s="10">
        <v>66.0</v>
      </c>
      <c r="K1195" s="14">
        <v>2013.0</v>
      </c>
      <c r="L1195" s="11">
        <f t="shared" si="280"/>
        <v>621.2</v>
      </c>
      <c r="M1195" s="11">
        <f t="shared" si="2"/>
        <v>-378.8</v>
      </c>
      <c r="N1195" s="13">
        <f t="shared" si="3"/>
        <v>0.6212</v>
      </c>
      <c r="O1195" s="10" t="s">
        <v>7486</v>
      </c>
      <c r="P1195" s="10" t="s">
        <v>7487</v>
      </c>
    </row>
    <row r="1196">
      <c r="A1196" s="9" t="s">
        <v>7488</v>
      </c>
      <c r="B1196" s="10" t="s">
        <v>7489</v>
      </c>
      <c r="C1196" s="9" t="s">
        <v>942</v>
      </c>
      <c r="D1196" s="11" t="str">
        <f>VLOOKUP(C1196,Postinumeroalueet!$A$2:$B$4001,2)</f>
        <v>Turku</v>
      </c>
      <c r="E1196" s="11"/>
      <c r="F1196" s="11">
        <f t="shared" si="1"/>
        <v>0</v>
      </c>
      <c r="G1196" s="10" t="s">
        <v>3481</v>
      </c>
      <c r="H1196" s="10" t="s">
        <v>6371</v>
      </c>
      <c r="I1196" s="10">
        <v>820.0</v>
      </c>
      <c r="J1196" s="10">
        <v>51.5</v>
      </c>
      <c r="K1196" s="14">
        <v>2010.0</v>
      </c>
      <c r="L1196" s="11">
        <f t="shared" si="280"/>
        <v>509.55</v>
      </c>
      <c r="M1196" s="11">
        <f t="shared" si="2"/>
        <v>-310.45</v>
      </c>
      <c r="N1196" s="13">
        <f t="shared" si="3"/>
        <v>0.621402439</v>
      </c>
      <c r="O1196" s="10" t="s">
        <v>7490</v>
      </c>
      <c r="P1196" s="10" t="s">
        <v>7491</v>
      </c>
    </row>
    <row r="1197">
      <c r="A1197" s="9" t="s">
        <v>7492</v>
      </c>
      <c r="B1197" s="10" t="s">
        <v>7493</v>
      </c>
      <c r="C1197" s="9" t="s">
        <v>408</v>
      </c>
      <c r="D1197" s="11" t="str">
        <f>VLOOKUP(C1197,Postinumeroalueet!$A$2:$B$4001,2)</f>
        <v>Helsinki</v>
      </c>
      <c r="E1197" s="11"/>
      <c r="F1197" s="11">
        <f t="shared" si="1"/>
        <v>1</v>
      </c>
      <c r="G1197" s="10" t="s">
        <v>3481</v>
      </c>
      <c r="H1197" s="10" t="s">
        <v>7494</v>
      </c>
      <c r="I1197" s="10">
        <v>1408.0</v>
      </c>
      <c r="J1197" s="10">
        <v>81.5</v>
      </c>
      <c r="K1197" s="14">
        <v>2012.0</v>
      </c>
      <c r="L1197" s="11">
        <f>IF(K1197&lt;1961,171+10.3*J1197,IF(K1197&gt;1983,166+8.7*J1197,159+7.9*J1197))</f>
        <v>875.05</v>
      </c>
      <c r="M1197" s="11">
        <f t="shared" si="2"/>
        <v>-532.95</v>
      </c>
      <c r="N1197" s="13">
        <f t="shared" si="3"/>
        <v>0.621484375</v>
      </c>
      <c r="O1197" s="10" t="s">
        <v>3685</v>
      </c>
      <c r="P1197" s="10" t="s">
        <v>7495</v>
      </c>
    </row>
    <row r="1198" ht="12.0" customHeight="1">
      <c r="A1198" s="9" t="s">
        <v>7496</v>
      </c>
      <c r="B1198" s="10" t="s">
        <v>7497</v>
      </c>
      <c r="C1198" s="9" t="s">
        <v>935</v>
      </c>
      <c r="D1198" s="11" t="str">
        <f>VLOOKUP(C1198,Postinumeroalueet!$A$2:$B$4001,2)</f>
        <v>Turku</v>
      </c>
      <c r="E1198" s="11"/>
      <c r="F1198" s="11">
        <f t="shared" si="1"/>
        <v>0</v>
      </c>
      <c r="G1198" s="10" t="s">
        <v>3481</v>
      </c>
      <c r="H1198" s="10" t="s">
        <v>7498</v>
      </c>
      <c r="I1198" s="10">
        <v>634.0</v>
      </c>
      <c r="J1198" s="10">
        <v>36.5</v>
      </c>
      <c r="K1198" s="14">
        <v>2011.0</v>
      </c>
      <c r="L1198" s="11">
        <f t="shared" ref="L1198:L1200" si="281">IF(K1198&lt;1984,105+5.6*J1198,IF(K1198&gt;1991,113+7.7*J1198,108+6.6*J1198))</f>
        <v>394.05</v>
      </c>
      <c r="M1198" s="11">
        <f t="shared" si="2"/>
        <v>-239.95</v>
      </c>
      <c r="N1198" s="13">
        <f t="shared" si="3"/>
        <v>0.6215299685</v>
      </c>
      <c r="O1198" s="10" t="s">
        <v>6893</v>
      </c>
      <c r="P1198" s="10" t="s">
        <v>7499</v>
      </c>
    </row>
    <row r="1199" ht="12.0" customHeight="1">
      <c r="A1199" s="9" t="s">
        <v>7500</v>
      </c>
      <c r="B1199" s="10" t="s">
        <v>7501</v>
      </c>
      <c r="C1199" s="9" t="s">
        <v>953</v>
      </c>
      <c r="D1199" s="11" t="str">
        <f>VLOOKUP(C1199,Postinumeroalueet!$A$2:$B$4001,2)</f>
        <v>Turku</v>
      </c>
      <c r="E1199" s="11"/>
      <c r="F1199" s="11">
        <f t="shared" si="1"/>
        <v>0</v>
      </c>
      <c r="G1199" s="10" t="s">
        <v>3481</v>
      </c>
      <c r="H1199" s="10" t="s">
        <v>7502</v>
      </c>
      <c r="I1199" s="10">
        <v>430.0</v>
      </c>
      <c r="J1199" s="10">
        <v>29.0</v>
      </c>
      <c r="K1199" s="14">
        <v>1961.0</v>
      </c>
      <c r="L1199" s="11">
        <f t="shared" si="281"/>
        <v>267.4</v>
      </c>
      <c r="M1199" s="11">
        <f t="shared" si="2"/>
        <v>-162.6</v>
      </c>
      <c r="N1199" s="13">
        <f t="shared" si="3"/>
        <v>0.6218604651</v>
      </c>
      <c r="O1199" s="10" t="s">
        <v>5256</v>
      </c>
      <c r="P1199" s="10" t="s">
        <v>7503</v>
      </c>
    </row>
    <row r="1200" ht="12.0" customHeight="1">
      <c r="A1200" s="9" t="s">
        <v>7504</v>
      </c>
      <c r="B1200" s="10" t="s">
        <v>7505</v>
      </c>
      <c r="C1200" s="9" t="s">
        <v>953</v>
      </c>
      <c r="D1200" s="11" t="str">
        <f>VLOOKUP(C1200,Postinumeroalueet!$A$2:$B$4001,2)</f>
        <v>Turku</v>
      </c>
      <c r="E1200" s="11"/>
      <c r="F1200" s="11">
        <f t="shared" si="1"/>
        <v>0</v>
      </c>
      <c r="G1200" s="10" t="s">
        <v>3481</v>
      </c>
      <c r="H1200" s="10" t="s">
        <v>7506</v>
      </c>
      <c r="I1200" s="10">
        <v>790.0</v>
      </c>
      <c r="J1200" s="10">
        <v>69.0</v>
      </c>
      <c r="K1200" s="14">
        <v>1958.0</v>
      </c>
      <c r="L1200" s="11">
        <f t="shared" si="281"/>
        <v>491.4</v>
      </c>
      <c r="M1200" s="11">
        <f t="shared" si="2"/>
        <v>-298.6</v>
      </c>
      <c r="N1200" s="13">
        <f t="shared" si="3"/>
        <v>0.6220253165</v>
      </c>
      <c r="O1200" s="10" t="s">
        <v>5256</v>
      </c>
      <c r="P1200" s="10" t="s">
        <v>7507</v>
      </c>
    </row>
    <row r="1201">
      <c r="A1201" s="9" t="s">
        <v>7508</v>
      </c>
      <c r="B1201" s="10" t="s">
        <v>7087</v>
      </c>
      <c r="C1201" s="9" t="s">
        <v>338</v>
      </c>
      <c r="D1201" s="11" t="str">
        <f>VLOOKUP(C1201,Postinumeroalueet!$A$2:$B$4001,2)</f>
        <v>Helsinki</v>
      </c>
      <c r="E1201" s="11"/>
      <c r="F1201" s="11">
        <f t="shared" si="1"/>
        <v>1</v>
      </c>
      <c r="G1201" s="10" t="s">
        <v>3481</v>
      </c>
      <c r="H1201" s="10" t="s">
        <v>7509</v>
      </c>
      <c r="I1201" s="10">
        <v>1350.0</v>
      </c>
      <c r="J1201" s="10">
        <v>77.5</v>
      </c>
      <c r="K1201" s="14">
        <v>2013.0</v>
      </c>
      <c r="L1201" s="11">
        <f>IF(K1201&lt;1961,171+10.3*J1201,IF(K1201&gt;1983,166+8.7*J1201,159+7.9*J1201))</f>
        <v>840.25</v>
      </c>
      <c r="M1201" s="11">
        <f t="shared" si="2"/>
        <v>-509.75</v>
      </c>
      <c r="N1201" s="13">
        <f t="shared" si="3"/>
        <v>0.6224074074</v>
      </c>
      <c r="O1201" s="10" t="s">
        <v>3685</v>
      </c>
      <c r="P1201" s="10" t="s">
        <v>7510</v>
      </c>
    </row>
    <row r="1202" ht="12.0" customHeight="1">
      <c r="A1202" s="9" t="s">
        <v>7511</v>
      </c>
      <c r="B1202" s="10" t="s">
        <v>7512</v>
      </c>
      <c r="C1202" s="9" t="s">
        <v>935</v>
      </c>
      <c r="D1202" s="11" t="str">
        <f>VLOOKUP(C1202,Postinumeroalueet!$A$2:$B$4001,2)</f>
        <v>Turku</v>
      </c>
      <c r="E1202" s="11"/>
      <c r="F1202" s="11">
        <f t="shared" si="1"/>
        <v>0</v>
      </c>
      <c r="G1202" s="10" t="s">
        <v>3481</v>
      </c>
      <c r="H1202" s="10" t="s">
        <v>7513</v>
      </c>
      <c r="I1202" s="10">
        <v>497.0</v>
      </c>
      <c r="J1202" s="10">
        <v>25.5</v>
      </c>
      <c r="K1202" s="14">
        <v>2011.0</v>
      </c>
      <c r="L1202" s="11">
        <f t="shared" ref="L1202:L1204" si="282">IF(K1202&lt;1984,105+5.6*J1202,IF(K1202&gt;1991,113+7.7*J1202,108+6.6*J1202))</f>
        <v>309.35</v>
      </c>
      <c r="M1202" s="11">
        <f t="shared" si="2"/>
        <v>-187.65</v>
      </c>
      <c r="N1202" s="13">
        <f t="shared" si="3"/>
        <v>0.6224346076</v>
      </c>
      <c r="O1202" s="10" t="s">
        <v>6893</v>
      </c>
      <c r="P1202" s="10" t="s">
        <v>7514</v>
      </c>
    </row>
    <row r="1203" ht="12.0" customHeight="1">
      <c r="A1203" s="9" t="s">
        <v>7515</v>
      </c>
      <c r="B1203" s="10" t="s">
        <v>7516</v>
      </c>
      <c r="C1203" s="9" t="s">
        <v>1364</v>
      </c>
      <c r="D1203" s="11" t="str">
        <f>VLOOKUP(C1203,Postinumeroalueet!$A$2:$B$4001,2)</f>
        <v>Tampere</v>
      </c>
      <c r="E1203" s="11"/>
      <c r="F1203" s="11">
        <f t="shared" si="1"/>
        <v>0</v>
      </c>
      <c r="G1203" s="10" t="s">
        <v>3481</v>
      </c>
      <c r="H1203" s="10" t="s">
        <v>4584</v>
      </c>
      <c r="I1203" s="10">
        <v>668.0</v>
      </c>
      <c r="J1203" s="10">
        <v>55.5</v>
      </c>
      <c r="K1203" s="14">
        <v>1971.0</v>
      </c>
      <c r="L1203" s="11">
        <f t="shared" si="282"/>
        <v>415.8</v>
      </c>
      <c r="M1203" s="11">
        <f t="shared" si="2"/>
        <v>-252.2</v>
      </c>
      <c r="N1203" s="13">
        <f t="shared" si="3"/>
        <v>0.6224550898</v>
      </c>
      <c r="O1203" s="10" t="s">
        <v>3672</v>
      </c>
      <c r="P1203" s="10" t="s">
        <v>7517</v>
      </c>
    </row>
    <row r="1204" ht="12.0" customHeight="1">
      <c r="A1204" s="9" t="s">
        <v>7518</v>
      </c>
      <c r="B1204" s="10" t="s">
        <v>7519</v>
      </c>
      <c r="C1204" s="9" t="s">
        <v>1348</v>
      </c>
      <c r="D1204" s="11" t="str">
        <f>VLOOKUP(C1204,Postinumeroalueet!$A$2:$B$4001,2)</f>
        <v>Tampere</v>
      </c>
      <c r="E1204" s="11"/>
      <c r="F1204" s="11">
        <f t="shared" si="1"/>
        <v>0</v>
      </c>
      <c r="G1204" s="10" t="s">
        <v>3481</v>
      </c>
      <c r="H1204" s="10" t="s">
        <v>4584</v>
      </c>
      <c r="I1204" s="10">
        <v>632.0</v>
      </c>
      <c r="J1204" s="10">
        <v>51.5</v>
      </c>
      <c r="K1204" s="14">
        <v>1965.0</v>
      </c>
      <c r="L1204" s="11">
        <f t="shared" si="282"/>
        <v>393.4</v>
      </c>
      <c r="M1204" s="11">
        <f t="shared" si="2"/>
        <v>-238.6</v>
      </c>
      <c r="N1204" s="13">
        <f t="shared" si="3"/>
        <v>0.6224683544</v>
      </c>
      <c r="O1204" s="10" t="s">
        <v>3672</v>
      </c>
      <c r="P1204" s="10" t="s">
        <v>7520</v>
      </c>
    </row>
    <row r="1205">
      <c r="A1205" s="9" t="s">
        <v>7521</v>
      </c>
      <c r="B1205" s="10" t="s">
        <v>7522</v>
      </c>
      <c r="C1205" s="9" t="s">
        <v>384</v>
      </c>
      <c r="D1205" s="11" t="str">
        <f>VLOOKUP(C1205,Postinumeroalueet!$A$2:$B$4001,2)</f>
        <v>Helsinki</v>
      </c>
      <c r="E1205" s="11"/>
      <c r="F1205" s="11">
        <f t="shared" si="1"/>
        <v>1</v>
      </c>
      <c r="G1205" s="10" t="s">
        <v>3481</v>
      </c>
      <c r="H1205" s="10" t="s">
        <v>3824</v>
      </c>
      <c r="I1205" s="10">
        <v>1239.0</v>
      </c>
      <c r="J1205" s="10">
        <v>77.5</v>
      </c>
      <c r="K1205" s="14">
        <v>1974.0</v>
      </c>
      <c r="L1205" s="11">
        <f t="shared" ref="L1205:L1206" si="283">IF(K1205&lt;1961,171+10.3*J1205,IF(K1205&gt;1983,166+8.7*J1205,159+7.9*J1205))</f>
        <v>771.25</v>
      </c>
      <c r="M1205" s="11">
        <f t="shared" si="2"/>
        <v>-467.75</v>
      </c>
      <c r="N1205" s="13">
        <f t="shared" si="3"/>
        <v>0.6224778047</v>
      </c>
      <c r="O1205" s="10" t="s">
        <v>4055</v>
      </c>
      <c r="P1205" s="10" t="s">
        <v>7523</v>
      </c>
    </row>
    <row r="1206" ht="12.0" customHeight="1">
      <c r="A1206" s="9" t="s">
        <v>7524</v>
      </c>
      <c r="B1206" s="10" t="s">
        <v>7221</v>
      </c>
      <c r="C1206" s="9" t="s">
        <v>459</v>
      </c>
      <c r="D1206" s="11" t="str">
        <f>VLOOKUP(C1206,Postinumeroalueet!$A$2:$B$4001,2)</f>
        <v>Espoo</v>
      </c>
      <c r="E1206" s="11"/>
      <c r="F1206" s="11">
        <f t="shared" si="1"/>
        <v>1</v>
      </c>
      <c r="G1206" s="10" t="s">
        <v>3481</v>
      </c>
      <c r="H1206" s="10" t="s">
        <v>3761</v>
      </c>
      <c r="I1206" s="10">
        <v>909.0</v>
      </c>
      <c r="J1206" s="10">
        <v>51.5</v>
      </c>
      <c r="K1206" s="14">
        <v>1966.0</v>
      </c>
      <c r="L1206" s="11">
        <f t="shared" si="283"/>
        <v>565.85</v>
      </c>
      <c r="M1206" s="11">
        <f t="shared" si="2"/>
        <v>-343.15</v>
      </c>
      <c r="N1206" s="13">
        <f t="shared" si="3"/>
        <v>0.6224972497</v>
      </c>
      <c r="O1206" s="10" t="s">
        <v>3517</v>
      </c>
      <c r="P1206" s="10" t="s">
        <v>7525</v>
      </c>
    </row>
    <row r="1207" ht="12.0" customHeight="1">
      <c r="A1207" s="9" t="s">
        <v>7526</v>
      </c>
      <c r="B1207" s="10" t="s">
        <v>7527</v>
      </c>
      <c r="C1207" s="9" t="s">
        <v>3018</v>
      </c>
      <c r="D1207" s="11" t="str">
        <f>VLOOKUP(C1207,Postinumeroalueet!$A$2:$B$4001,2)</f>
        <v>Oulu</v>
      </c>
      <c r="E1207" s="11"/>
      <c r="F1207" s="11">
        <f t="shared" si="1"/>
        <v>0</v>
      </c>
      <c r="G1207" s="10" t="s">
        <v>3481</v>
      </c>
      <c r="H1207" s="10" t="s">
        <v>4907</v>
      </c>
      <c r="I1207" s="10">
        <v>551.0</v>
      </c>
      <c r="J1207" s="10">
        <v>42.5</v>
      </c>
      <c r="K1207" s="14">
        <v>1947.0</v>
      </c>
      <c r="L1207" s="11">
        <f>IF(K1207&lt;1984,105+5.6*J1207,IF(K1207&gt;1991,113+7.7*J1207,108+6.6*J1207))</f>
        <v>343</v>
      </c>
      <c r="M1207" s="11">
        <f t="shared" si="2"/>
        <v>-208</v>
      </c>
      <c r="N1207" s="13">
        <f t="shared" si="3"/>
        <v>0.6225045372</v>
      </c>
      <c r="O1207" s="10" t="s">
        <v>5609</v>
      </c>
      <c r="P1207" s="10" t="s">
        <v>7528</v>
      </c>
    </row>
    <row r="1208">
      <c r="A1208" s="9" t="s">
        <v>7529</v>
      </c>
      <c r="B1208" s="10" t="s">
        <v>6818</v>
      </c>
      <c r="C1208" s="9" t="s">
        <v>400</v>
      </c>
      <c r="D1208" s="11" t="str">
        <f>VLOOKUP(C1208,Postinumeroalueet!$A$2:$B$4001,2)</f>
        <v>Helsinki</v>
      </c>
      <c r="E1208" s="11"/>
      <c r="F1208" s="11">
        <f t="shared" si="1"/>
        <v>1</v>
      </c>
      <c r="G1208" s="10" t="s">
        <v>3481</v>
      </c>
      <c r="H1208" s="10" t="s">
        <v>7530</v>
      </c>
      <c r="I1208" s="10">
        <v>1140.0</v>
      </c>
      <c r="J1208" s="10">
        <v>62.5</v>
      </c>
      <c r="K1208" s="14">
        <v>2013.0</v>
      </c>
      <c r="L1208" s="11">
        <f>IF(K1208&lt;1961,171+10.3*J1208,IF(K1208&gt;1983,166+8.7*J1208,159+7.9*J1208))</f>
        <v>709.75</v>
      </c>
      <c r="M1208" s="11">
        <f t="shared" si="2"/>
        <v>-430.25</v>
      </c>
      <c r="N1208" s="13">
        <f t="shared" si="3"/>
        <v>0.6225877193</v>
      </c>
      <c r="O1208" s="10" t="s">
        <v>4494</v>
      </c>
      <c r="P1208" s="10" t="s">
        <v>7531</v>
      </c>
    </row>
    <row r="1209" ht="12.0" customHeight="1">
      <c r="A1209" s="9" t="s">
        <v>7532</v>
      </c>
      <c r="B1209" s="10" t="s">
        <v>7533</v>
      </c>
      <c r="C1209" s="9" t="s">
        <v>668</v>
      </c>
      <c r="D1209" s="11" t="str">
        <f>VLOOKUP(C1209,Postinumeroalueet!$A$2:$B$4001,2)</f>
        <v>Loviisa</v>
      </c>
      <c r="E1209" s="11"/>
      <c r="F1209" s="11">
        <f t="shared" si="1"/>
        <v>0</v>
      </c>
      <c r="G1209" s="10" t="s">
        <v>3481</v>
      </c>
      <c r="H1209" s="10" t="s">
        <v>4080</v>
      </c>
      <c r="I1209" s="10">
        <v>870.0</v>
      </c>
      <c r="J1209" s="10">
        <v>78.0</v>
      </c>
      <c r="K1209" s="14">
        <v>1974.0</v>
      </c>
      <c r="L1209" s="11">
        <f>IF(K1209&lt;1984,105+5.6*J1209,IF(K1209&gt;1991,113+7.7*J1209,108+6.6*J1209))</f>
        <v>541.8</v>
      </c>
      <c r="M1209" s="11">
        <f t="shared" si="2"/>
        <v>-328.2</v>
      </c>
      <c r="N1209" s="13">
        <f t="shared" si="3"/>
        <v>0.6227586207</v>
      </c>
      <c r="O1209" s="10" t="s">
        <v>7534</v>
      </c>
      <c r="P1209" s="10" t="s">
        <v>7535</v>
      </c>
    </row>
    <row r="1210">
      <c r="A1210" s="9" t="s">
        <v>7536</v>
      </c>
      <c r="B1210" s="10" t="s">
        <v>3897</v>
      </c>
      <c r="C1210" s="9" t="s">
        <v>365</v>
      </c>
      <c r="D1210" s="11" t="str">
        <f>VLOOKUP(C1210,Postinumeroalueet!$A$2:$B$4001,2)</f>
        <v>Helsinki</v>
      </c>
      <c r="E1210" s="11"/>
      <c r="F1210" s="11">
        <f t="shared" si="1"/>
        <v>1</v>
      </c>
      <c r="G1210" s="10" t="s">
        <v>3481</v>
      </c>
      <c r="H1210" s="10" t="s">
        <v>7537</v>
      </c>
      <c r="I1210" s="10">
        <v>930.0</v>
      </c>
      <c r="J1210" s="10">
        <v>47.5</v>
      </c>
      <c r="K1210" s="14">
        <v>2014.0</v>
      </c>
      <c r="L1210" s="11">
        <f>IF(K1210&lt;1961,171+10.3*J1210,IF(K1210&gt;1983,166+8.7*J1210,159+7.9*J1210))</f>
        <v>579.25</v>
      </c>
      <c r="M1210" s="11">
        <f t="shared" si="2"/>
        <v>-350.75</v>
      </c>
      <c r="N1210" s="13">
        <f t="shared" si="3"/>
        <v>0.6228494624</v>
      </c>
      <c r="O1210" s="10" t="s">
        <v>3503</v>
      </c>
      <c r="P1210" s="10" t="s">
        <v>7538</v>
      </c>
    </row>
    <row r="1211" ht="12.0" customHeight="1">
      <c r="A1211" s="9" t="s">
        <v>7539</v>
      </c>
      <c r="B1211" s="10" t="s">
        <v>7540</v>
      </c>
      <c r="C1211" s="9" t="s">
        <v>3267</v>
      </c>
      <c r="D1211" s="11" t="str">
        <f>VLOOKUP(C1211,Postinumeroalueet!$A$2:$B$4001,2)</f>
        <v>Rovaniemi</v>
      </c>
      <c r="E1211" s="11"/>
      <c r="F1211" s="11">
        <f t="shared" si="1"/>
        <v>0</v>
      </c>
      <c r="G1211" s="10" t="s">
        <v>3481</v>
      </c>
      <c r="H1211" s="10" t="s">
        <v>4627</v>
      </c>
      <c r="I1211" s="10">
        <v>690.0</v>
      </c>
      <c r="J1211" s="10">
        <v>58.0</v>
      </c>
      <c r="K1211" s="14">
        <v>1957.0</v>
      </c>
      <c r="L1211" s="11">
        <f t="shared" ref="L1211:L1212" si="284">IF(K1211&lt;1984,105+5.6*J1211,IF(K1211&gt;1991,113+7.7*J1211,108+6.6*J1211))</f>
        <v>429.8</v>
      </c>
      <c r="M1211" s="11">
        <f t="shared" si="2"/>
        <v>-260.2</v>
      </c>
      <c r="N1211" s="13">
        <f t="shared" si="3"/>
        <v>0.6228985507</v>
      </c>
      <c r="O1211" s="15"/>
      <c r="P1211" s="10" t="s">
        <v>7541</v>
      </c>
    </row>
    <row r="1212">
      <c r="A1212" s="9" t="s">
        <v>7542</v>
      </c>
      <c r="B1212" s="10" t="s">
        <v>7543</v>
      </c>
      <c r="C1212" s="9" t="s">
        <v>2472</v>
      </c>
      <c r="D1212" s="11" t="str">
        <f>VLOOKUP(C1212,Postinumeroalueet!$A$2:$B$4001,2)</f>
        <v>Kuopio</v>
      </c>
      <c r="E1212" s="11"/>
      <c r="F1212" s="11">
        <f t="shared" si="1"/>
        <v>0</v>
      </c>
      <c r="G1212" s="10" t="s">
        <v>3481</v>
      </c>
      <c r="H1212" s="10" t="s">
        <v>7544</v>
      </c>
      <c r="I1212" s="10">
        <v>960.0</v>
      </c>
      <c r="J1212" s="10">
        <v>63.0</v>
      </c>
      <c r="K1212" s="14">
        <v>2013.0</v>
      </c>
      <c r="L1212" s="11">
        <f t="shared" si="284"/>
        <v>598.1</v>
      </c>
      <c r="M1212" s="11">
        <f t="shared" si="2"/>
        <v>-361.9</v>
      </c>
      <c r="N1212" s="13">
        <f t="shared" si="3"/>
        <v>0.6230208333</v>
      </c>
      <c r="O1212" s="15"/>
      <c r="P1212" s="10" t="s">
        <v>7545</v>
      </c>
    </row>
    <row r="1213">
      <c r="A1213" s="9" t="s">
        <v>7546</v>
      </c>
      <c r="B1213" s="10" t="s">
        <v>7547</v>
      </c>
      <c r="C1213" s="9" t="s">
        <v>479</v>
      </c>
      <c r="D1213" s="11" t="str">
        <f>VLOOKUP(C1213,Postinumeroalueet!$A$2:$B$4001,2)</f>
        <v>Espoo</v>
      </c>
      <c r="E1213" s="11"/>
      <c r="F1213" s="11">
        <f t="shared" si="1"/>
        <v>1</v>
      </c>
      <c r="G1213" s="10" t="s">
        <v>3481</v>
      </c>
      <c r="H1213" s="10" t="s">
        <v>7548</v>
      </c>
      <c r="I1213" s="10">
        <v>1013.29</v>
      </c>
      <c r="J1213" s="10">
        <v>53.5</v>
      </c>
      <c r="K1213" s="14">
        <v>2007.0</v>
      </c>
      <c r="L1213" s="11">
        <f t="shared" ref="L1213:L1218" si="285">IF(K1213&lt;1961,171+10.3*J1213,IF(K1213&gt;1983,166+8.7*J1213,159+7.9*J1213))</f>
        <v>631.45</v>
      </c>
      <c r="M1213" s="11">
        <f t="shared" si="2"/>
        <v>-381.84</v>
      </c>
      <c r="N1213" s="13">
        <f t="shared" si="3"/>
        <v>0.623168096</v>
      </c>
      <c r="O1213" s="10" t="s">
        <v>6516</v>
      </c>
      <c r="P1213" s="10" t="s">
        <v>7549</v>
      </c>
    </row>
    <row r="1214">
      <c r="A1214" s="9" t="s">
        <v>7550</v>
      </c>
      <c r="B1214" s="10" t="s">
        <v>7551</v>
      </c>
      <c r="C1214" s="9" t="s">
        <v>365</v>
      </c>
      <c r="D1214" s="11" t="str">
        <f>VLOOKUP(C1214,Postinumeroalueet!$A$2:$B$4001,2)</f>
        <v>Helsinki</v>
      </c>
      <c r="E1214" s="11"/>
      <c r="F1214" s="11">
        <f t="shared" si="1"/>
        <v>1</v>
      </c>
      <c r="G1214" s="10" t="s">
        <v>3481</v>
      </c>
      <c r="H1214" s="10" t="s">
        <v>7552</v>
      </c>
      <c r="I1214" s="10">
        <v>1090.0</v>
      </c>
      <c r="J1214" s="10">
        <v>59.0</v>
      </c>
      <c r="K1214" s="14">
        <v>2012.0</v>
      </c>
      <c r="L1214" s="11">
        <f t="shared" si="285"/>
        <v>679.3</v>
      </c>
      <c r="M1214" s="11">
        <f t="shared" si="2"/>
        <v>-410.7</v>
      </c>
      <c r="N1214" s="13">
        <f t="shared" si="3"/>
        <v>0.6232110092</v>
      </c>
      <c r="O1214" s="10" t="s">
        <v>3498</v>
      </c>
      <c r="P1214" s="10" t="s">
        <v>7553</v>
      </c>
    </row>
    <row r="1215">
      <c r="A1215" s="9" t="s">
        <v>7554</v>
      </c>
      <c r="B1215" s="10" t="s">
        <v>5366</v>
      </c>
      <c r="C1215" s="9" t="s">
        <v>502</v>
      </c>
      <c r="D1215" s="11" t="str">
        <f>VLOOKUP(C1215,Postinumeroalueet!$A$2:$B$4001,2)</f>
        <v>Espoo</v>
      </c>
      <c r="E1215" s="11"/>
      <c r="F1215" s="11">
        <f t="shared" si="1"/>
        <v>1</v>
      </c>
      <c r="G1215" s="10" t="s">
        <v>3481</v>
      </c>
      <c r="H1215" s="10" t="s">
        <v>3516</v>
      </c>
      <c r="I1215" s="10">
        <v>1013.0</v>
      </c>
      <c r="J1215" s="10">
        <v>53.5</v>
      </c>
      <c r="K1215" s="14">
        <v>1997.0</v>
      </c>
      <c r="L1215" s="11">
        <f t="shared" si="285"/>
        <v>631.45</v>
      </c>
      <c r="M1215" s="11">
        <f t="shared" si="2"/>
        <v>-381.55</v>
      </c>
      <c r="N1215" s="13">
        <f t="shared" si="3"/>
        <v>0.6233464956</v>
      </c>
      <c r="O1215" s="10" t="s">
        <v>3517</v>
      </c>
      <c r="P1215" s="10" t="s">
        <v>7555</v>
      </c>
    </row>
    <row r="1216">
      <c r="A1216" s="9" t="s">
        <v>7556</v>
      </c>
      <c r="B1216" s="10" t="s">
        <v>5366</v>
      </c>
      <c r="C1216" s="9" t="s">
        <v>502</v>
      </c>
      <c r="D1216" s="11" t="str">
        <f>VLOOKUP(C1216,Postinumeroalueet!$A$2:$B$4001,2)</f>
        <v>Espoo</v>
      </c>
      <c r="E1216" s="11"/>
      <c r="F1216" s="11">
        <f t="shared" si="1"/>
        <v>1</v>
      </c>
      <c r="G1216" s="10" t="s">
        <v>3481</v>
      </c>
      <c r="H1216" s="10" t="s">
        <v>3516</v>
      </c>
      <c r="I1216" s="10">
        <v>1013.0</v>
      </c>
      <c r="J1216" s="10">
        <v>53.5</v>
      </c>
      <c r="K1216" s="14">
        <v>1997.0</v>
      </c>
      <c r="L1216" s="11">
        <f t="shared" si="285"/>
        <v>631.45</v>
      </c>
      <c r="M1216" s="11">
        <f t="shared" si="2"/>
        <v>-381.55</v>
      </c>
      <c r="N1216" s="13">
        <f t="shared" si="3"/>
        <v>0.6233464956</v>
      </c>
      <c r="O1216" s="10" t="s">
        <v>3517</v>
      </c>
      <c r="P1216" s="10" t="s">
        <v>7557</v>
      </c>
    </row>
    <row r="1217">
      <c r="A1217" s="9" t="s">
        <v>7558</v>
      </c>
      <c r="B1217" s="10" t="s">
        <v>7559</v>
      </c>
      <c r="C1217" s="9" t="s">
        <v>506</v>
      </c>
      <c r="D1217" s="11" t="str">
        <f>VLOOKUP(C1217,Postinumeroalueet!$A$2:$B$4001,2)</f>
        <v>Espoo</v>
      </c>
      <c r="E1217" s="11"/>
      <c r="F1217" s="11">
        <f t="shared" si="1"/>
        <v>1</v>
      </c>
      <c r="G1217" s="10" t="s">
        <v>3481</v>
      </c>
      <c r="H1217" s="10" t="s">
        <v>7560</v>
      </c>
      <c r="I1217" s="10">
        <v>999.0</v>
      </c>
      <c r="J1217" s="10">
        <v>52.5</v>
      </c>
      <c r="K1217" s="14">
        <v>2013.0</v>
      </c>
      <c r="L1217" s="11">
        <f t="shared" si="285"/>
        <v>622.75</v>
      </c>
      <c r="M1217" s="11">
        <f t="shared" si="2"/>
        <v>-376.25</v>
      </c>
      <c r="N1217" s="13">
        <f t="shared" si="3"/>
        <v>0.6233733734</v>
      </c>
      <c r="O1217" s="10" t="s">
        <v>3685</v>
      </c>
      <c r="P1217" s="10" t="s">
        <v>7561</v>
      </c>
    </row>
    <row r="1218">
      <c r="A1218" s="9" t="s">
        <v>7562</v>
      </c>
      <c r="B1218" s="10" t="s">
        <v>7563</v>
      </c>
      <c r="C1218" s="9" t="s">
        <v>328</v>
      </c>
      <c r="D1218" s="11" t="str">
        <f>VLOOKUP(C1218,Postinumeroalueet!$A$2:$B$4001,2)</f>
        <v>Helsinki</v>
      </c>
      <c r="E1218" s="11"/>
      <c r="F1218" s="11">
        <f t="shared" si="1"/>
        <v>1</v>
      </c>
      <c r="G1218" s="10" t="s">
        <v>3481</v>
      </c>
      <c r="H1218" s="10" t="s">
        <v>7564</v>
      </c>
      <c r="I1218" s="10">
        <v>1150.0</v>
      </c>
      <c r="J1218" s="10">
        <v>53.0</v>
      </c>
      <c r="K1218" s="14">
        <v>1908.0</v>
      </c>
      <c r="L1218" s="11">
        <f t="shared" si="285"/>
        <v>716.9</v>
      </c>
      <c r="M1218" s="11">
        <f t="shared" si="2"/>
        <v>-433.1</v>
      </c>
      <c r="N1218" s="13">
        <f t="shared" si="3"/>
        <v>0.6233913043</v>
      </c>
      <c r="O1218" s="10" t="s">
        <v>3498</v>
      </c>
      <c r="P1218" s="10" t="s">
        <v>7565</v>
      </c>
    </row>
    <row r="1219" ht="12.0" customHeight="1">
      <c r="A1219" s="9" t="s">
        <v>7566</v>
      </c>
      <c r="B1219" s="10" t="s">
        <v>7567</v>
      </c>
      <c r="C1219" s="9" t="s">
        <v>2741</v>
      </c>
      <c r="D1219" s="11" t="str">
        <f>VLOOKUP(C1219,Postinumeroalueet!$A$2:$B$4001,2)</f>
        <v>Joensuu</v>
      </c>
      <c r="E1219" s="11"/>
      <c r="F1219" s="11">
        <f t="shared" si="1"/>
        <v>0</v>
      </c>
      <c r="G1219" s="10" t="s">
        <v>3529</v>
      </c>
      <c r="H1219" s="10" t="s">
        <v>3620</v>
      </c>
      <c r="I1219" s="10">
        <v>896.0</v>
      </c>
      <c r="J1219" s="10">
        <v>81.0</v>
      </c>
      <c r="K1219" s="14">
        <v>1972.0</v>
      </c>
      <c r="L1219" s="11">
        <f t="shared" ref="L1219:L1220" si="286">IF(K1219&lt;1984,105+5.6*J1219,IF(K1219&gt;1991,113+7.7*J1219,108+6.6*J1219))</f>
        <v>558.6</v>
      </c>
      <c r="M1219" s="11">
        <f t="shared" si="2"/>
        <v>-337.4</v>
      </c>
      <c r="N1219" s="13">
        <f t="shared" si="3"/>
        <v>0.6234375</v>
      </c>
      <c r="O1219" s="10" t="s">
        <v>5634</v>
      </c>
      <c r="P1219" s="10" t="s">
        <v>7568</v>
      </c>
    </row>
    <row r="1220" ht="12.0" customHeight="1">
      <c r="A1220" s="9" t="s">
        <v>7569</v>
      </c>
      <c r="B1220" s="10" t="s">
        <v>6366</v>
      </c>
      <c r="C1220" s="9" t="s">
        <v>455</v>
      </c>
      <c r="D1220" s="11" t="str">
        <f>VLOOKUP(C1220,Postinumeroalueet!$A$2:$B$4001,2)</f>
        <v>Nurmijärvi</v>
      </c>
      <c r="E1220" s="11"/>
      <c r="F1220" s="11">
        <f t="shared" si="1"/>
        <v>0</v>
      </c>
      <c r="G1220" s="10" t="s">
        <v>6290</v>
      </c>
      <c r="H1220" s="10" t="s">
        <v>5319</v>
      </c>
      <c r="I1220" s="10">
        <v>990.0</v>
      </c>
      <c r="J1220" s="10">
        <v>65.5</v>
      </c>
      <c r="K1220" s="14">
        <v>2013.0</v>
      </c>
      <c r="L1220" s="11">
        <f t="shared" si="286"/>
        <v>617.35</v>
      </c>
      <c r="M1220" s="11">
        <f t="shared" si="2"/>
        <v>-372.65</v>
      </c>
      <c r="N1220" s="13">
        <f t="shared" si="3"/>
        <v>0.6235858586</v>
      </c>
      <c r="O1220" s="10" t="s">
        <v>4890</v>
      </c>
      <c r="P1220" s="10" t="s">
        <v>7570</v>
      </c>
    </row>
    <row r="1221">
      <c r="A1221" s="9" t="s">
        <v>7571</v>
      </c>
      <c r="B1221" s="10" t="s">
        <v>7572</v>
      </c>
      <c r="C1221" s="9" t="s">
        <v>339</v>
      </c>
      <c r="D1221" s="11" t="str">
        <f>VLOOKUP(C1221,Postinumeroalueet!$A$2:$B$4001,2)</f>
        <v>Helsinki</v>
      </c>
      <c r="E1221" s="11"/>
      <c r="F1221" s="11">
        <f t="shared" si="1"/>
        <v>1</v>
      </c>
      <c r="G1221" s="10" t="s">
        <v>3481</v>
      </c>
      <c r="H1221" s="10" t="s">
        <v>5845</v>
      </c>
      <c r="I1221" s="10">
        <v>1100.0</v>
      </c>
      <c r="J1221" s="10">
        <v>50.0</v>
      </c>
      <c r="K1221" s="14">
        <v>1938.0</v>
      </c>
      <c r="L1221" s="11">
        <f>IF(K1221&lt;1961,171+10.3*J1221,IF(K1221&gt;1983,166+8.7*J1221,159+7.9*J1221))</f>
        <v>686</v>
      </c>
      <c r="M1221" s="11">
        <f t="shared" si="2"/>
        <v>-414</v>
      </c>
      <c r="N1221" s="13">
        <f t="shared" si="3"/>
        <v>0.6236363636</v>
      </c>
      <c r="O1221" s="10" t="s">
        <v>3498</v>
      </c>
      <c r="P1221" s="10" t="s">
        <v>7573</v>
      </c>
    </row>
    <row r="1222" ht="12.0" customHeight="1">
      <c r="A1222" s="9" t="s">
        <v>7574</v>
      </c>
      <c r="B1222" s="10" t="s">
        <v>7575</v>
      </c>
      <c r="C1222" s="9" t="s">
        <v>2739</v>
      </c>
      <c r="D1222" s="11" t="str">
        <f>VLOOKUP(C1222,Postinumeroalueet!$A$2:$B$4001,2)</f>
        <v>Joensuu</v>
      </c>
      <c r="E1222" s="11"/>
      <c r="F1222" s="11">
        <f t="shared" si="1"/>
        <v>0</v>
      </c>
      <c r="G1222" s="10" t="s">
        <v>3481</v>
      </c>
      <c r="H1222" s="10" t="s">
        <v>7576</v>
      </c>
      <c r="I1222" s="10">
        <v>689.0</v>
      </c>
      <c r="J1222" s="10">
        <v>58.0</v>
      </c>
      <c r="K1222" s="14">
        <v>1976.0</v>
      </c>
      <c r="L1222" s="11">
        <f>IF(K1222&lt;1984,105+5.6*J1222,IF(K1222&gt;1991,113+7.7*J1222,108+6.6*J1222))</f>
        <v>429.8</v>
      </c>
      <c r="M1222" s="11">
        <f t="shared" si="2"/>
        <v>-259.2</v>
      </c>
      <c r="N1222" s="13">
        <f t="shared" si="3"/>
        <v>0.6238026125</v>
      </c>
      <c r="O1222" s="10" t="s">
        <v>5634</v>
      </c>
      <c r="P1222" s="10" t="s">
        <v>7577</v>
      </c>
    </row>
    <row r="1223">
      <c r="A1223" s="9" t="s">
        <v>7578</v>
      </c>
      <c r="B1223" s="10" t="s">
        <v>7579</v>
      </c>
      <c r="C1223" s="9" t="s">
        <v>504</v>
      </c>
      <c r="D1223" s="11" t="str">
        <f>VLOOKUP(C1223,Postinumeroalueet!$A$2:$B$4001,2)</f>
        <v>Espoo</v>
      </c>
      <c r="E1223" s="11"/>
      <c r="F1223" s="11">
        <f t="shared" si="1"/>
        <v>1</v>
      </c>
      <c r="G1223" s="10" t="s">
        <v>3481</v>
      </c>
      <c r="H1223" s="10" t="s">
        <v>3761</v>
      </c>
      <c r="I1223" s="10">
        <v>1002.0</v>
      </c>
      <c r="J1223" s="10">
        <v>59.0</v>
      </c>
      <c r="K1223" s="14">
        <v>1965.0</v>
      </c>
      <c r="L1223" s="11">
        <f>IF(K1223&lt;1961,171+10.3*J1223,IF(K1223&gt;1983,166+8.7*J1223,159+7.9*J1223))</f>
        <v>625.1</v>
      </c>
      <c r="M1223" s="11">
        <f t="shared" si="2"/>
        <v>-376.9</v>
      </c>
      <c r="N1223" s="13">
        <f t="shared" si="3"/>
        <v>0.6238522954</v>
      </c>
      <c r="O1223" s="10" t="s">
        <v>3517</v>
      </c>
      <c r="P1223" s="10" t="s">
        <v>7580</v>
      </c>
    </row>
    <row r="1224" ht="12.0" customHeight="1">
      <c r="A1224" s="9" t="s">
        <v>7581</v>
      </c>
      <c r="B1224" s="10" t="s">
        <v>7582</v>
      </c>
      <c r="C1224" s="9" t="s">
        <v>773</v>
      </c>
      <c r="D1224" s="11" t="str">
        <f>VLOOKUP(C1224,Postinumeroalueet!$A$2:$B$4001,2)</f>
        <v>Hämeenlinna</v>
      </c>
      <c r="E1224" s="11"/>
      <c r="F1224" s="11">
        <f t="shared" si="1"/>
        <v>0</v>
      </c>
      <c r="G1224" s="10" t="s">
        <v>3481</v>
      </c>
      <c r="H1224" s="10" t="s">
        <v>3824</v>
      </c>
      <c r="I1224" s="10">
        <v>801.12</v>
      </c>
      <c r="J1224" s="10">
        <v>70.5</v>
      </c>
      <c r="K1224" s="14">
        <v>1970.0</v>
      </c>
      <c r="L1224" s="11">
        <f>IF(K1224&lt;1984,105+5.6*J1224,IF(K1224&gt;1991,113+7.7*J1224,108+6.6*J1224))</f>
        <v>499.8</v>
      </c>
      <c r="M1224" s="11">
        <f t="shared" si="2"/>
        <v>-301.32</v>
      </c>
      <c r="N1224" s="13">
        <f t="shared" si="3"/>
        <v>0.6238765728</v>
      </c>
      <c r="O1224" s="10" t="s">
        <v>4350</v>
      </c>
      <c r="P1224" s="10" t="s">
        <v>7583</v>
      </c>
    </row>
    <row r="1225">
      <c r="A1225" s="9" t="s">
        <v>7584</v>
      </c>
      <c r="B1225" s="10" t="s">
        <v>7585</v>
      </c>
      <c r="C1225" s="9" t="s">
        <v>396</v>
      </c>
      <c r="D1225" s="11" t="str">
        <f>VLOOKUP(C1225,Postinumeroalueet!$A$2:$B$4001,2)</f>
        <v>Helsinki</v>
      </c>
      <c r="E1225" s="11"/>
      <c r="F1225" s="11">
        <f t="shared" si="1"/>
        <v>1</v>
      </c>
      <c r="G1225" s="10" t="s">
        <v>3481</v>
      </c>
      <c r="H1225" s="10" t="s">
        <v>5232</v>
      </c>
      <c r="I1225" s="10">
        <v>1249.0</v>
      </c>
      <c r="J1225" s="10">
        <v>70.5</v>
      </c>
      <c r="K1225" s="14">
        <v>2012.0</v>
      </c>
      <c r="L1225" s="11">
        <f>IF(K1225&lt;1961,171+10.3*J1225,IF(K1225&gt;1983,166+8.7*J1225,159+7.9*J1225))</f>
        <v>779.35</v>
      </c>
      <c r="M1225" s="11">
        <f t="shared" si="2"/>
        <v>-469.65</v>
      </c>
      <c r="N1225" s="13">
        <f t="shared" si="3"/>
        <v>0.6239791833</v>
      </c>
      <c r="O1225" s="10" t="s">
        <v>4095</v>
      </c>
      <c r="P1225" s="10" t="s">
        <v>7586</v>
      </c>
    </row>
    <row r="1226">
      <c r="A1226" s="9" t="s">
        <v>7587</v>
      </c>
      <c r="B1226" s="10" t="s">
        <v>7588</v>
      </c>
      <c r="C1226" s="9" t="s">
        <v>555</v>
      </c>
      <c r="D1226" s="11" t="str">
        <f>VLOOKUP(C1226,Postinumeroalueet!$A$2:$B$4001,2)</f>
        <v>Tuusula</v>
      </c>
      <c r="E1226" s="11"/>
      <c r="F1226" s="11">
        <f t="shared" si="1"/>
        <v>0</v>
      </c>
      <c r="G1226" s="10" t="s">
        <v>3529</v>
      </c>
      <c r="H1226" s="10" t="s">
        <v>5331</v>
      </c>
      <c r="I1226" s="10">
        <v>1513.73</v>
      </c>
      <c r="J1226" s="10">
        <v>108.0</v>
      </c>
      <c r="K1226" s="14">
        <v>2011.0</v>
      </c>
      <c r="L1226" s="11">
        <f>IF(K1226&lt;1984,105+5.6*J1226,IF(K1226&gt;1991,113+7.7*J1226,108+6.6*J1226))</f>
        <v>944.6</v>
      </c>
      <c r="M1226" s="11">
        <f t="shared" si="2"/>
        <v>-569.13</v>
      </c>
      <c r="N1226" s="13">
        <f t="shared" si="3"/>
        <v>0.6240214569</v>
      </c>
      <c r="O1226" s="10" t="s">
        <v>6516</v>
      </c>
      <c r="P1226" s="10" t="s">
        <v>7589</v>
      </c>
    </row>
    <row r="1227" ht="12.0" customHeight="1">
      <c r="A1227" s="9" t="s">
        <v>7590</v>
      </c>
      <c r="B1227" s="10" t="s">
        <v>7591</v>
      </c>
      <c r="C1227" s="9" t="s">
        <v>364</v>
      </c>
      <c r="D1227" s="11" t="str">
        <f>VLOOKUP(C1227,Postinumeroalueet!$A$2:$B$4001,2)</f>
        <v>Helsinki</v>
      </c>
      <c r="E1227" s="11"/>
      <c r="F1227" s="11">
        <f t="shared" si="1"/>
        <v>1</v>
      </c>
      <c r="G1227" s="10" t="s">
        <v>3481</v>
      </c>
      <c r="H1227" s="10" t="s">
        <v>7592</v>
      </c>
      <c r="I1227" s="10">
        <v>736.0</v>
      </c>
      <c r="J1227" s="10">
        <v>28.0</v>
      </c>
      <c r="K1227" s="14">
        <v>1926.0</v>
      </c>
      <c r="L1227" s="11">
        <f>IF(K1227&lt;1961,171+10.3*J1227,IF(K1227&gt;1983,166+8.7*J1227,159+7.9*J1227))</f>
        <v>459.4</v>
      </c>
      <c r="M1227" s="11">
        <f t="shared" si="2"/>
        <v>-276.6</v>
      </c>
      <c r="N1227" s="13">
        <f t="shared" si="3"/>
        <v>0.6241847826</v>
      </c>
      <c r="O1227" s="10" t="s">
        <v>3498</v>
      </c>
      <c r="P1227" s="10" t="s">
        <v>7593</v>
      </c>
    </row>
    <row r="1228" ht="12.0" customHeight="1">
      <c r="A1228" s="9" t="s">
        <v>7594</v>
      </c>
      <c r="B1228" s="10" t="s">
        <v>7595</v>
      </c>
      <c r="C1228" s="9" t="s">
        <v>1946</v>
      </c>
      <c r="D1228" s="11" t="str">
        <f>VLOOKUP(C1228,Postinumeroalueet!$A$2:$B$4001,2)</f>
        <v>Lappeenranta</v>
      </c>
      <c r="E1228" s="11"/>
      <c r="F1228" s="11">
        <f t="shared" si="1"/>
        <v>0</v>
      </c>
      <c r="G1228" s="10" t="s">
        <v>3481</v>
      </c>
      <c r="H1228" s="10" t="s">
        <v>7596</v>
      </c>
      <c r="I1228" s="10">
        <v>980.0</v>
      </c>
      <c r="J1228" s="10">
        <v>90.5</v>
      </c>
      <c r="K1228" s="14">
        <v>1969.0</v>
      </c>
      <c r="L1228" s="11">
        <f t="shared" ref="L1228:L1230" si="287">IF(K1228&lt;1984,105+5.6*J1228,IF(K1228&gt;1991,113+7.7*J1228,108+6.6*J1228))</f>
        <v>611.8</v>
      </c>
      <c r="M1228" s="11">
        <f t="shared" si="2"/>
        <v>-368.2</v>
      </c>
      <c r="N1228" s="13">
        <f t="shared" si="3"/>
        <v>0.6242857143</v>
      </c>
      <c r="O1228" s="10" t="s">
        <v>7597</v>
      </c>
      <c r="P1228" s="10" t="s">
        <v>7598</v>
      </c>
    </row>
    <row r="1229" ht="12.0" customHeight="1">
      <c r="A1229" s="9" t="s">
        <v>7599</v>
      </c>
      <c r="B1229" s="10" t="s">
        <v>7600</v>
      </c>
      <c r="C1229" s="9" t="s">
        <v>1364</v>
      </c>
      <c r="D1229" s="11" t="str">
        <f>VLOOKUP(C1229,Postinumeroalueet!$A$2:$B$4001,2)</f>
        <v>Tampere</v>
      </c>
      <c r="E1229" s="11"/>
      <c r="F1229" s="11">
        <f t="shared" si="1"/>
        <v>0</v>
      </c>
      <c r="G1229" s="10" t="s">
        <v>3481</v>
      </c>
      <c r="H1229" s="10" t="s">
        <v>7601</v>
      </c>
      <c r="I1229" s="10">
        <v>805.0</v>
      </c>
      <c r="J1229" s="10">
        <v>71.0</v>
      </c>
      <c r="K1229" s="14">
        <v>1974.0</v>
      </c>
      <c r="L1229" s="11">
        <f t="shared" si="287"/>
        <v>502.6</v>
      </c>
      <c r="M1229" s="11">
        <f t="shared" si="2"/>
        <v>-302.4</v>
      </c>
      <c r="N1229" s="13">
        <f t="shared" si="3"/>
        <v>0.6243478261</v>
      </c>
      <c r="O1229" s="10" t="s">
        <v>5634</v>
      </c>
      <c r="P1229" s="10" t="s">
        <v>7602</v>
      </c>
    </row>
    <row r="1230" ht="12.0" customHeight="1">
      <c r="A1230" s="9" t="s">
        <v>7603</v>
      </c>
      <c r="B1230" s="10" t="s">
        <v>7604</v>
      </c>
      <c r="C1230" s="9" t="s">
        <v>826</v>
      </c>
      <c r="D1230" s="11" t="str">
        <f>VLOOKUP(C1230,Postinumeroalueet!$A$2:$B$4001,2)</f>
        <v>Lahti</v>
      </c>
      <c r="E1230" s="11"/>
      <c r="F1230" s="11">
        <f t="shared" si="1"/>
        <v>0</v>
      </c>
      <c r="G1230" s="10" t="s">
        <v>3481</v>
      </c>
      <c r="H1230" s="10" t="s">
        <v>7605</v>
      </c>
      <c r="I1230" s="10">
        <v>500.0</v>
      </c>
      <c r="J1230" s="10">
        <v>37.0</v>
      </c>
      <c r="K1230" s="14">
        <v>1959.0</v>
      </c>
      <c r="L1230" s="11">
        <f t="shared" si="287"/>
        <v>312.2</v>
      </c>
      <c r="M1230" s="11">
        <f t="shared" si="2"/>
        <v>-187.8</v>
      </c>
      <c r="N1230" s="13">
        <f t="shared" si="3"/>
        <v>0.6244</v>
      </c>
      <c r="O1230" s="10" t="s">
        <v>3735</v>
      </c>
      <c r="P1230" s="10" t="s">
        <v>7606</v>
      </c>
    </row>
    <row r="1231">
      <c r="A1231" s="9" t="s">
        <v>7607</v>
      </c>
      <c r="B1231" s="10" t="s">
        <v>7608</v>
      </c>
      <c r="C1231" s="9" t="s">
        <v>397</v>
      </c>
      <c r="D1231" s="11" t="str">
        <f>VLOOKUP(C1231,Postinumeroalueet!$A$2:$B$4001,2)</f>
        <v>Helsinki</v>
      </c>
      <c r="E1231" s="11"/>
      <c r="F1231" s="11">
        <f t="shared" si="1"/>
        <v>1</v>
      </c>
      <c r="G1231" s="10" t="s">
        <v>3481</v>
      </c>
      <c r="H1231" s="10" t="s">
        <v>7156</v>
      </c>
      <c r="I1231" s="10">
        <v>1303.75</v>
      </c>
      <c r="J1231" s="10">
        <v>74.5</v>
      </c>
      <c r="K1231" s="14">
        <v>2013.0</v>
      </c>
      <c r="L1231" s="11">
        <f t="shared" ref="L1231:L1232" si="288">IF(K1231&lt;1961,171+10.3*J1231,IF(K1231&gt;1983,166+8.7*J1231,159+7.9*J1231))</f>
        <v>814.15</v>
      </c>
      <c r="M1231" s="11">
        <f t="shared" si="2"/>
        <v>-489.6</v>
      </c>
      <c r="N1231" s="13">
        <f t="shared" si="3"/>
        <v>0.6244678811</v>
      </c>
      <c r="O1231" s="10" t="s">
        <v>4216</v>
      </c>
      <c r="P1231" s="10" t="s">
        <v>7609</v>
      </c>
    </row>
    <row r="1232" ht="12.0" customHeight="1">
      <c r="A1232" s="9" t="s">
        <v>7610</v>
      </c>
      <c r="B1232" s="10" t="s">
        <v>7611</v>
      </c>
      <c r="C1232" s="9" t="s">
        <v>362</v>
      </c>
      <c r="D1232" s="11" t="str">
        <f>VLOOKUP(C1232,Postinumeroalueet!$A$2:$B$4001,2)</f>
        <v>Helsinki</v>
      </c>
      <c r="E1232" s="11"/>
      <c r="F1232" s="11">
        <f t="shared" si="1"/>
        <v>1</v>
      </c>
      <c r="G1232" s="10" t="s">
        <v>3481</v>
      </c>
      <c r="H1232" s="10" t="s">
        <v>3543</v>
      </c>
      <c r="I1232" s="10">
        <v>950.0</v>
      </c>
      <c r="J1232" s="10">
        <v>41.0</v>
      </c>
      <c r="K1232" s="14">
        <v>1928.0</v>
      </c>
      <c r="L1232" s="11">
        <f t="shared" si="288"/>
        <v>593.3</v>
      </c>
      <c r="M1232" s="11">
        <f t="shared" si="2"/>
        <v>-356.7</v>
      </c>
      <c r="N1232" s="13">
        <f t="shared" si="3"/>
        <v>0.6245263158</v>
      </c>
      <c r="O1232" s="10" t="s">
        <v>7612</v>
      </c>
      <c r="P1232" s="10" t="s">
        <v>7613</v>
      </c>
    </row>
    <row r="1233" ht="12.0" customHeight="1">
      <c r="A1233" s="9" t="s">
        <v>7614</v>
      </c>
      <c r="B1233" s="10" t="s">
        <v>6606</v>
      </c>
      <c r="C1233" s="9" t="s">
        <v>599</v>
      </c>
      <c r="D1233" s="11" t="str">
        <f>VLOOKUP(C1233,Postinumeroalueet!$A$2:$B$4001,2)</f>
        <v>Hyvinkää</v>
      </c>
      <c r="E1233" s="11"/>
      <c r="F1233" s="11">
        <f t="shared" si="1"/>
        <v>0</v>
      </c>
      <c r="G1233" s="10" t="s">
        <v>3481</v>
      </c>
      <c r="H1233" s="10" t="s">
        <v>3516</v>
      </c>
      <c r="I1233" s="10">
        <v>933.0</v>
      </c>
      <c r="J1233" s="10">
        <v>61.0</v>
      </c>
      <c r="K1233" s="14">
        <v>2013.0</v>
      </c>
      <c r="L1233" s="11">
        <f>IF(K1233&lt;1984,105+5.6*J1233,IF(K1233&gt;1991,113+7.7*J1233,108+6.6*J1233))</f>
        <v>582.7</v>
      </c>
      <c r="M1233" s="11">
        <f t="shared" si="2"/>
        <v>-350.3</v>
      </c>
      <c r="N1233" s="13">
        <f t="shared" si="3"/>
        <v>0.6245444802</v>
      </c>
      <c r="O1233" s="10" t="s">
        <v>3950</v>
      </c>
      <c r="P1233" s="10" t="s">
        <v>7615</v>
      </c>
    </row>
    <row r="1234" ht="12.0" customHeight="1">
      <c r="A1234" s="9" t="s">
        <v>7616</v>
      </c>
      <c r="B1234" s="10" t="s">
        <v>7617</v>
      </c>
      <c r="C1234" s="9" t="s">
        <v>381</v>
      </c>
      <c r="D1234" s="11" t="str">
        <f>VLOOKUP(C1234,Postinumeroalueet!$A$2:$B$4001,2)</f>
        <v>Helsinki</v>
      </c>
      <c r="E1234" s="11"/>
      <c r="F1234" s="11">
        <f t="shared" si="1"/>
        <v>1</v>
      </c>
      <c r="G1234" s="10" t="s">
        <v>3481</v>
      </c>
      <c r="H1234" s="10" t="s">
        <v>7618</v>
      </c>
      <c r="I1234" s="10">
        <v>795.0</v>
      </c>
      <c r="J1234" s="10">
        <v>38.0</v>
      </c>
      <c r="K1234" s="14">
        <v>1989.0</v>
      </c>
      <c r="L1234" s="11">
        <f t="shared" ref="L1234:L1238" si="289">IF(K1234&lt;1961,171+10.3*J1234,IF(K1234&gt;1983,166+8.7*J1234,159+7.9*J1234))</f>
        <v>496.6</v>
      </c>
      <c r="M1234" s="11">
        <f t="shared" si="2"/>
        <v>-298.4</v>
      </c>
      <c r="N1234" s="13">
        <f t="shared" si="3"/>
        <v>0.6246540881</v>
      </c>
      <c r="O1234" s="15"/>
      <c r="P1234" s="10" t="s">
        <v>7619</v>
      </c>
    </row>
    <row r="1235">
      <c r="A1235" s="9" t="s">
        <v>7620</v>
      </c>
      <c r="B1235" s="10" t="s">
        <v>7621</v>
      </c>
      <c r="C1235" s="9" t="s">
        <v>402</v>
      </c>
      <c r="D1235" s="11" t="str">
        <f>VLOOKUP(C1235,Postinumeroalueet!$A$2:$B$4001,2)</f>
        <v>Helsinki</v>
      </c>
      <c r="E1235" s="11"/>
      <c r="F1235" s="11">
        <f t="shared" si="1"/>
        <v>1</v>
      </c>
      <c r="G1235" s="10" t="s">
        <v>3481</v>
      </c>
      <c r="H1235" s="10" t="s">
        <v>4584</v>
      </c>
      <c r="I1235" s="10">
        <v>1007.0</v>
      </c>
      <c r="J1235" s="10">
        <v>59.5</v>
      </c>
      <c r="K1235" s="14">
        <v>1975.0</v>
      </c>
      <c r="L1235" s="11">
        <f t="shared" si="289"/>
        <v>629.05</v>
      </c>
      <c r="M1235" s="11">
        <f t="shared" si="2"/>
        <v>-377.95</v>
      </c>
      <c r="N1235" s="13">
        <f t="shared" si="3"/>
        <v>0.6246772592</v>
      </c>
      <c r="O1235" s="10" t="s">
        <v>4055</v>
      </c>
      <c r="P1235" s="10" t="s">
        <v>7622</v>
      </c>
    </row>
    <row r="1236" ht="12.0" customHeight="1">
      <c r="A1236" s="9" t="s">
        <v>7623</v>
      </c>
      <c r="B1236" s="10" t="s">
        <v>7624</v>
      </c>
      <c r="C1236" s="9" t="s">
        <v>465</v>
      </c>
      <c r="D1236" s="11" t="str">
        <f>VLOOKUP(C1236,Postinumeroalueet!$A$2:$B$4001,2)</f>
        <v>Espoo</v>
      </c>
      <c r="E1236" s="11"/>
      <c r="F1236" s="11">
        <f t="shared" si="1"/>
        <v>1</v>
      </c>
      <c r="G1236" s="10" t="s">
        <v>3481</v>
      </c>
      <c r="H1236" s="10" t="s">
        <v>7625</v>
      </c>
      <c r="I1236" s="10">
        <v>620.0</v>
      </c>
      <c r="J1236" s="10">
        <v>21.0</v>
      </c>
      <c r="K1236" s="14">
        <v>1956.0</v>
      </c>
      <c r="L1236" s="11">
        <f t="shared" si="289"/>
        <v>387.3</v>
      </c>
      <c r="M1236" s="11">
        <f t="shared" si="2"/>
        <v>-232.7</v>
      </c>
      <c r="N1236" s="13">
        <f t="shared" si="3"/>
        <v>0.6246774194</v>
      </c>
      <c r="O1236" s="15"/>
      <c r="P1236" s="10" t="s">
        <v>7626</v>
      </c>
    </row>
    <row r="1237" ht="12.0" customHeight="1">
      <c r="A1237" s="9" t="s">
        <v>7627</v>
      </c>
      <c r="B1237" s="10" t="s">
        <v>7628</v>
      </c>
      <c r="C1237" s="9" t="s">
        <v>346</v>
      </c>
      <c r="D1237" s="11" t="str">
        <f>VLOOKUP(C1237,Postinumeroalueet!$A$2:$B$4001,2)</f>
        <v>Helsinki</v>
      </c>
      <c r="E1237" s="11"/>
      <c r="F1237" s="11">
        <f t="shared" si="1"/>
        <v>1</v>
      </c>
      <c r="G1237" s="10" t="s">
        <v>3481</v>
      </c>
      <c r="H1237" s="10" t="s">
        <v>7629</v>
      </c>
      <c r="I1237" s="10">
        <v>950.0</v>
      </c>
      <c r="J1237" s="10">
        <v>55.0</v>
      </c>
      <c r="K1237" s="14">
        <v>1961.0</v>
      </c>
      <c r="L1237" s="11">
        <f t="shared" si="289"/>
        <v>593.5</v>
      </c>
      <c r="M1237" s="11">
        <f t="shared" si="2"/>
        <v>-356.5</v>
      </c>
      <c r="N1237" s="13">
        <f t="shared" si="3"/>
        <v>0.6247368421</v>
      </c>
      <c r="O1237" s="15"/>
      <c r="P1237" s="10" t="s">
        <v>7630</v>
      </c>
    </row>
    <row r="1238">
      <c r="A1238" s="9" t="s">
        <v>7631</v>
      </c>
      <c r="B1238" s="10" t="s">
        <v>6569</v>
      </c>
      <c r="C1238" s="9" t="s">
        <v>434</v>
      </c>
      <c r="D1238" s="11" t="str">
        <f>VLOOKUP(C1238,Postinumeroalueet!$A$2:$B$4001,2)</f>
        <v>Vantaa</v>
      </c>
      <c r="E1238" s="11"/>
      <c r="F1238" s="11">
        <f t="shared" si="1"/>
        <v>1</v>
      </c>
      <c r="G1238" s="10" t="s">
        <v>3481</v>
      </c>
      <c r="H1238" s="10" t="s">
        <v>3620</v>
      </c>
      <c r="I1238" s="10">
        <v>1289.0</v>
      </c>
      <c r="J1238" s="10">
        <v>73.5</v>
      </c>
      <c r="K1238" s="14">
        <v>2000.0</v>
      </c>
      <c r="L1238" s="11">
        <f t="shared" si="289"/>
        <v>805.45</v>
      </c>
      <c r="M1238" s="11">
        <f t="shared" si="2"/>
        <v>-483.55</v>
      </c>
      <c r="N1238" s="13">
        <f t="shared" si="3"/>
        <v>0.6248642358</v>
      </c>
      <c r="O1238" s="10" t="s">
        <v>3517</v>
      </c>
      <c r="P1238" s="10" t="s">
        <v>7632</v>
      </c>
    </row>
    <row r="1239">
      <c r="A1239" s="9" t="s">
        <v>7633</v>
      </c>
      <c r="B1239" s="10" t="s">
        <v>7634</v>
      </c>
      <c r="C1239" s="9" t="s">
        <v>2492</v>
      </c>
      <c r="D1239" s="11" t="str">
        <f>VLOOKUP(C1239,Postinumeroalueet!$A$2:$B$4001,2)</f>
        <v>Kuopio</v>
      </c>
      <c r="E1239" s="11"/>
      <c r="F1239" s="11">
        <f t="shared" si="1"/>
        <v>0</v>
      </c>
      <c r="G1239" s="10" t="s">
        <v>3481</v>
      </c>
      <c r="H1239" s="10" t="s">
        <v>4039</v>
      </c>
      <c r="I1239" s="10">
        <v>760.0</v>
      </c>
      <c r="J1239" s="10">
        <v>47.0</v>
      </c>
      <c r="K1239" s="14">
        <v>2012.0</v>
      </c>
      <c r="L1239" s="11">
        <f>IF(K1239&lt;1984,105+5.6*J1239,IF(K1239&gt;1991,113+7.7*J1239,108+6.6*J1239))</f>
        <v>474.9</v>
      </c>
      <c r="M1239" s="11">
        <f t="shared" si="2"/>
        <v>-285.1</v>
      </c>
      <c r="N1239" s="13">
        <f t="shared" si="3"/>
        <v>0.6248684211</v>
      </c>
      <c r="O1239" s="15"/>
      <c r="P1239" s="10" t="s">
        <v>7635</v>
      </c>
    </row>
    <row r="1240" ht="12.0" customHeight="1">
      <c r="A1240" s="9" t="s">
        <v>7636</v>
      </c>
      <c r="B1240" s="10" t="s">
        <v>7637</v>
      </c>
      <c r="C1240" s="9" t="s">
        <v>326</v>
      </c>
      <c r="D1240" s="11" t="str">
        <f>VLOOKUP(C1240,Postinumeroalueet!$A$2:$B$4001,2)</f>
        <v>Helsinki</v>
      </c>
      <c r="E1240" s="11"/>
      <c r="F1240" s="11">
        <f t="shared" si="1"/>
        <v>1</v>
      </c>
      <c r="G1240" s="10" t="s">
        <v>3481</v>
      </c>
      <c r="H1240" s="10" t="s">
        <v>7625</v>
      </c>
      <c r="I1240" s="10">
        <v>900.0</v>
      </c>
      <c r="J1240" s="10">
        <v>38.0</v>
      </c>
      <c r="K1240" s="14">
        <v>1930.0</v>
      </c>
      <c r="L1240" s="11">
        <f>IF(K1240&lt;1961,171+10.3*J1240,IF(K1240&gt;1983,166+8.7*J1240,159+7.9*J1240))</f>
        <v>562.4</v>
      </c>
      <c r="M1240" s="11">
        <f t="shared" si="2"/>
        <v>-337.6</v>
      </c>
      <c r="N1240" s="13">
        <f t="shared" si="3"/>
        <v>0.6248888889</v>
      </c>
      <c r="O1240" s="15"/>
      <c r="P1240" s="10" t="s">
        <v>7638</v>
      </c>
    </row>
    <row r="1241">
      <c r="A1241" s="9" t="s">
        <v>7639</v>
      </c>
      <c r="B1241" s="10" t="s">
        <v>7640</v>
      </c>
      <c r="C1241" s="9" t="s">
        <v>490</v>
      </c>
      <c r="D1241" s="11" t="str">
        <f>VLOOKUP(C1241,Postinumeroalueet!$A$2:$B$4001,2)</f>
        <v>Kirkkonummi</v>
      </c>
      <c r="E1241" s="11"/>
      <c r="F1241" s="11">
        <f t="shared" si="1"/>
        <v>0</v>
      </c>
      <c r="G1241" s="10" t="s">
        <v>3529</v>
      </c>
      <c r="H1241" s="10" t="s">
        <v>7641</v>
      </c>
      <c r="I1241" s="10">
        <v>1100.0</v>
      </c>
      <c r="J1241" s="10">
        <v>104.0</v>
      </c>
      <c r="K1241" s="14">
        <v>1974.0</v>
      </c>
      <c r="L1241" s="11">
        <f t="shared" ref="L1241:L1242" si="290">IF(K1241&lt;1984,105+5.6*J1241,IF(K1241&gt;1991,113+7.7*J1241,108+6.6*J1241))</f>
        <v>687.4</v>
      </c>
      <c r="M1241" s="11">
        <f t="shared" si="2"/>
        <v>-412.6</v>
      </c>
      <c r="N1241" s="13">
        <f t="shared" si="3"/>
        <v>0.6249090909</v>
      </c>
      <c r="O1241" s="15"/>
      <c r="P1241" s="10" t="s">
        <v>7642</v>
      </c>
    </row>
    <row r="1242" ht="12.0" customHeight="1">
      <c r="A1242" s="9" t="s">
        <v>7643</v>
      </c>
      <c r="B1242" s="10" t="s">
        <v>7644</v>
      </c>
      <c r="C1242" s="9" t="s">
        <v>2479</v>
      </c>
      <c r="D1242" s="11" t="str">
        <f>VLOOKUP(C1242,Postinumeroalueet!$A$2:$B$4001,2)</f>
        <v>Kuopio</v>
      </c>
      <c r="E1242" s="11"/>
      <c r="F1242" s="11">
        <f t="shared" si="1"/>
        <v>0</v>
      </c>
      <c r="G1242" s="10" t="s">
        <v>3481</v>
      </c>
      <c r="H1242" s="10" t="s">
        <v>4584</v>
      </c>
      <c r="I1242" s="10">
        <v>710.0</v>
      </c>
      <c r="J1242" s="10">
        <v>60.5</v>
      </c>
      <c r="K1242" s="14">
        <v>1975.0</v>
      </c>
      <c r="L1242" s="11">
        <f t="shared" si="290"/>
        <v>443.8</v>
      </c>
      <c r="M1242" s="11">
        <f t="shared" si="2"/>
        <v>-266.2</v>
      </c>
      <c r="N1242" s="13">
        <f t="shared" si="3"/>
        <v>0.6250704225</v>
      </c>
      <c r="O1242" s="10" t="s">
        <v>4231</v>
      </c>
      <c r="P1242" s="10" t="s">
        <v>7645</v>
      </c>
    </row>
    <row r="1243">
      <c r="A1243" s="9" t="s">
        <v>7646</v>
      </c>
      <c r="B1243" s="10" t="s">
        <v>7647</v>
      </c>
      <c r="C1243" s="9" t="s">
        <v>359</v>
      </c>
      <c r="D1243" s="11" t="str">
        <f>VLOOKUP(C1243,Postinumeroalueet!$A$2:$B$4001,2)</f>
        <v>Helsinki</v>
      </c>
      <c r="E1243" s="11"/>
      <c r="F1243" s="11">
        <f t="shared" si="1"/>
        <v>1</v>
      </c>
      <c r="G1243" s="10" t="s">
        <v>3481</v>
      </c>
      <c r="H1243" s="10" t="s">
        <v>3921</v>
      </c>
      <c r="I1243" s="10">
        <v>1048.0</v>
      </c>
      <c r="J1243" s="10">
        <v>47.0</v>
      </c>
      <c r="K1243" s="14">
        <v>1929.0</v>
      </c>
      <c r="L1243" s="11">
        <f>IF(K1243&lt;1961,171+10.3*J1243,IF(K1243&gt;1983,166+8.7*J1243,159+7.9*J1243))</f>
        <v>655.1</v>
      </c>
      <c r="M1243" s="11">
        <f t="shared" si="2"/>
        <v>-392.9</v>
      </c>
      <c r="N1243" s="13">
        <f t="shared" si="3"/>
        <v>0.6250954198</v>
      </c>
      <c r="O1243" s="10" t="s">
        <v>3517</v>
      </c>
      <c r="P1243" s="10" t="s">
        <v>7648</v>
      </c>
    </row>
    <row r="1244" ht="12.0" customHeight="1">
      <c r="A1244" s="9" t="s">
        <v>7649</v>
      </c>
      <c r="B1244" s="10" t="s">
        <v>7650</v>
      </c>
      <c r="C1244" s="9" t="s">
        <v>837</v>
      </c>
      <c r="D1244" s="11" t="str">
        <f>VLOOKUP(C1244,Postinumeroalueet!$A$2:$B$4001,2)</f>
        <v>Lahti</v>
      </c>
      <c r="E1244" s="11"/>
      <c r="F1244" s="11">
        <f t="shared" si="1"/>
        <v>0</v>
      </c>
      <c r="G1244" s="10" t="s">
        <v>3481</v>
      </c>
      <c r="H1244" s="10" t="s">
        <v>5527</v>
      </c>
      <c r="I1244" s="10">
        <v>795.0</v>
      </c>
      <c r="J1244" s="10">
        <v>70.0</v>
      </c>
      <c r="K1244" s="14">
        <v>1971.0</v>
      </c>
      <c r="L1244" s="11">
        <f>IF(K1244&lt;1984,105+5.6*J1244,IF(K1244&gt;1991,113+7.7*J1244,108+6.6*J1244))</f>
        <v>497</v>
      </c>
      <c r="M1244" s="11">
        <f t="shared" si="2"/>
        <v>-298</v>
      </c>
      <c r="N1244" s="13">
        <f t="shared" si="3"/>
        <v>0.6251572327</v>
      </c>
      <c r="O1244" s="10" t="s">
        <v>5634</v>
      </c>
      <c r="P1244" s="10" t="s">
        <v>7651</v>
      </c>
    </row>
    <row r="1245" ht="12.0" customHeight="1">
      <c r="A1245" s="9" t="s">
        <v>7652</v>
      </c>
      <c r="B1245" s="10" t="s">
        <v>7653</v>
      </c>
      <c r="C1245" s="9" t="s">
        <v>502</v>
      </c>
      <c r="D1245" s="11" t="str">
        <f>VLOOKUP(C1245,Postinumeroalueet!$A$2:$B$4001,2)</f>
        <v>Espoo</v>
      </c>
      <c r="E1245" s="11"/>
      <c r="F1245" s="11">
        <f t="shared" si="1"/>
        <v>1</v>
      </c>
      <c r="G1245" s="10" t="s">
        <v>3481</v>
      </c>
      <c r="H1245" s="10" t="s">
        <v>3719</v>
      </c>
      <c r="I1245" s="10">
        <v>850.0</v>
      </c>
      <c r="J1245" s="10">
        <v>42.0</v>
      </c>
      <c r="K1245" s="14">
        <v>2009.0</v>
      </c>
      <c r="L1245" s="11">
        <f>IF(K1245&lt;1961,171+10.3*J1245,IF(K1245&gt;1983,166+8.7*J1245,159+7.9*J1245))</f>
        <v>531.4</v>
      </c>
      <c r="M1245" s="11">
        <f t="shared" si="2"/>
        <v>-318.6</v>
      </c>
      <c r="N1245" s="13">
        <f t="shared" si="3"/>
        <v>0.6251764706</v>
      </c>
      <c r="O1245" s="15"/>
      <c r="P1245" s="10" t="s">
        <v>7654</v>
      </c>
    </row>
    <row r="1246" ht="12.0" customHeight="1">
      <c r="A1246" s="9" t="s">
        <v>7655</v>
      </c>
      <c r="B1246" s="10" t="s">
        <v>7656</v>
      </c>
      <c r="C1246" s="9" t="s">
        <v>1339</v>
      </c>
      <c r="D1246" s="11" t="str">
        <f>VLOOKUP(C1246,Postinumeroalueet!$A$2:$B$4001,2)</f>
        <v>Tampere</v>
      </c>
      <c r="E1246" s="11"/>
      <c r="F1246" s="11">
        <f t="shared" si="1"/>
        <v>0</v>
      </c>
      <c r="G1246" s="10" t="s">
        <v>3481</v>
      </c>
      <c r="H1246" s="10" t="s">
        <v>7657</v>
      </c>
      <c r="I1246" s="10">
        <v>880.0</v>
      </c>
      <c r="J1246" s="10">
        <v>79.5</v>
      </c>
      <c r="K1246" s="14">
        <v>1969.0</v>
      </c>
      <c r="L1246" s="11">
        <f>IF(K1246&lt;1984,105+5.6*J1246,IF(K1246&gt;1991,113+7.7*J1246,108+6.6*J1246))</f>
        <v>550.2</v>
      </c>
      <c r="M1246" s="11">
        <f t="shared" si="2"/>
        <v>-329.8</v>
      </c>
      <c r="N1246" s="13">
        <f t="shared" si="3"/>
        <v>0.6252272727</v>
      </c>
      <c r="O1246" s="10" t="s">
        <v>4572</v>
      </c>
      <c r="P1246" s="10" t="s">
        <v>7658</v>
      </c>
    </row>
    <row r="1247">
      <c r="A1247" s="9" t="s">
        <v>7659</v>
      </c>
      <c r="B1247" s="10" t="s">
        <v>7660</v>
      </c>
      <c r="C1247" s="9" t="s">
        <v>397</v>
      </c>
      <c r="D1247" s="11" t="str">
        <f>VLOOKUP(C1247,Postinumeroalueet!$A$2:$B$4001,2)</f>
        <v>Helsinki</v>
      </c>
      <c r="E1247" s="11"/>
      <c r="F1247" s="11">
        <f t="shared" si="1"/>
        <v>1</v>
      </c>
      <c r="G1247" s="10" t="s">
        <v>3481</v>
      </c>
      <c r="H1247" s="10" t="s">
        <v>7296</v>
      </c>
      <c r="I1247" s="10">
        <v>1295.0</v>
      </c>
      <c r="J1247" s="10">
        <v>74.0</v>
      </c>
      <c r="K1247" s="14">
        <v>2013.0</v>
      </c>
      <c r="L1247" s="11">
        <f>IF(K1247&lt;1961,171+10.3*J1247,IF(K1247&gt;1983,166+8.7*J1247,159+7.9*J1247))</f>
        <v>809.8</v>
      </c>
      <c r="M1247" s="11">
        <f t="shared" si="2"/>
        <v>-485.2</v>
      </c>
      <c r="N1247" s="13">
        <f t="shared" si="3"/>
        <v>0.6253281853</v>
      </c>
      <c r="O1247" s="10" t="s">
        <v>4216</v>
      </c>
      <c r="P1247" s="10" t="s">
        <v>7661</v>
      </c>
    </row>
    <row r="1248" ht="12.0" customHeight="1">
      <c r="A1248" s="9" t="s">
        <v>7662</v>
      </c>
      <c r="B1248" s="10" t="s">
        <v>5005</v>
      </c>
      <c r="C1248" s="9" t="s">
        <v>1571</v>
      </c>
      <c r="D1248" s="11" t="str">
        <f>VLOOKUP(C1248,Postinumeroalueet!$A$2:$B$4001,2)</f>
        <v>Jyväskylä</v>
      </c>
      <c r="E1248" s="11"/>
      <c r="F1248" s="11">
        <f t="shared" si="1"/>
        <v>0</v>
      </c>
      <c r="G1248" s="10" t="s">
        <v>3481</v>
      </c>
      <c r="H1248" s="10" t="s">
        <v>7115</v>
      </c>
      <c r="I1248" s="10">
        <v>704.0</v>
      </c>
      <c r="J1248" s="10">
        <v>42.5</v>
      </c>
      <c r="K1248" s="14">
        <v>2000.0</v>
      </c>
      <c r="L1248" s="11">
        <f t="shared" ref="L1248:L1249" si="291">IF(K1248&lt;1984,105+5.6*J1248,IF(K1248&gt;1991,113+7.7*J1248,108+6.6*J1248))</f>
        <v>440.25</v>
      </c>
      <c r="M1248" s="11">
        <f t="shared" si="2"/>
        <v>-263.75</v>
      </c>
      <c r="N1248" s="13">
        <f t="shared" si="3"/>
        <v>0.6253551136</v>
      </c>
      <c r="O1248" s="10" t="s">
        <v>4007</v>
      </c>
      <c r="P1248" s="10" t="s">
        <v>7663</v>
      </c>
    </row>
    <row r="1249" ht="12.0" customHeight="1">
      <c r="A1249" s="9" t="s">
        <v>7664</v>
      </c>
      <c r="B1249" s="10" t="s">
        <v>6953</v>
      </c>
      <c r="C1249" s="9" t="s">
        <v>1580</v>
      </c>
      <c r="D1249" s="11" t="str">
        <f>VLOOKUP(C1249,Postinumeroalueet!$A$2:$B$4001,2)</f>
        <v>Jyväskylä</v>
      </c>
      <c r="E1249" s="11"/>
      <c r="F1249" s="11">
        <f t="shared" si="1"/>
        <v>0</v>
      </c>
      <c r="G1249" s="10" t="s">
        <v>3481</v>
      </c>
      <c r="H1249" s="10" t="s">
        <v>4602</v>
      </c>
      <c r="I1249" s="10">
        <v>784.0</v>
      </c>
      <c r="J1249" s="10">
        <v>49.0</v>
      </c>
      <c r="K1249" s="14">
        <v>2000.0</v>
      </c>
      <c r="L1249" s="11">
        <f t="shared" si="291"/>
        <v>490.3</v>
      </c>
      <c r="M1249" s="11">
        <f t="shared" si="2"/>
        <v>-293.7</v>
      </c>
      <c r="N1249" s="13">
        <f t="shared" si="3"/>
        <v>0.6253826531</v>
      </c>
      <c r="O1249" s="10" t="s">
        <v>4007</v>
      </c>
      <c r="P1249" s="10" t="s">
        <v>7665</v>
      </c>
    </row>
    <row r="1250">
      <c r="A1250" s="9" t="s">
        <v>7666</v>
      </c>
      <c r="B1250" s="10" t="s">
        <v>7405</v>
      </c>
      <c r="C1250" s="9" t="s">
        <v>390</v>
      </c>
      <c r="D1250" s="11" t="str">
        <f>VLOOKUP(C1250,Postinumeroalueet!$A$2:$B$4001,2)</f>
        <v>Helsinki</v>
      </c>
      <c r="E1250" s="11"/>
      <c r="F1250" s="11">
        <f t="shared" si="1"/>
        <v>1</v>
      </c>
      <c r="G1250" s="10" t="s">
        <v>3481</v>
      </c>
      <c r="H1250" s="10" t="s">
        <v>6300</v>
      </c>
      <c r="I1250" s="10">
        <v>1580.0</v>
      </c>
      <c r="J1250" s="10">
        <v>94.5</v>
      </c>
      <c r="K1250" s="14">
        <v>1997.0</v>
      </c>
      <c r="L1250" s="11">
        <f>IF(K1250&lt;1961,171+10.3*J1250,IF(K1250&gt;1983,166+8.7*J1250,159+7.9*J1250))</f>
        <v>988.15</v>
      </c>
      <c r="M1250" s="11">
        <f t="shared" si="2"/>
        <v>-591.85</v>
      </c>
      <c r="N1250" s="13">
        <f t="shared" si="3"/>
        <v>0.6254113924</v>
      </c>
      <c r="O1250" s="10" t="s">
        <v>3950</v>
      </c>
      <c r="P1250" s="10" t="s">
        <v>7667</v>
      </c>
    </row>
    <row r="1251" ht="12.0" customHeight="1">
      <c r="A1251" s="9" t="s">
        <v>7668</v>
      </c>
      <c r="B1251" s="10" t="s">
        <v>7669</v>
      </c>
      <c r="C1251" s="9" t="s">
        <v>550</v>
      </c>
      <c r="D1251" s="11" t="str">
        <f>VLOOKUP(C1251,Postinumeroalueet!$A$2:$B$4001,2)</f>
        <v>Kerava</v>
      </c>
      <c r="E1251" s="11"/>
      <c r="F1251" s="11">
        <f t="shared" si="1"/>
        <v>0</v>
      </c>
      <c r="G1251" s="10" t="s">
        <v>3481</v>
      </c>
      <c r="H1251" s="10" t="s">
        <v>7670</v>
      </c>
      <c r="I1251" s="10">
        <v>790.0</v>
      </c>
      <c r="J1251" s="10">
        <v>49.5</v>
      </c>
      <c r="K1251" s="14">
        <v>2011.0</v>
      </c>
      <c r="L1251" s="11">
        <f>IF(K1251&lt;1984,105+5.6*J1251,IF(K1251&gt;1991,113+7.7*J1251,108+6.6*J1251))</f>
        <v>494.15</v>
      </c>
      <c r="M1251" s="11">
        <f t="shared" si="2"/>
        <v>-295.85</v>
      </c>
      <c r="N1251" s="13">
        <f t="shared" si="3"/>
        <v>0.6255063291</v>
      </c>
      <c r="O1251" s="10" t="s">
        <v>3685</v>
      </c>
      <c r="P1251" s="10" t="s">
        <v>7671</v>
      </c>
    </row>
    <row r="1252">
      <c r="A1252" s="9" t="s">
        <v>7672</v>
      </c>
      <c r="B1252" s="10" t="s">
        <v>7673</v>
      </c>
      <c r="C1252" s="9" t="s">
        <v>339</v>
      </c>
      <c r="D1252" s="11" t="str">
        <f>VLOOKUP(C1252,Postinumeroalueet!$A$2:$B$4001,2)</f>
        <v>Helsinki</v>
      </c>
      <c r="E1252" s="11"/>
      <c r="F1252" s="11">
        <f t="shared" si="1"/>
        <v>1</v>
      </c>
      <c r="G1252" s="10" t="s">
        <v>3481</v>
      </c>
      <c r="H1252" s="10" t="s">
        <v>4165</v>
      </c>
      <c r="I1252" s="10">
        <v>685.0</v>
      </c>
      <c r="J1252" s="10">
        <v>25.0</v>
      </c>
      <c r="K1252" s="14">
        <v>1939.0</v>
      </c>
      <c r="L1252" s="11">
        <f t="shared" ref="L1252:L1254" si="292">IF(K1252&lt;1961,171+10.3*J1252,IF(K1252&gt;1983,166+8.7*J1252,159+7.9*J1252))</f>
        <v>428.5</v>
      </c>
      <c r="M1252" s="11">
        <f t="shared" si="2"/>
        <v>-256.5</v>
      </c>
      <c r="N1252" s="13">
        <f t="shared" si="3"/>
        <v>0.6255474453</v>
      </c>
      <c r="O1252" s="10" t="s">
        <v>3942</v>
      </c>
      <c r="P1252" s="10" t="s">
        <v>7674</v>
      </c>
    </row>
    <row r="1253" ht="12.0" customHeight="1">
      <c r="A1253" s="9" t="s">
        <v>7675</v>
      </c>
      <c r="B1253" s="10" t="s">
        <v>7676</v>
      </c>
      <c r="C1253" s="9" t="s">
        <v>339</v>
      </c>
      <c r="D1253" s="11" t="str">
        <f>VLOOKUP(C1253,Postinumeroalueet!$A$2:$B$4001,2)</f>
        <v>Helsinki</v>
      </c>
      <c r="E1253" s="11"/>
      <c r="F1253" s="11">
        <f t="shared" si="1"/>
        <v>1</v>
      </c>
      <c r="G1253" s="10" t="s">
        <v>3481</v>
      </c>
      <c r="H1253" s="10" t="s">
        <v>3543</v>
      </c>
      <c r="I1253" s="10">
        <v>800.0</v>
      </c>
      <c r="J1253" s="10">
        <v>32.0</v>
      </c>
      <c r="K1253" s="14">
        <v>1931.0</v>
      </c>
      <c r="L1253" s="11">
        <f t="shared" si="292"/>
        <v>500.6</v>
      </c>
      <c r="M1253" s="11">
        <f t="shared" si="2"/>
        <v>-299.4</v>
      </c>
      <c r="N1253" s="13">
        <f t="shared" si="3"/>
        <v>0.62575</v>
      </c>
      <c r="O1253" s="15"/>
      <c r="P1253" s="10" t="s">
        <v>7677</v>
      </c>
    </row>
    <row r="1254" ht="12.0" customHeight="1">
      <c r="A1254" s="9" t="s">
        <v>7678</v>
      </c>
      <c r="B1254" s="10" t="s">
        <v>7679</v>
      </c>
      <c r="C1254" s="9" t="s">
        <v>471</v>
      </c>
      <c r="D1254" s="11" t="str">
        <f>VLOOKUP(C1254,Postinumeroalueet!$A$2:$B$4001,2)</f>
        <v>Espoo</v>
      </c>
      <c r="E1254" s="11"/>
      <c r="F1254" s="11">
        <f t="shared" si="1"/>
        <v>1</v>
      </c>
      <c r="G1254" s="10" t="s">
        <v>3481</v>
      </c>
      <c r="H1254" s="10" t="s">
        <v>7680</v>
      </c>
      <c r="I1254" s="10">
        <v>870.0</v>
      </c>
      <c r="J1254" s="10">
        <v>43.5</v>
      </c>
      <c r="K1254" s="14">
        <v>2013.0</v>
      </c>
      <c r="L1254" s="11">
        <f t="shared" si="292"/>
        <v>544.45</v>
      </c>
      <c r="M1254" s="11">
        <f t="shared" si="2"/>
        <v>-325.55</v>
      </c>
      <c r="N1254" s="13">
        <f t="shared" si="3"/>
        <v>0.6258045977</v>
      </c>
      <c r="O1254" s="10" t="s">
        <v>5431</v>
      </c>
      <c r="P1254" s="10" t="s">
        <v>7681</v>
      </c>
    </row>
    <row r="1255" ht="12.0" customHeight="1">
      <c r="A1255" s="9" t="s">
        <v>7682</v>
      </c>
      <c r="B1255" s="10" t="s">
        <v>4752</v>
      </c>
      <c r="C1255" s="9" t="s">
        <v>1571</v>
      </c>
      <c r="D1255" s="11" t="str">
        <f>VLOOKUP(C1255,Postinumeroalueet!$A$2:$B$4001,2)</f>
        <v>Jyväskylä</v>
      </c>
      <c r="E1255" s="11"/>
      <c r="F1255" s="11">
        <f t="shared" si="1"/>
        <v>0</v>
      </c>
      <c r="G1255" s="10" t="s">
        <v>3481</v>
      </c>
      <c r="H1255" s="10" t="s">
        <v>6847</v>
      </c>
      <c r="I1255" s="10">
        <v>814.0</v>
      </c>
      <c r="J1255" s="10">
        <v>51.5</v>
      </c>
      <c r="K1255" s="14">
        <v>2014.0</v>
      </c>
      <c r="L1255" s="11">
        <f>IF(K1255&lt;1984,105+5.6*J1255,IF(K1255&gt;1991,113+7.7*J1255,108+6.6*J1255))</f>
        <v>509.55</v>
      </c>
      <c r="M1255" s="11">
        <f t="shared" si="2"/>
        <v>-304.45</v>
      </c>
      <c r="N1255" s="13">
        <f t="shared" si="3"/>
        <v>0.625982801</v>
      </c>
      <c r="O1255" s="10" t="s">
        <v>4007</v>
      </c>
      <c r="P1255" s="10" t="s">
        <v>7683</v>
      </c>
    </row>
    <row r="1256" ht="12.0" customHeight="1">
      <c r="A1256" s="9" t="s">
        <v>7684</v>
      </c>
      <c r="B1256" s="10" t="s">
        <v>7685</v>
      </c>
      <c r="C1256" s="9" t="s">
        <v>341</v>
      </c>
      <c r="D1256" s="11" t="str">
        <f>VLOOKUP(C1256,Postinumeroalueet!$A$2:$B$4001,2)</f>
        <v>Helsinki</v>
      </c>
      <c r="E1256" s="11"/>
      <c r="F1256" s="11">
        <f t="shared" si="1"/>
        <v>1</v>
      </c>
      <c r="G1256" s="10" t="s">
        <v>3481</v>
      </c>
      <c r="H1256" s="10" t="s">
        <v>4290</v>
      </c>
      <c r="I1256" s="10">
        <v>635.0</v>
      </c>
      <c r="J1256" s="10">
        <v>22.0</v>
      </c>
      <c r="K1256" s="14">
        <v>1945.0</v>
      </c>
      <c r="L1256" s="11">
        <f t="shared" ref="L1256:L1258" si="293">IF(K1256&lt;1961,171+10.3*J1256,IF(K1256&gt;1983,166+8.7*J1256,159+7.9*J1256))</f>
        <v>397.6</v>
      </c>
      <c r="M1256" s="11">
        <f t="shared" si="2"/>
        <v>-237.4</v>
      </c>
      <c r="N1256" s="13">
        <f t="shared" si="3"/>
        <v>0.6261417323</v>
      </c>
      <c r="O1256" s="10" t="s">
        <v>3498</v>
      </c>
      <c r="P1256" s="10" t="s">
        <v>7686</v>
      </c>
    </row>
    <row r="1257" ht="12.0" customHeight="1">
      <c r="A1257" s="9" t="s">
        <v>7687</v>
      </c>
      <c r="B1257" s="10" t="s">
        <v>7688</v>
      </c>
      <c r="C1257" s="9" t="s">
        <v>339</v>
      </c>
      <c r="D1257" s="11" t="str">
        <f>VLOOKUP(C1257,Postinumeroalueet!$A$2:$B$4001,2)</f>
        <v>Helsinki</v>
      </c>
      <c r="E1257" s="11"/>
      <c r="F1257" s="11">
        <f t="shared" si="1"/>
        <v>1</v>
      </c>
      <c r="G1257" s="10" t="s">
        <v>3481</v>
      </c>
      <c r="H1257" s="10" t="s">
        <v>7689</v>
      </c>
      <c r="I1257" s="10">
        <v>980.0</v>
      </c>
      <c r="J1257" s="10">
        <v>43.0</v>
      </c>
      <c r="K1257" s="14">
        <v>1939.0</v>
      </c>
      <c r="L1257" s="11">
        <f t="shared" si="293"/>
        <v>613.9</v>
      </c>
      <c r="M1257" s="11">
        <f t="shared" si="2"/>
        <v>-366.1</v>
      </c>
      <c r="N1257" s="13">
        <f t="shared" si="3"/>
        <v>0.6264285714</v>
      </c>
      <c r="O1257" s="10" t="s">
        <v>7690</v>
      </c>
      <c r="P1257" s="10" t="s">
        <v>7691</v>
      </c>
    </row>
    <row r="1258" ht="12.0" customHeight="1">
      <c r="A1258" s="9" t="s">
        <v>7692</v>
      </c>
      <c r="B1258" s="10" t="s">
        <v>7693</v>
      </c>
      <c r="C1258" s="9" t="s">
        <v>324</v>
      </c>
      <c r="D1258" s="11" t="str">
        <f>VLOOKUP(C1258,Postinumeroalueet!$A$2:$B$4001,2)</f>
        <v>Helsinki</v>
      </c>
      <c r="E1258" s="11"/>
      <c r="F1258" s="11">
        <f t="shared" si="1"/>
        <v>1</v>
      </c>
      <c r="G1258" s="10" t="s">
        <v>3481</v>
      </c>
      <c r="H1258" s="10" t="s">
        <v>7694</v>
      </c>
      <c r="I1258" s="10">
        <v>980.0</v>
      </c>
      <c r="J1258" s="10">
        <v>43.0</v>
      </c>
      <c r="K1258" s="14">
        <v>1928.0</v>
      </c>
      <c r="L1258" s="11">
        <f t="shared" si="293"/>
        <v>613.9</v>
      </c>
      <c r="M1258" s="11">
        <f t="shared" si="2"/>
        <v>-366.1</v>
      </c>
      <c r="N1258" s="13">
        <f t="shared" si="3"/>
        <v>0.6264285714</v>
      </c>
      <c r="O1258" s="10" t="s">
        <v>4761</v>
      </c>
      <c r="P1258" s="10" t="s">
        <v>7695</v>
      </c>
    </row>
    <row r="1259" ht="12.0" customHeight="1">
      <c r="A1259" s="9" t="s">
        <v>7696</v>
      </c>
      <c r="B1259" s="10" t="s">
        <v>6032</v>
      </c>
      <c r="C1259" s="9" t="s">
        <v>827</v>
      </c>
      <c r="D1259" s="11" t="str">
        <f>VLOOKUP(C1259,Postinumeroalueet!$A$2:$B$4001,2)</f>
        <v>Lahti</v>
      </c>
      <c r="E1259" s="11"/>
      <c r="F1259" s="11">
        <f t="shared" si="1"/>
        <v>0</v>
      </c>
      <c r="G1259" s="10" t="s">
        <v>3481</v>
      </c>
      <c r="H1259" s="10" t="s">
        <v>7697</v>
      </c>
      <c r="I1259" s="10">
        <v>695.0</v>
      </c>
      <c r="J1259" s="10">
        <v>59.0</v>
      </c>
      <c r="K1259" s="14">
        <v>1977.0</v>
      </c>
      <c r="L1259" s="11">
        <f>IF(K1259&lt;1984,105+5.6*J1259,IF(K1259&gt;1991,113+7.7*J1259,108+6.6*J1259))</f>
        <v>435.4</v>
      </c>
      <c r="M1259" s="11">
        <f t="shared" si="2"/>
        <v>-259.6</v>
      </c>
      <c r="N1259" s="13">
        <f t="shared" si="3"/>
        <v>0.6264748201</v>
      </c>
      <c r="O1259" s="10" t="s">
        <v>3735</v>
      </c>
      <c r="P1259" s="10" t="s">
        <v>7698</v>
      </c>
    </row>
    <row r="1260" ht="12.0" customHeight="1">
      <c r="A1260" s="9" t="s">
        <v>7699</v>
      </c>
      <c r="B1260" s="10" t="s">
        <v>7700</v>
      </c>
      <c r="C1260" s="9" t="s">
        <v>509</v>
      </c>
      <c r="D1260" s="11" t="str">
        <f>VLOOKUP(C1260,Postinumeroalueet!$A$2:$B$4001,2)</f>
        <v>Kauniainen</v>
      </c>
      <c r="E1260" s="11"/>
      <c r="F1260" s="11">
        <f t="shared" si="1"/>
        <v>1</v>
      </c>
      <c r="G1260" s="10" t="s">
        <v>3481</v>
      </c>
      <c r="H1260" s="10" t="s">
        <v>3782</v>
      </c>
      <c r="I1260" s="10">
        <v>859.0</v>
      </c>
      <c r="J1260" s="10">
        <v>48.0</v>
      </c>
      <c r="K1260" s="14">
        <v>1972.0</v>
      </c>
      <c r="L1260" s="11">
        <f t="shared" ref="L1260:L1262" si="294">IF(K1260&lt;1961,171+10.3*J1260,IF(K1260&gt;1983,166+8.7*J1260,159+7.9*J1260))</f>
        <v>538.2</v>
      </c>
      <c r="M1260" s="11">
        <f t="shared" si="2"/>
        <v>-320.8</v>
      </c>
      <c r="N1260" s="13">
        <f t="shared" si="3"/>
        <v>0.6265424913</v>
      </c>
      <c r="O1260" s="10" t="s">
        <v>4055</v>
      </c>
      <c r="P1260" s="10" t="s">
        <v>7701</v>
      </c>
    </row>
    <row r="1261" ht="12.0" customHeight="1">
      <c r="A1261" s="9" t="s">
        <v>7702</v>
      </c>
      <c r="B1261" s="10" t="s">
        <v>7703</v>
      </c>
      <c r="C1261" s="9" t="s">
        <v>479</v>
      </c>
      <c r="D1261" s="11" t="str">
        <f>VLOOKUP(C1261,Postinumeroalueet!$A$2:$B$4001,2)</f>
        <v>Espoo</v>
      </c>
      <c r="E1261" s="11"/>
      <c r="F1261" s="11">
        <f t="shared" si="1"/>
        <v>1</v>
      </c>
      <c r="G1261" s="10" t="s">
        <v>3481</v>
      </c>
      <c r="H1261" s="10" t="s">
        <v>7704</v>
      </c>
      <c r="I1261" s="10">
        <v>917.53</v>
      </c>
      <c r="J1261" s="10">
        <v>47.0</v>
      </c>
      <c r="K1261" s="14">
        <v>2008.0</v>
      </c>
      <c r="L1261" s="11">
        <f t="shared" si="294"/>
        <v>574.9</v>
      </c>
      <c r="M1261" s="11">
        <f t="shared" si="2"/>
        <v>-342.63</v>
      </c>
      <c r="N1261" s="13">
        <f t="shared" si="3"/>
        <v>0.626573518</v>
      </c>
      <c r="O1261" s="10" t="s">
        <v>6516</v>
      </c>
      <c r="P1261" s="10" t="s">
        <v>7705</v>
      </c>
    </row>
    <row r="1262" ht="12.0" customHeight="1">
      <c r="A1262" s="9" t="s">
        <v>7706</v>
      </c>
      <c r="B1262" s="10" t="s">
        <v>7559</v>
      </c>
      <c r="C1262" s="9" t="s">
        <v>506</v>
      </c>
      <c r="D1262" s="11" t="str">
        <f>VLOOKUP(C1262,Postinumeroalueet!$A$2:$B$4001,2)</f>
        <v>Espoo</v>
      </c>
      <c r="E1262" s="11"/>
      <c r="F1262" s="11">
        <f t="shared" si="1"/>
        <v>1</v>
      </c>
      <c r="G1262" s="10" t="s">
        <v>3481</v>
      </c>
      <c r="H1262" s="10" t="s">
        <v>7560</v>
      </c>
      <c r="I1262" s="10">
        <v>966.0</v>
      </c>
      <c r="J1262" s="10">
        <v>50.5</v>
      </c>
      <c r="K1262" s="14">
        <v>2013.0</v>
      </c>
      <c r="L1262" s="11">
        <f t="shared" si="294"/>
        <v>605.35</v>
      </c>
      <c r="M1262" s="11">
        <f t="shared" si="2"/>
        <v>-360.65</v>
      </c>
      <c r="N1262" s="13">
        <f t="shared" si="3"/>
        <v>0.6266563147</v>
      </c>
      <c r="O1262" s="10" t="s">
        <v>3685</v>
      </c>
      <c r="P1262" s="10" t="s">
        <v>7707</v>
      </c>
    </row>
    <row r="1263" ht="12.0" customHeight="1">
      <c r="A1263" s="9" t="s">
        <v>7708</v>
      </c>
      <c r="B1263" s="10" t="s">
        <v>7709</v>
      </c>
      <c r="C1263" s="9" t="s">
        <v>935</v>
      </c>
      <c r="D1263" s="11" t="str">
        <f>VLOOKUP(C1263,Postinumeroalueet!$A$2:$B$4001,2)</f>
        <v>Turku</v>
      </c>
      <c r="E1263" s="11"/>
      <c r="F1263" s="11">
        <f t="shared" si="1"/>
        <v>0</v>
      </c>
      <c r="G1263" s="10" t="s">
        <v>3481</v>
      </c>
      <c r="H1263" s="10" t="s">
        <v>3782</v>
      </c>
      <c r="I1263" s="10">
        <v>641.0</v>
      </c>
      <c r="J1263" s="10">
        <v>44.5</v>
      </c>
      <c r="K1263" s="14">
        <v>1991.0</v>
      </c>
      <c r="L1263" s="11">
        <f>IF(K1263&lt;1984,105+5.6*J1263,IF(K1263&gt;1991,113+7.7*J1263,108+6.6*J1263))</f>
        <v>401.7</v>
      </c>
      <c r="M1263" s="11">
        <f t="shared" si="2"/>
        <v>-239.3</v>
      </c>
      <c r="N1263" s="13">
        <f t="shared" si="3"/>
        <v>0.6266770671</v>
      </c>
      <c r="O1263" s="10" t="s">
        <v>3783</v>
      </c>
      <c r="P1263" s="10" t="s">
        <v>7710</v>
      </c>
    </row>
    <row r="1264" ht="12.0" customHeight="1">
      <c r="A1264" s="9" t="s">
        <v>7711</v>
      </c>
      <c r="B1264" s="10" t="s">
        <v>5945</v>
      </c>
      <c r="C1264" s="9" t="s">
        <v>364</v>
      </c>
      <c r="D1264" s="11" t="str">
        <f>VLOOKUP(C1264,Postinumeroalueet!$A$2:$B$4001,2)</f>
        <v>Helsinki</v>
      </c>
      <c r="E1264" s="11"/>
      <c r="F1264" s="11">
        <f t="shared" si="1"/>
        <v>1</v>
      </c>
      <c r="G1264" s="10" t="s">
        <v>3481</v>
      </c>
      <c r="H1264" s="10" t="s">
        <v>6300</v>
      </c>
      <c r="I1264" s="10">
        <v>1660.0</v>
      </c>
      <c r="J1264" s="10">
        <v>100.5</v>
      </c>
      <c r="K1264" s="14">
        <v>2009.0</v>
      </c>
      <c r="L1264" s="11">
        <f>IF(K1264&lt;1961,171+10.3*J1264,IF(K1264&gt;1983,166+8.7*J1264,159+7.9*J1264))</f>
        <v>1040.35</v>
      </c>
      <c r="M1264" s="11">
        <f t="shared" si="2"/>
        <v>-619.65</v>
      </c>
      <c r="N1264" s="13">
        <f t="shared" si="3"/>
        <v>0.6267168675</v>
      </c>
      <c r="O1264" s="10" t="s">
        <v>4494</v>
      </c>
      <c r="P1264" s="10" t="s">
        <v>7712</v>
      </c>
    </row>
    <row r="1265" ht="12.0" customHeight="1">
      <c r="A1265" s="9" t="s">
        <v>7713</v>
      </c>
      <c r="B1265" s="10" t="s">
        <v>7714</v>
      </c>
      <c r="C1265" s="9" t="s">
        <v>1149</v>
      </c>
      <c r="D1265" s="11" t="str">
        <f>VLOOKUP(C1265,Postinumeroalueet!$A$2:$B$4001,2)</f>
        <v>Rauma</v>
      </c>
      <c r="E1265" s="11"/>
      <c r="F1265" s="11">
        <f t="shared" si="1"/>
        <v>0</v>
      </c>
      <c r="G1265" s="10" t="s">
        <v>3481</v>
      </c>
      <c r="H1265" s="10" t="s">
        <v>4627</v>
      </c>
      <c r="I1265" s="10">
        <v>650.0</v>
      </c>
      <c r="J1265" s="10">
        <v>54.0</v>
      </c>
      <c r="K1265" s="14">
        <v>1972.0</v>
      </c>
      <c r="L1265" s="11">
        <f>IF(K1265&lt;1984,105+5.6*J1265,IF(K1265&gt;1991,113+7.7*J1265,108+6.6*J1265))</f>
        <v>407.4</v>
      </c>
      <c r="M1265" s="11">
        <f t="shared" si="2"/>
        <v>-242.6</v>
      </c>
      <c r="N1265" s="13">
        <f t="shared" si="3"/>
        <v>0.6267692308</v>
      </c>
      <c r="O1265" s="15"/>
      <c r="P1265" s="10" t="s">
        <v>7715</v>
      </c>
    </row>
    <row r="1266" ht="12.0" customHeight="1">
      <c r="A1266" s="9" t="s">
        <v>7716</v>
      </c>
      <c r="B1266" s="10" t="s">
        <v>7717</v>
      </c>
      <c r="C1266" s="9" t="s">
        <v>433</v>
      </c>
      <c r="D1266" s="11" t="str">
        <f>VLOOKUP(C1266,Postinumeroalueet!$A$2:$B$4001,2)</f>
        <v>Vantaa</v>
      </c>
      <c r="E1266" s="11"/>
      <c r="F1266" s="11">
        <f t="shared" si="1"/>
        <v>1</v>
      </c>
      <c r="G1266" s="10" t="s">
        <v>3481</v>
      </c>
      <c r="H1266" s="10" t="s">
        <v>7718</v>
      </c>
      <c r="I1266" s="10">
        <v>792.0</v>
      </c>
      <c r="J1266" s="10">
        <v>38.0</v>
      </c>
      <c r="K1266" s="14">
        <v>2013.0</v>
      </c>
      <c r="L1266" s="11">
        <f t="shared" ref="L1266:L1268" si="295">IF(K1266&lt;1961,171+10.3*J1266,IF(K1266&gt;1983,166+8.7*J1266,159+7.9*J1266))</f>
        <v>496.6</v>
      </c>
      <c r="M1266" s="11">
        <f t="shared" si="2"/>
        <v>-295.4</v>
      </c>
      <c r="N1266" s="13">
        <f t="shared" si="3"/>
        <v>0.627020202</v>
      </c>
      <c r="O1266" s="10" t="s">
        <v>3950</v>
      </c>
      <c r="P1266" s="10" t="s">
        <v>7719</v>
      </c>
    </row>
    <row r="1267" ht="12.0" customHeight="1">
      <c r="A1267" s="9" t="s">
        <v>7720</v>
      </c>
      <c r="B1267" s="10" t="s">
        <v>7717</v>
      </c>
      <c r="C1267" s="9" t="s">
        <v>433</v>
      </c>
      <c r="D1267" s="11" t="str">
        <f>VLOOKUP(C1267,Postinumeroalueet!$A$2:$B$4001,2)</f>
        <v>Vantaa</v>
      </c>
      <c r="E1267" s="11"/>
      <c r="F1267" s="11">
        <f t="shared" si="1"/>
        <v>1</v>
      </c>
      <c r="G1267" s="10" t="s">
        <v>3481</v>
      </c>
      <c r="H1267" s="10" t="s">
        <v>7718</v>
      </c>
      <c r="I1267" s="10">
        <v>792.0</v>
      </c>
      <c r="J1267" s="10">
        <v>38.0</v>
      </c>
      <c r="K1267" s="14">
        <v>2013.0</v>
      </c>
      <c r="L1267" s="11">
        <f t="shared" si="295"/>
        <v>496.6</v>
      </c>
      <c r="M1267" s="11">
        <f t="shared" si="2"/>
        <v>-295.4</v>
      </c>
      <c r="N1267" s="13">
        <f t="shared" si="3"/>
        <v>0.627020202</v>
      </c>
      <c r="O1267" s="10" t="s">
        <v>3950</v>
      </c>
      <c r="P1267" s="10" t="s">
        <v>7721</v>
      </c>
    </row>
    <row r="1268">
      <c r="A1268" s="9" t="s">
        <v>7722</v>
      </c>
      <c r="B1268" s="10" t="s">
        <v>4030</v>
      </c>
      <c r="C1268" s="9" t="s">
        <v>359</v>
      </c>
      <c r="D1268" s="11" t="str">
        <f>VLOOKUP(C1268,Postinumeroalueet!$A$2:$B$4001,2)</f>
        <v>Helsinki</v>
      </c>
      <c r="E1268" s="11"/>
      <c r="F1268" s="11">
        <f t="shared" si="1"/>
        <v>1</v>
      </c>
      <c r="G1268" s="10" t="s">
        <v>3481</v>
      </c>
      <c r="H1268" s="10" t="s">
        <v>7723</v>
      </c>
      <c r="I1268" s="10">
        <v>1365.0</v>
      </c>
      <c r="J1268" s="10">
        <v>66.5</v>
      </c>
      <c r="K1268" s="14">
        <v>1949.0</v>
      </c>
      <c r="L1268" s="11">
        <f t="shared" si="295"/>
        <v>855.95</v>
      </c>
      <c r="M1268" s="11">
        <f t="shared" si="2"/>
        <v>-509.05</v>
      </c>
      <c r="N1268" s="13">
        <f t="shared" si="3"/>
        <v>0.6270695971</v>
      </c>
      <c r="O1268" s="10" t="s">
        <v>5662</v>
      </c>
      <c r="P1268" s="10" t="s">
        <v>7724</v>
      </c>
    </row>
    <row r="1269" ht="12.0" customHeight="1">
      <c r="A1269" s="9" t="s">
        <v>7725</v>
      </c>
      <c r="B1269" s="10" t="s">
        <v>7726</v>
      </c>
      <c r="C1269" s="9" t="s">
        <v>1198</v>
      </c>
      <c r="D1269" s="11" t="str">
        <f>VLOOKUP(C1269,Postinumeroalueet!$A$2:$B$4001,2)</f>
        <v>Pori</v>
      </c>
      <c r="E1269" s="11"/>
      <c r="F1269" s="11">
        <f t="shared" si="1"/>
        <v>0</v>
      </c>
      <c r="G1269" s="10" t="s">
        <v>3694</v>
      </c>
      <c r="H1269" s="10" t="s">
        <v>6202</v>
      </c>
      <c r="I1269" s="10">
        <v>480.0</v>
      </c>
      <c r="J1269" s="10">
        <v>35.0</v>
      </c>
      <c r="K1269" s="14">
        <v>1940.0</v>
      </c>
      <c r="L1269" s="11">
        <f>IF(K1269&lt;1984,105+5.6*J1269,IF(K1269&gt;1991,113+7.7*J1269,108+6.6*J1269))</f>
        <v>301</v>
      </c>
      <c r="M1269" s="11">
        <f t="shared" si="2"/>
        <v>-179</v>
      </c>
      <c r="N1269" s="13">
        <f t="shared" si="3"/>
        <v>0.6270833333</v>
      </c>
      <c r="O1269" s="10" t="s">
        <v>3612</v>
      </c>
      <c r="P1269" s="10" t="s">
        <v>7727</v>
      </c>
    </row>
    <row r="1270" ht="12.0" customHeight="1">
      <c r="A1270" s="9" t="s">
        <v>7728</v>
      </c>
      <c r="B1270" s="10" t="s">
        <v>7729</v>
      </c>
      <c r="C1270" s="9" t="s">
        <v>360</v>
      </c>
      <c r="D1270" s="11" t="str">
        <f>VLOOKUP(C1270,Postinumeroalueet!$A$2:$B$4001,2)</f>
        <v>Helsinki</v>
      </c>
      <c r="E1270" s="11"/>
      <c r="F1270" s="11">
        <f t="shared" si="1"/>
        <v>1</v>
      </c>
      <c r="G1270" s="10" t="s">
        <v>3481</v>
      </c>
      <c r="H1270" s="10" t="s">
        <v>3719</v>
      </c>
      <c r="I1270" s="10">
        <v>790.0</v>
      </c>
      <c r="J1270" s="10">
        <v>31.5</v>
      </c>
      <c r="K1270" s="14">
        <v>1939.0</v>
      </c>
      <c r="L1270" s="11">
        <f t="shared" ref="L1270:L1271" si="296">IF(K1270&lt;1961,171+10.3*J1270,IF(K1270&gt;1983,166+8.7*J1270,159+7.9*J1270))</f>
        <v>495.45</v>
      </c>
      <c r="M1270" s="11">
        <f t="shared" si="2"/>
        <v>-294.55</v>
      </c>
      <c r="N1270" s="13">
        <f t="shared" si="3"/>
        <v>0.6271518987</v>
      </c>
      <c r="O1270" s="10" t="s">
        <v>7730</v>
      </c>
      <c r="P1270" s="10" t="s">
        <v>7731</v>
      </c>
    </row>
    <row r="1271">
      <c r="A1271" s="9" t="s">
        <v>7732</v>
      </c>
      <c r="B1271" s="10" t="s">
        <v>7733</v>
      </c>
      <c r="C1271" s="9" t="s">
        <v>388</v>
      </c>
      <c r="D1271" s="11" t="str">
        <f>VLOOKUP(C1271,Postinumeroalueet!$A$2:$B$4001,2)</f>
        <v>Helsinki</v>
      </c>
      <c r="E1271" s="11"/>
      <c r="F1271" s="11">
        <f t="shared" si="1"/>
        <v>1</v>
      </c>
      <c r="G1271" s="10" t="s">
        <v>3481</v>
      </c>
      <c r="H1271" s="10" t="s">
        <v>7734</v>
      </c>
      <c r="I1271" s="10">
        <v>1048.0</v>
      </c>
      <c r="J1271" s="10">
        <v>56.5</v>
      </c>
      <c r="K1271" s="14">
        <v>2012.0</v>
      </c>
      <c r="L1271" s="11">
        <f t="shared" si="296"/>
        <v>657.55</v>
      </c>
      <c r="M1271" s="11">
        <f t="shared" si="2"/>
        <v>-390.45</v>
      </c>
      <c r="N1271" s="13">
        <f t="shared" si="3"/>
        <v>0.6274332061</v>
      </c>
      <c r="O1271" s="10" t="s">
        <v>3685</v>
      </c>
      <c r="P1271" s="10" t="s">
        <v>7735</v>
      </c>
    </row>
    <row r="1272">
      <c r="A1272" s="9" t="s">
        <v>7736</v>
      </c>
      <c r="B1272" s="10" t="s">
        <v>6876</v>
      </c>
      <c r="C1272" s="9" t="s">
        <v>548</v>
      </c>
      <c r="D1272" s="11" t="str">
        <f>VLOOKUP(C1272,Postinumeroalueet!$A$2:$B$4001,2)</f>
        <v>Kerava</v>
      </c>
      <c r="E1272" s="11"/>
      <c r="F1272" s="11">
        <f t="shared" si="1"/>
        <v>0</v>
      </c>
      <c r="G1272" s="10" t="s">
        <v>3481</v>
      </c>
      <c r="H1272" s="10" t="s">
        <v>3620</v>
      </c>
      <c r="I1272" s="10">
        <v>1014.55</v>
      </c>
      <c r="J1272" s="10">
        <v>68.0</v>
      </c>
      <c r="K1272" s="14">
        <v>2011.0</v>
      </c>
      <c r="L1272" s="11">
        <f t="shared" ref="L1272:L1274" si="297">IF(K1272&lt;1984,105+5.6*J1272,IF(K1272&gt;1991,113+7.7*J1272,108+6.6*J1272))</f>
        <v>636.6</v>
      </c>
      <c r="M1272" s="11">
        <f t="shared" si="2"/>
        <v>-377.95</v>
      </c>
      <c r="N1272" s="13">
        <f t="shared" si="3"/>
        <v>0.627470307</v>
      </c>
      <c r="O1272" s="10" t="s">
        <v>3796</v>
      </c>
      <c r="P1272" s="10" t="s">
        <v>7737</v>
      </c>
    </row>
    <row r="1273" ht="12.0" customHeight="1">
      <c r="A1273" s="9" t="s">
        <v>7738</v>
      </c>
      <c r="B1273" s="10" t="s">
        <v>7739</v>
      </c>
      <c r="C1273" s="9" t="s">
        <v>1198</v>
      </c>
      <c r="D1273" s="11" t="str">
        <f>VLOOKUP(C1273,Postinumeroalueet!$A$2:$B$4001,2)</f>
        <v>Pori</v>
      </c>
      <c r="E1273" s="11"/>
      <c r="F1273" s="11">
        <f t="shared" si="1"/>
        <v>0</v>
      </c>
      <c r="G1273" s="10" t="s">
        <v>3481</v>
      </c>
      <c r="H1273" s="10" t="s">
        <v>3606</v>
      </c>
      <c r="I1273" s="10">
        <v>720.0</v>
      </c>
      <c r="J1273" s="10">
        <v>44.0</v>
      </c>
      <c r="K1273" s="14">
        <v>2010.0</v>
      </c>
      <c r="L1273" s="11">
        <f t="shared" si="297"/>
        <v>451.8</v>
      </c>
      <c r="M1273" s="11">
        <f t="shared" si="2"/>
        <v>-268.2</v>
      </c>
      <c r="N1273" s="13">
        <f t="shared" si="3"/>
        <v>0.6275</v>
      </c>
      <c r="O1273" s="15"/>
      <c r="P1273" s="10" t="s">
        <v>7740</v>
      </c>
    </row>
    <row r="1274" ht="12.0" customHeight="1">
      <c r="A1274" s="9" t="s">
        <v>7741</v>
      </c>
      <c r="B1274" s="10" t="s">
        <v>7742</v>
      </c>
      <c r="C1274" s="9" t="s">
        <v>2737</v>
      </c>
      <c r="D1274" s="11" t="str">
        <f>VLOOKUP(C1274,Postinumeroalueet!$A$2:$B$4001,2)</f>
        <v>Joensuu</v>
      </c>
      <c r="E1274" s="11"/>
      <c r="F1274" s="11">
        <f t="shared" si="1"/>
        <v>0</v>
      </c>
      <c r="G1274" s="10" t="s">
        <v>3481</v>
      </c>
      <c r="H1274" s="10" t="s">
        <v>4584</v>
      </c>
      <c r="I1274" s="10">
        <v>551.0</v>
      </c>
      <c r="J1274" s="10">
        <v>43.0</v>
      </c>
      <c r="K1274" s="14">
        <v>1951.0</v>
      </c>
      <c r="L1274" s="11">
        <f t="shared" si="297"/>
        <v>345.8</v>
      </c>
      <c r="M1274" s="11">
        <f t="shared" si="2"/>
        <v>-205.2</v>
      </c>
      <c r="N1274" s="13">
        <f t="shared" si="3"/>
        <v>0.6275862069</v>
      </c>
      <c r="O1274" s="10" t="s">
        <v>4231</v>
      </c>
      <c r="P1274" s="10" t="s">
        <v>7743</v>
      </c>
    </row>
    <row r="1275">
      <c r="A1275" s="9" t="s">
        <v>7744</v>
      </c>
      <c r="B1275" s="10" t="s">
        <v>7745</v>
      </c>
      <c r="C1275" s="9" t="s">
        <v>390</v>
      </c>
      <c r="D1275" s="11" t="str">
        <f>VLOOKUP(C1275,Postinumeroalueet!$A$2:$B$4001,2)</f>
        <v>Helsinki</v>
      </c>
      <c r="E1275" s="11"/>
      <c r="F1275" s="11">
        <f t="shared" si="1"/>
        <v>1</v>
      </c>
      <c r="G1275" s="10" t="s">
        <v>3481</v>
      </c>
      <c r="H1275" s="10" t="s">
        <v>3671</v>
      </c>
      <c r="I1275" s="10">
        <v>1380.0</v>
      </c>
      <c r="J1275" s="10">
        <v>80.5</v>
      </c>
      <c r="K1275" s="14">
        <v>1999.0</v>
      </c>
      <c r="L1275" s="11">
        <f t="shared" ref="L1275:L1276" si="298">IF(K1275&lt;1961,171+10.3*J1275,IF(K1275&gt;1983,166+8.7*J1275,159+7.9*J1275))</f>
        <v>866.35</v>
      </c>
      <c r="M1275" s="11">
        <f t="shared" si="2"/>
        <v>-513.65</v>
      </c>
      <c r="N1275" s="13">
        <f t="shared" si="3"/>
        <v>0.6277898551</v>
      </c>
      <c r="O1275" s="10" t="s">
        <v>4494</v>
      </c>
      <c r="P1275" s="10" t="s">
        <v>7746</v>
      </c>
    </row>
    <row r="1276">
      <c r="A1276" s="9" t="s">
        <v>7747</v>
      </c>
      <c r="B1276" s="10" t="s">
        <v>7748</v>
      </c>
      <c r="C1276" s="9" t="s">
        <v>506</v>
      </c>
      <c r="D1276" s="11" t="str">
        <f>VLOOKUP(C1276,Postinumeroalueet!$A$2:$B$4001,2)</f>
        <v>Espoo</v>
      </c>
      <c r="E1276" s="11"/>
      <c r="F1276" s="11">
        <f t="shared" si="1"/>
        <v>1</v>
      </c>
      <c r="G1276" s="10" t="s">
        <v>3481</v>
      </c>
      <c r="H1276" s="10" t="s">
        <v>4235</v>
      </c>
      <c r="I1276" s="10">
        <v>1227.0</v>
      </c>
      <c r="J1276" s="10">
        <v>69.5</v>
      </c>
      <c r="K1276" s="14">
        <v>2013.0</v>
      </c>
      <c r="L1276" s="11">
        <f t="shared" si="298"/>
        <v>770.65</v>
      </c>
      <c r="M1276" s="11">
        <f t="shared" si="2"/>
        <v>-456.35</v>
      </c>
      <c r="N1276" s="13">
        <f t="shared" si="3"/>
        <v>0.6280766096</v>
      </c>
      <c r="O1276" s="10" t="s">
        <v>3950</v>
      </c>
      <c r="P1276" s="10" t="s">
        <v>7749</v>
      </c>
    </row>
    <row r="1277" ht="12.0" customHeight="1">
      <c r="A1277" s="9" t="s">
        <v>7750</v>
      </c>
      <c r="B1277" s="10" t="s">
        <v>7751</v>
      </c>
      <c r="C1277" s="9" t="s">
        <v>1343</v>
      </c>
      <c r="D1277" s="11" t="str">
        <f>VLOOKUP(C1277,Postinumeroalueet!$A$2:$B$4001,2)</f>
        <v>Tampere</v>
      </c>
      <c r="E1277" s="11"/>
      <c r="F1277" s="11">
        <f t="shared" si="1"/>
        <v>0</v>
      </c>
      <c r="G1277" s="10" t="s">
        <v>3481</v>
      </c>
      <c r="H1277" s="10" t="s">
        <v>7752</v>
      </c>
      <c r="I1277" s="10">
        <v>390.0</v>
      </c>
      <c r="J1277" s="10">
        <v>25.0</v>
      </c>
      <c r="K1277" s="14">
        <v>1950.0</v>
      </c>
      <c r="L1277" s="11">
        <f t="shared" ref="L1277:L1285" si="299">IF(K1277&lt;1984,105+5.6*J1277,IF(K1277&gt;1991,113+7.7*J1277,108+6.6*J1277))</f>
        <v>245</v>
      </c>
      <c r="M1277" s="11">
        <f t="shared" si="2"/>
        <v>-145</v>
      </c>
      <c r="N1277" s="13">
        <f t="shared" si="3"/>
        <v>0.6282051282</v>
      </c>
      <c r="O1277" s="15"/>
      <c r="P1277" s="10" t="s">
        <v>7753</v>
      </c>
    </row>
    <row r="1278" ht="12.0" customHeight="1">
      <c r="A1278" s="9" t="s">
        <v>7754</v>
      </c>
      <c r="B1278" s="10" t="s">
        <v>7755</v>
      </c>
      <c r="C1278" s="9" t="s">
        <v>3038</v>
      </c>
      <c r="D1278" s="11" t="str">
        <f>VLOOKUP(C1278,Postinumeroalueet!$A$2:$B$4001,2)</f>
        <v>Oulu</v>
      </c>
      <c r="E1278" s="11"/>
      <c r="F1278" s="11">
        <f t="shared" si="1"/>
        <v>0</v>
      </c>
      <c r="G1278" s="10" t="s">
        <v>3481</v>
      </c>
      <c r="H1278" s="10" t="s">
        <v>3543</v>
      </c>
      <c r="I1278" s="10">
        <v>390.0</v>
      </c>
      <c r="J1278" s="10">
        <v>25.0</v>
      </c>
      <c r="K1278" s="14">
        <v>1960.0</v>
      </c>
      <c r="L1278" s="11">
        <f t="shared" si="299"/>
        <v>245</v>
      </c>
      <c r="M1278" s="11">
        <f t="shared" si="2"/>
        <v>-145</v>
      </c>
      <c r="N1278" s="13">
        <f t="shared" si="3"/>
        <v>0.6282051282</v>
      </c>
      <c r="O1278" s="10" t="s">
        <v>5680</v>
      </c>
      <c r="P1278" s="10" t="s">
        <v>7756</v>
      </c>
    </row>
    <row r="1279">
      <c r="A1279" s="9" t="s">
        <v>7757</v>
      </c>
      <c r="B1279" s="10" t="s">
        <v>7758</v>
      </c>
      <c r="C1279" s="9" t="s">
        <v>1344</v>
      </c>
      <c r="D1279" s="11" t="str">
        <f>VLOOKUP(C1279,Postinumeroalueet!$A$2:$B$4001,2)</f>
        <v>Tampere</v>
      </c>
      <c r="E1279" s="11"/>
      <c r="F1279" s="11">
        <f t="shared" si="1"/>
        <v>0</v>
      </c>
      <c r="G1279" s="10" t="s">
        <v>3481</v>
      </c>
      <c r="H1279" s="10" t="s">
        <v>7759</v>
      </c>
      <c r="I1279" s="10">
        <v>595.0</v>
      </c>
      <c r="J1279" s="10">
        <v>48.0</v>
      </c>
      <c r="K1279" s="14">
        <v>1968.0</v>
      </c>
      <c r="L1279" s="11">
        <f t="shared" si="299"/>
        <v>373.8</v>
      </c>
      <c r="M1279" s="11">
        <f t="shared" si="2"/>
        <v>-221.2</v>
      </c>
      <c r="N1279" s="13">
        <f t="shared" si="3"/>
        <v>0.6282352941</v>
      </c>
      <c r="O1279" s="10" t="s">
        <v>4510</v>
      </c>
      <c r="P1279" s="10" t="s">
        <v>7760</v>
      </c>
    </row>
    <row r="1280" ht="12.0" customHeight="1">
      <c r="A1280" s="9" t="s">
        <v>7761</v>
      </c>
      <c r="B1280" s="10" t="s">
        <v>7762</v>
      </c>
      <c r="C1280" s="9" t="s">
        <v>818</v>
      </c>
      <c r="D1280" s="11" t="str">
        <f>VLOOKUP(C1280,Postinumeroalueet!$A$2:$B$4001,2)</f>
        <v>Lahti</v>
      </c>
      <c r="E1280" s="11"/>
      <c r="F1280" s="11">
        <f t="shared" si="1"/>
        <v>0</v>
      </c>
      <c r="G1280" s="10" t="s">
        <v>3481</v>
      </c>
      <c r="H1280" s="10" t="s">
        <v>4584</v>
      </c>
      <c r="I1280" s="10">
        <v>693.0</v>
      </c>
      <c r="J1280" s="10">
        <v>59.0</v>
      </c>
      <c r="K1280" s="14">
        <v>1972.0</v>
      </c>
      <c r="L1280" s="11">
        <f t="shared" si="299"/>
        <v>435.4</v>
      </c>
      <c r="M1280" s="11">
        <f t="shared" si="2"/>
        <v>-257.6</v>
      </c>
      <c r="N1280" s="13">
        <f t="shared" si="3"/>
        <v>0.6282828283</v>
      </c>
      <c r="O1280" s="10" t="s">
        <v>4585</v>
      </c>
      <c r="P1280" s="10" t="s">
        <v>7763</v>
      </c>
    </row>
    <row r="1281" ht="12.0" customHeight="1">
      <c r="A1281" s="9" t="s">
        <v>7764</v>
      </c>
      <c r="B1281" s="10" t="s">
        <v>5991</v>
      </c>
      <c r="C1281" s="9" t="s">
        <v>1345</v>
      </c>
      <c r="D1281" s="11" t="str">
        <f>VLOOKUP(C1281,Postinumeroalueet!$A$2:$B$4001,2)</f>
        <v>Tampere</v>
      </c>
      <c r="E1281" s="11"/>
      <c r="F1281" s="11">
        <f t="shared" si="1"/>
        <v>0</v>
      </c>
      <c r="G1281" s="10" t="s">
        <v>3481</v>
      </c>
      <c r="H1281" s="10" t="s">
        <v>4080</v>
      </c>
      <c r="I1281" s="10">
        <v>737.5</v>
      </c>
      <c r="J1281" s="10">
        <v>64.0</v>
      </c>
      <c r="K1281" s="14">
        <v>1958.0</v>
      </c>
      <c r="L1281" s="11">
        <f t="shared" si="299"/>
        <v>463.4</v>
      </c>
      <c r="M1281" s="11">
        <f t="shared" si="2"/>
        <v>-274.1</v>
      </c>
      <c r="N1281" s="13">
        <f t="shared" si="3"/>
        <v>0.6283389831</v>
      </c>
      <c r="O1281" s="10" t="s">
        <v>4095</v>
      </c>
      <c r="P1281" s="10" t="s">
        <v>7765</v>
      </c>
    </row>
    <row r="1282" ht="12.0" customHeight="1">
      <c r="A1282" s="9" t="s">
        <v>7766</v>
      </c>
      <c r="B1282" s="10" t="s">
        <v>7767</v>
      </c>
      <c r="C1282" s="9" t="s">
        <v>806</v>
      </c>
      <c r="D1282" s="11" t="str">
        <f>VLOOKUP(C1282,Postinumeroalueet!$A$2:$B$4001,2)</f>
        <v>Lahti</v>
      </c>
      <c r="E1282" s="11"/>
      <c r="F1282" s="11">
        <f t="shared" si="1"/>
        <v>0</v>
      </c>
      <c r="G1282" s="10" t="s">
        <v>3481</v>
      </c>
      <c r="H1282" s="10" t="s">
        <v>4595</v>
      </c>
      <c r="I1282" s="10">
        <v>430.0</v>
      </c>
      <c r="J1282" s="10">
        <v>29.5</v>
      </c>
      <c r="K1282" s="14">
        <v>1962.0</v>
      </c>
      <c r="L1282" s="11">
        <f t="shared" si="299"/>
        <v>270.2</v>
      </c>
      <c r="M1282" s="11">
        <f t="shared" si="2"/>
        <v>-159.8</v>
      </c>
      <c r="N1282" s="13">
        <f t="shared" si="3"/>
        <v>0.628372093</v>
      </c>
      <c r="O1282" s="10" t="s">
        <v>4343</v>
      </c>
      <c r="P1282" s="10" t="s">
        <v>7768</v>
      </c>
    </row>
    <row r="1283" ht="12.0" customHeight="1">
      <c r="A1283" s="9" t="s">
        <v>7769</v>
      </c>
      <c r="B1283" s="10" t="s">
        <v>6381</v>
      </c>
      <c r="C1283" s="9" t="s">
        <v>1580</v>
      </c>
      <c r="D1283" s="11" t="str">
        <f>VLOOKUP(C1283,Postinumeroalueet!$A$2:$B$4001,2)</f>
        <v>Jyväskylä</v>
      </c>
      <c r="E1283" s="11"/>
      <c r="F1283" s="11">
        <f t="shared" si="1"/>
        <v>0</v>
      </c>
      <c r="G1283" s="10" t="s">
        <v>3481</v>
      </c>
      <c r="H1283" s="10" t="s">
        <v>4602</v>
      </c>
      <c r="I1283" s="10">
        <v>780.0</v>
      </c>
      <c r="J1283" s="10">
        <v>49.0</v>
      </c>
      <c r="K1283" s="14">
        <v>2000.0</v>
      </c>
      <c r="L1283" s="11">
        <f t="shared" si="299"/>
        <v>490.3</v>
      </c>
      <c r="M1283" s="11">
        <f t="shared" si="2"/>
        <v>-289.7</v>
      </c>
      <c r="N1283" s="13">
        <f t="shared" si="3"/>
        <v>0.6285897436</v>
      </c>
      <c r="O1283" s="10" t="s">
        <v>4007</v>
      </c>
      <c r="P1283" s="10" t="s">
        <v>7770</v>
      </c>
    </row>
    <row r="1284" ht="12.0" customHeight="1">
      <c r="A1284" s="9" t="s">
        <v>7771</v>
      </c>
      <c r="B1284" s="10" t="s">
        <v>7512</v>
      </c>
      <c r="C1284" s="9" t="s">
        <v>935</v>
      </c>
      <c r="D1284" s="11" t="str">
        <f>VLOOKUP(C1284,Postinumeroalueet!$A$2:$B$4001,2)</f>
        <v>Turku</v>
      </c>
      <c r="E1284" s="11"/>
      <c r="F1284" s="11">
        <f t="shared" si="1"/>
        <v>0</v>
      </c>
      <c r="G1284" s="10" t="s">
        <v>3481</v>
      </c>
      <c r="H1284" s="10" t="s">
        <v>7772</v>
      </c>
      <c r="I1284" s="10">
        <v>486.0</v>
      </c>
      <c r="J1284" s="10">
        <v>25.0</v>
      </c>
      <c r="K1284" s="14">
        <v>2011.0</v>
      </c>
      <c r="L1284" s="11">
        <f t="shared" si="299"/>
        <v>305.5</v>
      </c>
      <c r="M1284" s="11">
        <f t="shared" si="2"/>
        <v>-180.5</v>
      </c>
      <c r="N1284" s="13">
        <f t="shared" si="3"/>
        <v>0.628600823</v>
      </c>
      <c r="O1284" s="10" t="s">
        <v>6893</v>
      </c>
      <c r="P1284" s="10" t="s">
        <v>7773</v>
      </c>
    </row>
    <row r="1285" ht="12.0" customHeight="1">
      <c r="A1285" s="9" t="s">
        <v>7774</v>
      </c>
      <c r="B1285" s="10" t="s">
        <v>7775</v>
      </c>
      <c r="C1285" s="9" t="s">
        <v>2495</v>
      </c>
      <c r="D1285" s="11" t="str">
        <f>VLOOKUP(C1285,Postinumeroalueet!$A$2:$B$4001,2)</f>
        <v>Siilinjärvi</v>
      </c>
      <c r="E1285" s="11"/>
      <c r="F1285" s="11">
        <f t="shared" si="1"/>
        <v>0</v>
      </c>
      <c r="G1285" s="10" t="s">
        <v>3529</v>
      </c>
      <c r="H1285" s="10" t="s">
        <v>3516</v>
      </c>
      <c r="I1285" s="10">
        <v>770.0</v>
      </c>
      <c r="J1285" s="10">
        <v>57.0</v>
      </c>
      <c r="K1285" s="14">
        <v>1991.0</v>
      </c>
      <c r="L1285" s="11">
        <f t="shared" si="299"/>
        <v>484.2</v>
      </c>
      <c r="M1285" s="11">
        <f t="shared" si="2"/>
        <v>-285.8</v>
      </c>
      <c r="N1285" s="13">
        <f t="shared" si="3"/>
        <v>0.6288311688</v>
      </c>
      <c r="O1285" s="10" t="s">
        <v>5370</v>
      </c>
      <c r="P1285" s="10" t="s">
        <v>7776</v>
      </c>
    </row>
    <row r="1286">
      <c r="A1286" s="9" t="s">
        <v>7777</v>
      </c>
      <c r="B1286" s="10" t="s">
        <v>7778</v>
      </c>
      <c r="C1286" s="9" t="s">
        <v>390</v>
      </c>
      <c r="D1286" s="11" t="str">
        <f>VLOOKUP(C1286,Postinumeroalueet!$A$2:$B$4001,2)</f>
        <v>Helsinki</v>
      </c>
      <c r="E1286" s="11"/>
      <c r="F1286" s="11">
        <f t="shared" si="1"/>
        <v>1</v>
      </c>
      <c r="G1286" s="10" t="s">
        <v>3481</v>
      </c>
      <c r="H1286" s="10" t="s">
        <v>3671</v>
      </c>
      <c r="I1286" s="10">
        <v>1260.0</v>
      </c>
      <c r="J1286" s="10">
        <v>72.0</v>
      </c>
      <c r="K1286" s="14">
        <v>2000.0</v>
      </c>
      <c r="L1286" s="11">
        <f>IF(K1286&lt;1961,171+10.3*J1286,IF(K1286&gt;1983,166+8.7*J1286,159+7.9*J1286))</f>
        <v>792.4</v>
      </c>
      <c r="M1286" s="11">
        <f t="shared" si="2"/>
        <v>-467.6</v>
      </c>
      <c r="N1286" s="13">
        <f t="shared" si="3"/>
        <v>0.6288888889</v>
      </c>
      <c r="O1286" s="10" t="s">
        <v>4494</v>
      </c>
      <c r="P1286" s="10" t="s">
        <v>7779</v>
      </c>
    </row>
    <row r="1287" ht="12.0" customHeight="1">
      <c r="A1287" s="9" t="s">
        <v>7780</v>
      </c>
      <c r="B1287" s="10" t="s">
        <v>7781</v>
      </c>
      <c r="C1287" s="9" t="s">
        <v>947</v>
      </c>
      <c r="D1287" s="11" t="str">
        <f>VLOOKUP(C1287,Postinumeroalueet!$A$2:$B$4001,2)</f>
        <v>Turku</v>
      </c>
      <c r="E1287" s="11"/>
      <c r="F1287" s="11">
        <f t="shared" si="1"/>
        <v>0</v>
      </c>
      <c r="G1287" s="10" t="s">
        <v>3481</v>
      </c>
      <c r="H1287" s="10" t="s">
        <v>4627</v>
      </c>
      <c r="I1287" s="10">
        <v>630.0</v>
      </c>
      <c r="J1287" s="10">
        <v>52.0</v>
      </c>
      <c r="K1287" s="14">
        <v>1963.0</v>
      </c>
      <c r="L1287" s="11">
        <f>IF(K1287&lt;1984,105+5.6*J1287,IF(K1287&gt;1991,113+7.7*J1287,108+6.6*J1287))</f>
        <v>396.2</v>
      </c>
      <c r="M1287" s="11">
        <f t="shared" si="2"/>
        <v>-233.8</v>
      </c>
      <c r="N1287" s="13">
        <f t="shared" si="3"/>
        <v>0.6288888889</v>
      </c>
      <c r="O1287" s="10" t="s">
        <v>3607</v>
      </c>
      <c r="P1287" s="10" t="s">
        <v>7782</v>
      </c>
    </row>
    <row r="1288" ht="12.0" customHeight="1">
      <c r="A1288" s="9" t="s">
        <v>7783</v>
      </c>
      <c r="B1288" s="10" t="s">
        <v>6168</v>
      </c>
      <c r="C1288" s="9" t="s">
        <v>362</v>
      </c>
      <c r="D1288" s="11" t="str">
        <f>VLOOKUP(C1288,Postinumeroalueet!$A$2:$B$4001,2)</f>
        <v>Helsinki</v>
      </c>
      <c r="E1288" s="11"/>
      <c r="F1288" s="11">
        <f t="shared" si="1"/>
        <v>1</v>
      </c>
      <c r="G1288" s="10" t="s">
        <v>3481</v>
      </c>
      <c r="H1288" s="10" t="s">
        <v>3921</v>
      </c>
      <c r="I1288" s="10">
        <v>976.0</v>
      </c>
      <c r="J1288" s="10">
        <v>43.0</v>
      </c>
      <c r="K1288" s="14">
        <v>1939.0</v>
      </c>
      <c r="L1288" s="11">
        <f t="shared" ref="L1288:L1290" si="300">IF(K1288&lt;1961,171+10.3*J1288,IF(K1288&gt;1983,166+8.7*J1288,159+7.9*J1288))</f>
        <v>613.9</v>
      </c>
      <c r="M1288" s="11">
        <f t="shared" si="2"/>
        <v>-362.1</v>
      </c>
      <c r="N1288" s="13">
        <f t="shared" si="3"/>
        <v>0.6289959016</v>
      </c>
      <c r="O1288" s="10" t="s">
        <v>3517</v>
      </c>
      <c r="P1288" s="10" t="s">
        <v>7784</v>
      </c>
    </row>
    <row r="1289" ht="12.0" customHeight="1">
      <c r="A1289" s="9" t="s">
        <v>7785</v>
      </c>
      <c r="B1289" s="10" t="s">
        <v>7786</v>
      </c>
      <c r="C1289" s="9" t="s">
        <v>367</v>
      </c>
      <c r="D1289" s="11" t="str">
        <f>VLOOKUP(C1289,Postinumeroalueet!$A$2:$B$4001,2)</f>
        <v>Helsinki</v>
      </c>
      <c r="E1289" s="11"/>
      <c r="F1289" s="11">
        <f t="shared" si="1"/>
        <v>1</v>
      </c>
      <c r="G1289" s="10" t="s">
        <v>3481</v>
      </c>
      <c r="H1289" s="10" t="s">
        <v>7787</v>
      </c>
      <c r="I1289" s="10">
        <v>990.0</v>
      </c>
      <c r="J1289" s="10">
        <v>52.5</v>
      </c>
      <c r="K1289" s="14">
        <v>2009.0</v>
      </c>
      <c r="L1289" s="11">
        <f t="shared" si="300"/>
        <v>622.75</v>
      </c>
      <c r="M1289" s="11">
        <f t="shared" si="2"/>
        <v>-367.25</v>
      </c>
      <c r="N1289" s="13">
        <f t="shared" si="3"/>
        <v>0.629040404</v>
      </c>
      <c r="O1289" s="10" t="s">
        <v>4032</v>
      </c>
      <c r="P1289" s="10" t="s">
        <v>7788</v>
      </c>
    </row>
    <row r="1290" ht="12.0" customHeight="1">
      <c r="A1290" s="9" t="s">
        <v>7789</v>
      </c>
      <c r="B1290" s="10" t="s">
        <v>7790</v>
      </c>
      <c r="C1290" s="9" t="s">
        <v>503</v>
      </c>
      <c r="D1290" s="11" t="str">
        <f>VLOOKUP(C1290,Postinumeroalueet!$A$2:$B$4001,2)</f>
        <v>Espoo</v>
      </c>
      <c r="E1290" s="11"/>
      <c r="F1290" s="11">
        <f t="shared" si="1"/>
        <v>1</v>
      </c>
      <c r="G1290" s="10" t="s">
        <v>3481</v>
      </c>
      <c r="H1290" s="10" t="s">
        <v>7791</v>
      </c>
      <c r="I1290" s="10">
        <v>990.0</v>
      </c>
      <c r="J1290" s="10">
        <v>52.5</v>
      </c>
      <c r="K1290" s="14">
        <v>2002.0</v>
      </c>
      <c r="L1290" s="11">
        <f t="shared" si="300"/>
        <v>622.75</v>
      </c>
      <c r="M1290" s="11">
        <f t="shared" si="2"/>
        <v>-367.25</v>
      </c>
      <c r="N1290" s="13">
        <f t="shared" si="3"/>
        <v>0.629040404</v>
      </c>
      <c r="O1290" s="15"/>
      <c r="P1290" s="10" t="s">
        <v>7792</v>
      </c>
    </row>
    <row r="1291" ht="12.0" customHeight="1">
      <c r="A1291" s="9" t="s">
        <v>7793</v>
      </c>
      <c r="B1291" s="10" t="s">
        <v>7794</v>
      </c>
      <c r="C1291" s="9" t="s">
        <v>1334</v>
      </c>
      <c r="D1291" s="11" t="str">
        <f>VLOOKUP(C1291,Postinumeroalueet!$A$2:$B$4001,2)</f>
        <v>Tampere</v>
      </c>
      <c r="E1291" s="11"/>
      <c r="F1291" s="11">
        <f t="shared" si="1"/>
        <v>0</v>
      </c>
      <c r="G1291" s="10" t="s">
        <v>3481</v>
      </c>
      <c r="H1291" s="10" t="s">
        <v>7795</v>
      </c>
      <c r="I1291" s="10">
        <v>790.0</v>
      </c>
      <c r="J1291" s="10">
        <v>70.0</v>
      </c>
      <c r="K1291" s="14">
        <v>1961.0</v>
      </c>
      <c r="L1291" s="11">
        <f>IF(K1291&lt;1984,105+5.6*J1291,IF(K1291&gt;1991,113+7.7*J1291,108+6.6*J1291))</f>
        <v>497</v>
      </c>
      <c r="M1291" s="11">
        <f t="shared" si="2"/>
        <v>-293</v>
      </c>
      <c r="N1291" s="13">
        <f t="shared" si="3"/>
        <v>0.6291139241</v>
      </c>
      <c r="O1291" s="10" t="s">
        <v>7796</v>
      </c>
      <c r="P1291" s="10" t="s">
        <v>7797</v>
      </c>
    </row>
    <row r="1292">
      <c r="A1292" s="9" t="s">
        <v>7798</v>
      </c>
      <c r="B1292" s="10" t="s">
        <v>7799</v>
      </c>
      <c r="C1292" s="9" t="s">
        <v>351</v>
      </c>
      <c r="D1292" s="11" t="str">
        <f>VLOOKUP(C1292,Postinumeroalueet!$A$2:$B$4001,2)</f>
        <v>Helsinki</v>
      </c>
      <c r="E1292" s="11"/>
      <c r="F1292" s="11">
        <f t="shared" si="1"/>
        <v>1</v>
      </c>
      <c r="G1292" s="10" t="s">
        <v>3481</v>
      </c>
      <c r="H1292" s="10" t="s">
        <v>3516</v>
      </c>
      <c r="I1292" s="10">
        <v>1052.0</v>
      </c>
      <c r="J1292" s="10">
        <v>57.0</v>
      </c>
      <c r="K1292" s="14">
        <v>1993.0</v>
      </c>
      <c r="L1292" s="11">
        <f>IF(K1292&lt;1961,171+10.3*J1292,IF(K1292&gt;1983,166+8.7*J1292,159+7.9*J1292))</f>
        <v>661.9</v>
      </c>
      <c r="M1292" s="11">
        <f t="shared" si="2"/>
        <v>-390.1</v>
      </c>
      <c r="N1292" s="13">
        <f t="shared" si="3"/>
        <v>0.6291825095</v>
      </c>
      <c r="O1292" s="10" t="s">
        <v>3517</v>
      </c>
      <c r="P1292" s="10" t="s">
        <v>7800</v>
      </c>
    </row>
    <row r="1293" ht="12.0" customHeight="1">
      <c r="A1293" s="9" t="s">
        <v>7801</v>
      </c>
      <c r="B1293" s="10" t="s">
        <v>6776</v>
      </c>
      <c r="C1293" s="9" t="s">
        <v>457</v>
      </c>
      <c r="D1293" s="11" t="str">
        <f>VLOOKUP(C1293,Postinumeroalueet!$A$2:$B$4001,2)</f>
        <v>Nurmijärvi</v>
      </c>
      <c r="E1293" s="11"/>
      <c r="F1293" s="11">
        <f t="shared" si="1"/>
        <v>0</v>
      </c>
      <c r="G1293" s="10" t="s">
        <v>3481</v>
      </c>
      <c r="H1293" s="10" t="s">
        <v>6750</v>
      </c>
      <c r="I1293" s="10">
        <v>840.0</v>
      </c>
      <c r="J1293" s="10">
        <v>54.0</v>
      </c>
      <c r="K1293" s="14">
        <v>2013.0</v>
      </c>
      <c r="L1293" s="11">
        <f t="shared" ref="L1293:L1294" si="301">IF(K1293&lt;1984,105+5.6*J1293,IF(K1293&gt;1991,113+7.7*J1293,108+6.6*J1293))</f>
        <v>528.8</v>
      </c>
      <c r="M1293" s="11">
        <f t="shared" si="2"/>
        <v>-311.2</v>
      </c>
      <c r="N1293" s="13">
        <f t="shared" si="3"/>
        <v>0.6295238095</v>
      </c>
      <c r="O1293" s="10" t="s">
        <v>4890</v>
      </c>
      <c r="P1293" s="10" t="s">
        <v>7802</v>
      </c>
    </row>
    <row r="1294">
      <c r="A1294" s="9" t="s">
        <v>7803</v>
      </c>
      <c r="B1294" s="10" t="s">
        <v>7804</v>
      </c>
      <c r="C1294" s="9" t="s">
        <v>2301</v>
      </c>
      <c r="D1294" s="11" t="str">
        <f>VLOOKUP(C1294,Postinumeroalueet!$A$2:$B$4001,2)</f>
        <v>Vaasa</v>
      </c>
      <c r="E1294" s="11"/>
      <c r="F1294" s="11">
        <f t="shared" si="1"/>
        <v>0</v>
      </c>
      <c r="G1294" s="10" t="s">
        <v>3481</v>
      </c>
      <c r="H1294" s="10" t="s">
        <v>7805</v>
      </c>
      <c r="I1294" s="10">
        <v>950.0</v>
      </c>
      <c r="J1294" s="10">
        <v>63.0</v>
      </c>
      <c r="K1294" s="14">
        <v>2013.0</v>
      </c>
      <c r="L1294" s="11">
        <f t="shared" si="301"/>
        <v>598.1</v>
      </c>
      <c r="M1294" s="11">
        <f t="shared" si="2"/>
        <v>-351.9</v>
      </c>
      <c r="N1294" s="13">
        <f t="shared" si="3"/>
        <v>0.6295789474</v>
      </c>
      <c r="O1294" s="15"/>
      <c r="P1294" s="10" t="s">
        <v>7806</v>
      </c>
    </row>
    <row r="1295">
      <c r="A1295" s="9" t="s">
        <v>7807</v>
      </c>
      <c r="B1295" s="10" t="s">
        <v>7808</v>
      </c>
      <c r="C1295" s="9" t="s">
        <v>344</v>
      </c>
      <c r="D1295" s="11" t="str">
        <f>VLOOKUP(C1295,Postinumeroalueet!$A$2:$B$4001,2)</f>
        <v>Helsinki</v>
      </c>
      <c r="E1295" s="11"/>
      <c r="F1295" s="11">
        <f t="shared" si="1"/>
        <v>1</v>
      </c>
      <c r="G1295" s="10" t="s">
        <v>3481</v>
      </c>
      <c r="H1295" s="10" t="s">
        <v>7809</v>
      </c>
      <c r="I1295" s="10">
        <v>1300.0</v>
      </c>
      <c r="J1295" s="10">
        <v>75.0</v>
      </c>
      <c r="K1295" s="14">
        <v>1991.0</v>
      </c>
      <c r="L1295" s="11">
        <f t="shared" ref="L1295:L1303" si="302">IF(K1295&lt;1961,171+10.3*J1295,IF(K1295&gt;1983,166+8.7*J1295,159+7.9*J1295))</f>
        <v>818.5</v>
      </c>
      <c r="M1295" s="11">
        <f t="shared" si="2"/>
        <v>-481.5</v>
      </c>
      <c r="N1295" s="13">
        <f t="shared" si="3"/>
        <v>0.6296153846</v>
      </c>
      <c r="O1295" s="15"/>
      <c r="P1295" s="10" t="s">
        <v>7810</v>
      </c>
    </row>
    <row r="1296">
      <c r="A1296" s="9" t="s">
        <v>7811</v>
      </c>
      <c r="B1296" s="10" t="s">
        <v>3897</v>
      </c>
      <c r="C1296" s="9" t="s">
        <v>365</v>
      </c>
      <c r="D1296" s="11" t="str">
        <f>VLOOKUP(C1296,Postinumeroalueet!$A$2:$B$4001,2)</f>
        <v>Helsinki</v>
      </c>
      <c r="E1296" s="11"/>
      <c r="F1296" s="11">
        <f t="shared" si="1"/>
        <v>1</v>
      </c>
      <c r="G1296" s="10" t="s">
        <v>3481</v>
      </c>
      <c r="H1296" s="10" t="s">
        <v>7537</v>
      </c>
      <c r="I1296" s="10">
        <v>920.0</v>
      </c>
      <c r="J1296" s="10">
        <v>47.5</v>
      </c>
      <c r="K1296" s="14">
        <v>2014.0</v>
      </c>
      <c r="L1296" s="11">
        <f t="shared" si="302"/>
        <v>579.25</v>
      </c>
      <c r="M1296" s="11">
        <f t="shared" si="2"/>
        <v>-340.75</v>
      </c>
      <c r="N1296" s="13">
        <f t="shared" si="3"/>
        <v>0.6296195652</v>
      </c>
      <c r="O1296" s="10" t="s">
        <v>3503</v>
      </c>
      <c r="P1296" s="10" t="s">
        <v>7812</v>
      </c>
    </row>
    <row r="1297" ht="12.0" customHeight="1">
      <c r="A1297" s="9" t="s">
        <v>7813</v>
      </c>
      <c r="B1297" s="10" t="s">
        <v>4329</v>
      </c>
      <c r="C1297" s="9" t="s">
        <v>403</v>
      </c>
      <c r="D1297" s="11" t="str">
        <f>VLOOKUP(C1297,Postinumeroalueet!$A$2:$B$4001,2)</f>
        <v>Helsinki</v>
      </c>
      <c r="E1297" s="11"/>
      <c r="F1297" s="11">
        <f t="shared" si="1"/>
        <v>1</v>
      </c>
      <c r="G1297" s="10" t="s">
        <v>3481</v>
      </c>
      <c r="H1297" s="10" t="s">
        <v>3761</v>
      </c>
      <c r="I1297" s="10">
        <v>955.0</v>
      </c>
      <c r="J1297" s="10">
        <v>56.0</v>
      </c>
      <c r="K1297" s="14">
        <v>1969.0</v>
      </c>
      <c r="L1297" s="11">
        <f t="shared" si="302"/>
        <v>601.4</v>
      </c>
      <c r="M1297" s="11">
        <f t="shared" si="2"/>
        <v>-353.6</v>
      </c>
      <c r="N1297" s="13">
        <f t="shared" si="3"/>
        <v>0.6297382199</v>
      </c>
      <c r="O1297" s="10" t="s">
        <v>3517</v>
      </c>
      <c r="P1297" s="10" t="s">
        <v>7814</v>
      </c>
    </row>
    <row r="1298" ht="12.0" customHeight="1">
      <c r="A1298" s="9" t="s">
        <v>7815</v>
      </c>
      <c r="B1298" s="10" t="s">
        <v>4329</v>
      </c>
      <c r="C1298" s="9" t="s">
        <v>403</v>
      </c>
      <c r="D1298" s="11" t="str">
        <f>VLOOKUP(C1298,Postinumeroalueet!$A$2:$B$4001,2)</f>
        <v>Helsinki</v>
      </c>
      <c r="E1298" s="11"/>
      <c r="F1298" s="11">
        <f t="shared" si="1"/>
        <v>1</v>
      </c>
      <c r="G1298" s="10" t="s">
        <v>3481</v>
      </c>
      <c r="H1298" s="10" t="s">
        <v>3761</v>
      </c>
      <c r="I1298" s="10">
        <v>955.0</v>
      </c>
      <c r="J1298" s="10">
        <v>56.0</v>
      </c>
      <c r="K1298" s="14">
        <v>1969.0</v>
      </c>
      <c r="L1298" s="11">
        <f t="shared" si="302"/>
        <v>601.4</v>
      </c>
      <c r="M1298" s="11">
        <f t="shared" si="2"/>
        <v>-353.6</v>
      </c>
      <c r="N1298" s="13">
        <f t="shared" si="3"/>
        <v>0.6297382199</v>
      </c>
      <c r="O1298" s="10" t="s">
        <v>3517</v>
      </c>
      <c r="P1298" s="10" t="s">
        <v>7816</v>
      </c>
    </row>
    <row r="1299" ht="12.0" customHeight="1">
      <c r="A1299" s="9" t="s">
        <v>7817</v>
      </c>
      <c r="B1299" s="10" t="s">
        <v>4329</v>
      </c>
      <c r="C1299" s="9" t="s">
        <v>403</v>
      </c>
      <c r="D1299" s="11" t="str">
        <f>VLOOKUP(C1299,Postinumeroalueet!$A$2:$B$4001,2)</f>
        <v>Helsinki</v>
      </c>
      <c r="E1299" s="11"/>
      <c r="F1299" s="11">
        <f t="shared" si="1"/>
        <v>1</v>
      </c>
      <c r="G1299" s="10" t="s">
        <v>3481</v>
      </c>
      <c r="H1299" s="10" t="s">
        <v>3761</v>
      </c>
      <c r="I1299" s="10">
        <v>955.0</v>
      </c>
      <c r="J1299" s="10">
        <v>56.0</v>
      </c>
      <c r="K1299" s="14">
        <v>1969.0</v>
      </c>
      <c r="L1299" s="11">
        <f t="shared" si="302"/>
        <v>601.4</v>
      </c>
      <c r="M1299" s="11">
        <f t="shared" si="2"/>
        <v>-353.6</v>
      </c>
      <c r="N1299" s="13">
        <f t="shared" si="3"/>
        <v>0.6297382199</v>
      </c>
      <c r="O1299" s="10" t="s">
        <v>3517</v>
      </c>
      <c r="P1299" s="10" t="s">
        <v>7818</v>
      </c>
    </row>
    <row r="1300" ht="12.0" customHeight="1">
      <c r="A1300" s="9" t="s">
        <v>7819</v>
      </c>
      <c r="B1300" s="10" t="s">
        <v>4329</v>
      </c>
      <c r="C1300" s="9" t="s">
        <v>403</v>
      </c>
      <c r="D1300" s="11" t="str">
        <f>VLOOKUP(C1300,Postinumeroalueet!$A$2:$B$4001,2)</f>
        <v>Helsinki</v>
      </c>
      <c r="E1300" s="11"/>
      <c r="F1300" s="11">
        <f t="shared" si="1"/>
        <v>1</v>
      </c>
      <c r="G1300" s="10" t="s">
        <v>3481</v>
      </c>
      <c r="H1300" s="10" t="s">
        <v>3761</v>
      </c>
      <c r="I1300" s="10">
        <v>955.0</v>
      </c>
      <c r="J1300" s="10">
        <v>56.0</v>
      </c>
      <c r="K1300" s="14">
        <v>1969.0</v>
      </c>
      <c r="L1300" s="11">
        <f t="shared" si="302"/>
        <v>601.4</v>
      </c>
      <c r="M1300" s="11">
        <f t="shared" si="2"/>
        <v>-353.6</v>
      </c>
      <c r="N1300" s="13">
        <f t="shared" si="3"/>
        <v>0.6297382199</v>
      </c>
      <c r="O1300" s="10" t="s">
        <v>3517</v>
      </c>
      <c r="P1300" s="10" t="s">
        <v>7820</v>
      </c>
    </row>
    <row r="1301" ht="12.0" customHeight="1">
      <c r="A1301" s="9" t="s">
        <v>7821</v>
      </c>
      <c r="B1301" s="10" t="s">
        <v>4329</v>
      </c>
      <c r="C1301" s="9" t="s">
        <v>403</v>
      </c>
      <c r="D1301" s="11" t="str">
        <f>VLOOKUP(C1301,Postinumeroalueet!$A$2:$B$4001,2)</f>
        <v>Helsinki</v>
      </c>
      <c r="E1301" s="11"/>
      <c r="F1301" s="11">
        <f t="shared" si="1"/>
        <v>1</v>
      </c>
      <c r="G1301" s="10" t="s">
        <v>3481</v>
      </c>
      <c r="H1301" s="10" t="s">
        <v>3761</v>
      </c>
      <c r="I1301" s="10">
        <v>955.0</v>
      </c>
      <c r="J1301" s="10">
        <v>56.0</v>
      </c>
      <c r="K1301" s="14">
        <v>1969.0</v>
      </c>
      <c r="L1301" s="11">
        <f t="shared" si="302"/>
        <v>601.4</v>
      </c>
      <c r="M1301" s="11">
        <f t="shared" si="2"/>
        <v>-353.6</v>
      </c>
      <c r="N1301" s="13">
        <f t="shared" si="3"/>
        <v>0.6297382199</v>
      </c>
      <c r="O1301" s="10" t="s">
        <v>3517</v>
      </c>
      <c r="P1301" s="10" t="s">
        <v>7822</v>
      </c>
    </row>
    <row r="1302" ht="12.0" customHeight="1">
      <c r="A1302" s="9" t="s">
        <v>7823</v>
      </c>
      <c r="B1302" s="10" t="s">
        <v>7824</v>
      </c>
      <c r="C1302" s="9" t="s">
        <v>470</v>
      </c>
      <c r="D1302" s="11" t="str">
        <f>VLOOKUP(C1302,Postinumeroalueet!$A$2:$B$4001,2)</f>
        <v>Espoo</v>
      </c>
      <c r="E1302" s="11"/>
      <c r="F1302" s="11">
        <f t="shared" si="1"/>
        <v>1</v>
      </c>
      <c r="G1302" s="10" t="s">
        <v>3481</v>
      </c>
      <c r="H1302" s="10" t="s">
        <v>7825</v>
      </c>
      <c r="I1302" s="10">
        <v>610.0</v>
      </c>
      <c r="J1302" s="10">
        <v>28.5</v>
      </c>
      <c r="K1302" s="14">
        <v>1973.0</v>
      </c>
      <c r="L1302" s="11">
        <f t="shared" si="302"/>
        <v>384.15</v>
      </c>
      <c r="M1302" s="11">
        <f t="shared" si="2"/>
        <v>-225.85</v>
      </c>
      <c r="N1302" s="13">
        <f t="shared" si="3"/>
        <v>0.6297540984</v>
      </c>
      <c r="O1302" s="10" t="s">
        <v>3498</v>
      </c>
      <c r="P1302" s="10" t="s">
        <v>7826</v>
      </c>
    </row>
    <row r="1303">
      <c r="A1303" s="9" t="s">
        <v>7827</v>
      </c>
      <c r="B1303" s="10" t="s">
        <v>7828</v>
      </c>
      <c r="C1303" s="9" t="s">
        <v>431</v>
      </c>
      <c r="D1303" s="11" t="str">
        <f>VLOOKUP(C1303,Postinumeroalueet!$A$2:$B$4001,2)</f>
        <v>Vantaa</v>
      </c>
      <c r="E1303" s="11"/>
      <c r="F1303" s="11">
        <f t="shared" si="1"/>
        <v>1</v>
      </c>
      <c r="G1303" s="10" t="s">
        <v>3529</v>
      </c>
      <c r="H1303" s="10" t="s">
        <v>4444</v>
      </c>
      <c r="I1303" s="10">
        <v>1500.0</v>
      </c>
      <c r="J1303" s="10">
        <v>89.5</v>
      </c>
      <c r="K1303" s="14">
        <v>2004.0</v>
      </c>
      <c r="L1303" s="11">
        <f t="shared" si="302"/>
        <v>944.65</v>
      </c>
      <c r="M1303" s="11">
        <f t="shared" si="2"/>
        <v>-555.35</v>
      </c>
      <c r="N1303" s="13">
        <f t="shared" si="3"/>
        <v>0.6297666667</v>
      </c>
      <c r="O1303" s="15"/>
      <c r="P1303" s="10" t="s">
        <v>7829</v>
      </c>
    </row>
    <row r="1304" ht="12.0" customHeight="1">
      <c r="A1304" s="9" t="s">
        <v>7830</v>
      </c>
      <c r="B1304" s="10" t="s">
        <v>7831</v>
      </c>
      <c r="C1304" s="9" t="s">
        <v>2485</v>
      </c>
      <c r="D1304" s="11" t="str">
        <f>VLOOKUP(C1304,Postinumeroalueet!$A$2:$B$4001,2)</f>
        <v>Kuopio</v>
      </c>
      <c r="E1304" s="11"/>
      <c r="F1304" s="11">
        <f t="shared" si="1"/>
        <v>0</v>
      </c>
      <c r="G1304" s="10" t="s">
        <v>3481</v>
      </c>
      <c r="H1304" s="10" t="s">
        <v>3824</v>
      </c>
      <c r="I1304" s="10">
        <v>718.0</v>
      </c>
      <c r="J1304" s="10">
        <v>62.0</v>
      </c>
      <c r="K1304" s="14">
        <v>1951.0</v>
      </c>
      <c r="L1304" s="11">
        <f>IF(K1304&lt;1984,105+5.6*J1304,IF(K1304&gt;1991,113+7.7*J1304,108+6.6*J1304))</f>
        <v>452.2</v>
      </c>
      <c r="M1304" s="11">
        <f t="shared" si="2"/>
        <v>-265.8</v>
      </c>
      <c r="N1304" s="13">
        <f t="shared" si="3"/>
        <v>0.6298050139</v>
      </c>
      <c r="O1304" s="10" t="s">
        <v>4231</v>
      </c>
      <c r="P1304" s="10" t="s">
        <v>7832</v>
      </c>
    </row>
    <row r="1305">
      <c r="A1305" s="9" t="s">
        <v>7833</v>
      </c>
      <c r="B1305" s="10" t="s">
        <v>7493</v>
      </c>
      <c r="C1305" s="9" t="s">
        <v>408</v>
      </c>
      <c r="D1305" s="11" t="str">
        <f>VLOOKUP(C1305,Postinumeroalueet!$A$2:$B$4001,2)</f>
        <v>Helsinki</v>
      </c>
      <c r="E1305" s="11"/>
      <c r="F1305" s="11">
        <f t="shared" si="1"/>
        <v>1</v>
      </c>
      <c r="G1305" s="10" t="s">
        <v>3481</v>
      </c>
      <c r="H1305" s="10" t="s">
        <v>7834</v>
      </c>
      <c r="I1305" s="10">
        <v>1120.0</v>
      </c>
      <c r="J1305" s="10">
        <v>62.0</v>
      </c>
      <c r="K1305" s="14">
        <v>2012.0</v>
      </c>
      <c r="L1305" s="11">
        <f>IF(K1305&lt;1961,171+10.3*J1305,IF(K1305&gt;1983,166+8.7*J1305,159+7.9*J1305))</f>
        <v>705.4</v>
      </c>
      <c r="M1305" s="11">
        <f t="shared" si="2"/>
        <v>-414.6</v>
      </c>
      <c r="N1305" s="13">
        <f t="shared" si="3"/>
        <v>0.6298214286</v>
      </c>
      <c r="O1305" s="10" t="s">
        <v>3685</v>
      </c>
      <c r="P1305" s="10" t="s">
        <v>7835</v>
      </c>
    </row>
    <row r="1306" ht="12.0" customHeight="1">
      <c r="A1306" s="9" t="s">
        <v>7836</v>
      </c>
      <c r="B1306" s="10" t="s">
        <v>7837</v>
      </c>
      <c r="C1306" s="9" t="s">
        <v>1364</v>
      </c>
      <c r="D1306" s="11" t="str">
        <f>VLOOKUP(C1306,Postinumeroalueet!$A$2:$B$4001,2)</f>
        <v>Tampere</v>
      </c>
      <c r="E1306" s="11"/>
      <c r="F1306" s="11">
        <f t="shared" si="1"/>
        <v>0</v>
      </c>
      <c r="G1306" s="10" t="s">
        <v>3481</v>
      </c>
      <c r="H1306" s="10" t="s">
        <v>7838</v>
      </c>
      <c r="I1306" s="10">
        <v>749.0</v>
      </c>
      <c r="J1306" s="10">
        <v>65.5</v>
      </c>
      <c r="K1306" s="14">
        <v>1974.0</v>
      </c>
      <c r="L1306" s="11">
        <f t="shared" ref="L1306:L1309" si="303">IF(K1306&lt;1984,105+5.6*J1306,IF(K1306&gt;1991,113+7.7*J1306,108+6.6*J1306))</f>
        <v>471.8</v>
      </c>
      <c r="M1306" s="11">
        <f t="shared" si="2"/>
        <v>-277.2</v>
      </c>
      <c r="N1306" s="13">
        <f t="shared" si="3"/>
        <v>0.6299065421</v>
      </c>
      <c r="O1306" s="10" t="s">
        <v>5634</v>
      </c>
      <c r="P1306" s="10" t="s">
        <v>7839</v>
      </c>
    </row>
    <row r="1307" ht="12.0" customHeight="1">
      <c r="A1307" s="9" t="s">
        <v>7840</v>
      </c>
      <c r="B1307" s="10" t="s">
        <v>7841</v>
      </c>
      <c r="C1307" s="9" t="s">
        <v>759</v>
      </c>
      <c r="D1307" s="11" t="str">
        <f>VLOOKUP(C1307,Postinumeroalueet!$A$2:$B$4001,2)</f>
        <v>Hämeenlinna</v>
      </c>
      <c r="E1307" s="11"/>
      <c r="F1307" s="11">
        <f t="shared" si="1"/>
        <v>0</v>
      </c>
      <c r="G1307" s="10" t="s">
        <v>3481</v>
      </c>
      <c r="H1307" s="10" t="s">
        <v>7842</v>
      </c>
      <c r="I1307" s="10">
        <v>620.0</v>
      </c>
      <c r="J1307" s="10">
        <v>51.0</v>
      </c>
      <c r="K1307" s="14">
        <v>1960.0</v>
      </c>
      <c r="L1307" s="11">
        <f t="shared" si="303"/>
        <v>390.6</v>
      </c>
      <c r="M1307" s="11">
        <f t="shared" si="2"/>
        <v>-229.4</v>
      </c>
      <c r="N1307" s="13">
        <f t="shared" si="3"/>
        <v>0.63</v>
      </c>
      <c r="O1307" s="10" t="s">
        <v>5274</v>
      </c>
      <c r="P1307" s="10" t="s">
        <v>7843</v>
      </c>
    </row>
    <row r="1308" ht="12.0" customHeight="1">
      <c r="A1308" s="9" t="s">
        <v>7844</v>
      </c>
      <c r="B1308" s="10" t="s">
        <v>7845</v>
      </c>
      <c r="C1308" s="9" t="s">
        <v>3018</v>
      </c>
      <c r="D1308" s="11" t="str">
        <f>VLOOKUP(C1308,Postinumeroalueet!$A$2:$B$4001,2)</f>
        <v>Oulu</v>
      </c>
      <c r="E1308" s="11"/>
      <c r="F1308" s="11">
        <f t="shared" si="1"/>
        <v>0</v>
      </c>
      <c r="G1308" s="10" t="s">
        <v>3481</v>
      </c>
      <c r="H1308" s="10" t="s">
        <v>7846</v>
      </c>
      <c r="I1308" s="10">
        <v>620.0</v>
      </c>
      <c r="J1308" s="10">
        <v>51.0</v>
      </c>
      <c r="K1308" s="14">
        <v>1968.0</v>
      </c>
      <c r="L1308" s="11">
        <f t="shared" si="303"/>
        <v>390.6</v>
      </c>
      <c r="M1308" s="11">
        <f t="shared" si="2"/>
        <v>-229.4</v>
      </c>
      <c r="N1308" s="13">
        <f t="shared" si="3"/>
        <v>0.63</v>
      </c>
      <c r="O1308" s="10" t="s">
        <v>3942</v>
      </c>
      <c r="P1308" s="10" t="s">
        <v>7847</v>
      </c>
    </row>
    <row r="1309" ht="12.0" customHeight="1">
      <c r="A1309" s="9" t="s">
        <v>7848</v>
      </c>
      <c r="B1309" s="10" t="s">
        <v>7849</v>
      </c>
      <c r="C1309" s="9" t="s">
        <v>802</v>
      </c>
      <c r="D1309" s="11" t="str">
        <f>VLOOKUP(C1309,Postinumeroalueet!$A$2:$B$4001,2)</f>
        <v>Lahti</v>
      </c>
      <c r="E1309" s="11"/>
      <c r="F1309" s="11">
        <f t="shared" si="1"/>
        <v>0</v>
      </c>
      <c r="G1309" s="10" t="s">
        <v>3481</v>
      </c>
      <c r="H1309" s="10" t="s">
        <v>6722</v>
      </c>
      <c r="I1309" s="10">
        <v>580.0</v>
      </c>
      <c r="J1309" s="10">
        <v>46.5</v>
      </c>
      <c r="K1309" s="14">
        <v>1961.0</v>
      </c>
      <c r="L1309" s="11">
        <f t="shared" si="303"/>
        <v>365.4</v>
      </c>
      <c r="M1309" s="11">
        <f t="shared" si="2"/>
        <v>-214.6</v>
      </c>
      <c r="N1309" s="13">
        <f t="shared" si="3"/>
        <v>0.63</v>
      </c>
      <c r="O1309" s="10" t="s">
        <v>3735</v>
      </c>
      <c r="P1309" s="10" t="s">
        <v>7850</v>
      </c>
    </row>
    <row r="1310" ht="12.0" customHeight="1">
      <c r="A1310" s="9" t="s">
        <v>7851</v>
      </c>
      <c r="B1310" s="10" t="s">
        <v>7245</v>
      </c>
      <c r="C1310" s="9" t="s">
        <v>503</v>
      </c>
      <c r="D1310" s="11" t="str">
        <f>VLOOKUP(C1310,Postinumeroalueet!$A$2:$B$4001,2)</f>
        <v>Espoo</v>
      </c>
      <c r="E1310" s="11"/>
      <c r="F1310" s="11">
        <f t="shared" si="1"/>
        <v>1</v>
      </c>
      <c r="G1310" s="10" t="s">
        <v>3481</v>
      </c>
      <c r="H1310" s="10" t="s">
        <v>3516</v>
      </c>
      <c r="I1310" s="10">
        <v>940.0</v>
      </c>
      <c r="J1310" s="10">
        <v>49.0</v>
      </c>
      <c r="K1310" s="14">
        <v>2002.0</v>
      </c>
      <c r="L1310" s="11">
        <f t="shared" ref="L1310:L1311" si="304">IF(K1310&lt;1961,171+10.3*J1310,IF(K1310&gt;1983,166+8.7*J1310,159+7.9*J1310))</f>
        <v>592.3</v>
      </c>
      <c r="M1310" s="11">
        <f t="shared" si="2"/>
        <v>-347.7</v>
      </c>
      <c r="N1310" s="13">
        <f t="shared" si="3"/>
        <v>0.630106383</v>
      </c>
      <c r="O1310" s="10" t="s">
        <v>3517</v>
      </c>
      <c r="P1310" s="10" t="s">
        <v>7852</v>
      </c>
    </row>
    <row r="1311">
      <c r="A1311" s="9" t="s">
        <v>7853</v>
      </c>
      <c r="B1311" s="10" t="s">
        <v>7854</v>
      </c>
      <c r="C1311" s="9" t="s">
        <v>347</v>
      </c>
      <c r="D1311" s="11" t="str">
        <f>VLOOKUP(C1311,Postinumeroalueet!$A$2:$B$4001,2)</f>
        <v>Helsinki</v>
      </c>
      <c r="E1311" s="11"/>
      <c r="F1311" s="11">
        <f t="shared" si="1"/>
        <v>1</v>
      </c>
      <c r="G1311" s="10" t="s">
        <v>3481</v>
      </c>
      <c r="H1311" s="10" t="s">
        <v>7855</v>
      </c>
      <c r="I1311" s="10">
        <v>1350.0</v>
      </c>
      <c r="J1311" s="10">
        <v>66.0</v>
      </c>
      <c r="K1311" s="14">
        <v>1956.0</v>
      </c>
      <c r="L1311" s="11">
        <f t="shared" si="304"/>
        <v>850.8</v>
      </c>
      <c r="M1311" s="11">
        <f t="shared" si="2"/>
        <v>-499.2</v>
      </c>
      <c r="N1311" s="13">
        <f t="shared" si="3"/>
        <v>0.6302222222</v>
      </c>
      <c r="O1311" s="10" t="s">
        <v>4032</v>
      </c>
      <c r="P1311" s="10" t="s">
        <v>7856</v>
      </c>
    </row>
    <row r="1312">
      <c r="A1312" s="9" t="s">
        <v>7857</v>
      </c>
      <c r="B1312" s="10" t="s">
        <v>7858</v>
      </c>
      <c r="C1312" s="9" t="s">
        <v>1580</v>
      </c>
      <c r="D1312" s="11" t="str">
        <f>VLOOKUP(C1312,Postinumeroalueet!$A$2:$B$4001,2)</f>
        <v>Jyväskylä</v>
      </c>
      <c r="E1312" s="11"/>
      <c r="F1312" s="11">
        <f t="shared" si="1"/>
        <v>0</v>
      </c>
      <c r="G1312" s="10" t="s">
        <v>3481</v>
      </c>
      <c r="H1312" s="10" t="s">
        <v>4485</v>
      </c>
      <c r="I1312" s="10">
        <v>674.0</v>
      </c>
      <c r="J1312" s="10">
        <v>40.5</v>
      </c>
      <c r="K1312" s="14">
        <v>1993.0</v>
      </c>
      <c r="L1312" s="11">
        <f t="shared" ref="L1312:L1314" si="305">IF(K1312&lt;1984,105+5.6*J1312,IF(K1312&gt;1991,113+7.7*J1312,108+6.6*J1312))</f>
        <v>424.85</v>
      </c>
      <c r="M1312" s="11">
        <f t="shared" si="2"/>
        <v>-249.15</v>
      </c>
      <c r="N1312" s="13">
        <f t="shared" si="3"/>
        <v>0.6303412463</v>
      </c>
      <c r="O1312" s="10" t="s">
        <v>4007</v>
      </c>
      <c r="P1312" s="10" t="s">
        <v>7859</v>
      </c>
    </row>
    <row r="1313" ht="12.0" customHeight="1">
      <c r="A1313" s="9" t="s">
        <v>7860</v>
      </c>
      <c r="B1313" s="10" t="s">
        <v>7861</v>
      </c>
      <c r="C1313" s="9" t="s">
        <v>1373</v>
      </c>
      <c r="D1313" s="11" t="str">
        <f>VLOOKUP(C1313,Postinumeroalueet!$A$2:$B$4001,2)</f>
        <v>Tampere</v>
      </c>
      <c r="E1313" s="11"/>
      <c r="F1313" s="11">
        <f t="shared" si="1"/>
        <v>0</v>
      </c>
      <c r="G1313" s="10" t="s">
        <v>3481</v>
      </c>
      <c r="H1313" s="10" t="s">
        <v>4602</v>
      </c>
      <c r="I1313" s="10">
        <v>674.0</v>
      </c>
      <c r="J1313" s="10">
        <v>40.5</v>
      </c>
      <c r="K1313" s="14">
        <v>2002.0</v>
      </c>
      <c r="L1313" s="11">
        <f t="shared" si="305"/>
        <v>424.85</v>
      </c>
      <c r="M1313" s="11">
        <f t="shared" si="2"/>
        <v>-249.15</v>
      </c>
      <c r="N1313" s="13">
        <f t="shared" si="3"/>
        <v>0.6303412463</v>
      </c>
      <c r="O1313" s="10" t="s">
        <v>3672</v>
      </c>
      <c r="P1313" s="10" t="s">
        <v>7862</v>
      </c>
    </row>
    <row r="1314">
      <c r="A1314" s="9" t="s">
        <v>7863</v>
      </c>
      <c r="B1314" s="10" t="s">
        <v>7864</v>
      </c>
      <c r="C1314" s="9" t="s">
        <v>1365</v>
      </c>
      <c r="D1314" s="11" t="str">
        <f>VLOOKUP(C1314,Postinumeroalueet!$A$2:$B$4001,2)</f>
        <v>Tampere</v>
      </c>
      <c r="E1314" s="11"/>
      <c r="F1314" s="11">
        <f t="shared" si="1"/>
        <v>0</v>
      </c>
      <c r="G1314" s="10" t="s">
        <v>3481</v>
      </c>
      <c r="H1314" s="10" t="s">
        <v>3782</v>
      </c>
      <c r="I1314" s="10">
        <v>593.0</v>
      </c>
      <c r="J1314" s="10">
        <v>48.0</v>
      </c>
      <c r="K1314" s="14">
        <v>1977.0</v>
      </c>
      <c r="L1314" s="11">
        <f t="shared" si="305"/>
        <v>373.8</v>
      </c>
      <c r="M1314" s="11">
        <f t="shared" si="2"/>
        <v>-219.2</v>
      </c>
      <c r="N1314" s="13">
        <f t="shared" si="3"/>
        <v>0.6303541315</v>
      </c>
      <c r="O1314" s="10" t="s">
        <v>3672</v>
      </c>
      <c r="P1314" s="10" t="s">
        <v>7865</v>
      </c>
    </row>
    <row r="1315" ht="12.0" customHeight="1">
      <c r="A1315" s="9" t="s">
        <v>7866</v>
      </c>
      <c r="B1315" s="10" t="s">
        <v>7867</v>
      </c>
      <c r="C1315" s="9" t="s">
        <v>390</v>
      </c>
      <c r="D1315" s="11" t="str">
        <f>VLOOKUP(C1315,Postinumeroalueet!$A$2:$B$4001,2)</f>
        <v>Helsinki</v>
      </c>
      <c r="E1315" s="11"/>
      <c r="F1315" s="11">
        <f t="shared" si="1"/>
        <v>1</v>
      </c>
      <c r="G1315" s="10" t="s">
        <v>3481</v>
      </c>
      <c r="H1315" s="10" t="s">
        <v>4693</v>
      </c>
      <c r="I1315" s="10">
        <v>905.0</v>
      </c>
      <c r="J1315" s="10">
        <v>46.5</v>
      </c>
      <c r="K1315" s="14">
        <v>1997.0</v>
      </c>
      <c r="L1315" s="11">
        <f t="shared" ref="L1315:L1316" si="306">IF(K1315&lt;1961,171+10.3*J1315,IF(K1315&gt;1983,166+8.7*J1315,159+7.9*J1315))</f>
        <v>570.55</v>
      </c>
      <c r="M1315" s="11">
        <f t="shared" si="2"/>
        <v>-334.45</v>
      </c>
      <c r="N1315" s="13">
        <f t="shared" si="3"/>
        <v>0.630441989</v>
      </c>
      <c r="O1315" s="10" t="s">
        <v>3950</v>
      </c>
      <c r="P1315" s="10" t="s">
        <v>7868</v>
      </c>
    </row>
    <row r="1316" ht="12.0" customHeight="1">
      <c r="A1316" s="9" t="s">
        <v>7869</v>
      </c>
      <c r="B1316" s="10" t="s">
        <v>7870</v>
      </c>
      <c r="C1316" s="9" t="s">
        <v>329</v>
      </c>
      <c r="D1316" s="11" t="str">
        <f>VLOOKUP(C1316,Postinumeroalueet!$A$2:$B$4001,2)</f>
        <v>Helsinki</v>
      </c>
      <c r="E1316" s="11"/>
      <c r="F1316" s="11">
        <f t="shared" si="1"/>
        <v>1</v>
      </c>
      <c r="G1316" s="10" t="s">
        <v>3481</v>
      </c>
      <c r="H1316" s="10" t="s">
        <v>4290</v>
      </c>
      <c r="I1316" s="10">
        <v>745.0</v>
      </c>
      <c r="J1316" s="10">
        <v>29.0</v>
      </c>
      <c r="K1316" s="14">
        <v>1938.0</v>
      </c>
      <c r="L1316" s="11">
        <f t="shared" si="306"/>
        <v>469.7</v>
      </c>
      <c r="M1316" s="11">
        <f t="shared" si="2"/>
        <v>-275.3</v>
      </c>
      <c r="N1316" s="13">
        <f t="shared" si="3"/>
        <v>0.6304697987</v>
      </c>
      <c r="O1316" s="10" t="s">
        <v>3498</v>
      </c>
      <c r="P1316" s="10" t="s">
        <v>7871</v>
      </c>
    </row>
    <row r="1317" ht="12.0" customHeight="1">
      <c r="A1317" s="9" t="s">
        <v>7872</v>
      </c>
      <c r="B1317" s="10" t="s">
        <v>7873</v>
      </c>
      <c r="C1317" s="9" t="s">
        <v>1580</v>
      </c>
      <c r="D1317" s="11" t="str">
        <f>VLOOKUP(C1317,Postinumeroalueet!$A$2:$B$4001,2)</f>
        <v>Jyväskylä</v>
      </c>
      <c r="E1317" s="11"/>
      <c r="F1317" s="11">
        <f t="shared" si="1"/>
        <v>0</v>
      </c>
      <c r="G1317" s="10" t="s">
        <v>3481</v>
      </c>
      <c r="H1317" s="10" t="s">
        <v>6607</v>
      </c>
      <c r="I1317" s="10">
        <v>802.0</v>
      </c>
      <c r="J1317" s="10">
        <v>51.0</v>
      </c>
      <c r="K1317" s="14">
        <v>2008.0</v>
      </c>
      <c r="L1317" s="11">
        <f t="shared" ref="L1317:L1318" si="307">IF(K1317&lt;1984,105+5.6*J1317,IF(K1317&gt;1991,113+7.7*J1317,108+6.6*J1317))</f>
        <v>505.7</v>
      </c>
      <c r="M1317" s="11">
        <f t="shared" si="2"/>
        <v>-296.3</v>
      </c>
      <c r="N1317" s="13">
        <f t="shared" si="3"/>
        <v>0.6305486284</v>
      </c>
      <c r="O1317" s="10" t="s">
        <v>3950</v>
      </c>
      <c r="P1317" s="10" t="s">
        <v>7874</v>
      </c>
    </row>
    <row r="1318" ht="12.0" customHeight="1">
      <c r="A1318" s="9" t="s">
        <v>7875</v>
      </c>
      <c r="B1318" s="10" t="s">
        <v>7876</v>
      </c>
      <c r="C1318" s="9" t="s">
        <v>1364</v>
      </c>
      <c r="D1318" s="11" t="str">
        <f>VLOOKUP(C1318,Postinumeroalueet!$A$2:$B$4001,2)</f>
        <v>Tampere</v>
      </c>
      <c r="E1318" s="11"/>
      <c r="F1318" s="11">
        <f t="shared" si="1"/>
        <v>0</v>
      </c>
      <c r="G1318" s="10" t="s">
        <v>3481</v>
      </c>
      <c r="H1318" s="10" t="s">
        <v>4485</v>
      </c>
      <c r="I1318" s="10">
        <v>698.0</v>
      </c>
      <c r="J1318" s="10">
        <v>42.5</v>
      </c>
      <c r="K1318" s="14">
        <v>2003.0</v>
      </c>
      <c r="L1318" s="11">
        <f t="shared" si="307"/>
        <v>440.25</v>
      </c>
      <c r="M1318" s="11">
        <f t="shared" si="2"/>
        <v>-257.75</v>
      </c>
      <c r="N1318" s="13">
        <f t="shared" si="3"/>
        <v>0.630730659</v>
      </c>
      <c r="O1318" s="10" t="s">
        <v>3672</v>
      </c>
      <c r="P1318" s="10" t="s">
        <v>7877</v>
      </c>
    </row>
    <row r="1319">
      <c r="A1319" s="9" t="s">
        <v>7878</v>
      </c>
      <c r="B1319" s="10" t="s">
        <v>7879</v>
      </c>
      <c r="C1319" s="9" t="s">
        <v>344</v>
      </c>
      <c r="D1319" s="11" t="str">
        <f>VLOOKUP(C1319,Postinumeroalueet!$A$2:$B$4001,2)</f>
        <v>Helsinki</v>
      </c>
      <c r="E1319" s="11"/>
      <c r="F1319" s="11">
        <f t="shared" si="1"/>
        <v>1</v>
      </c>
      <c r="G1319" s="10" t="s">
        <v>3481</v>
      </c>
      <c r="H1319" s="10" t="s">
        <v>7880</v>
      </c>
      <c r="I1319" s="10">
        <v>1304.44</v>
      </c>
      <c r="J1319" s="10">
        <v>75.5</v>
      </c>
      <c r="K1319" s="14">
        <v>1995.0</v>
      </c>
      <c r="L1319" s="11">
        <f>IF(K1319&lt;1961,171+10.3*J1319,IF(K1319&gt;1983,166+8.7*J1319,159+7.9*J1319))</f>
        <v>822.85</v>
      </c>
      <c r="M1319" s="11">
        <f t="shared" si="2"/>
        <v>-481.59</v>
      </c>
      <c r="N1319" s="13">
        <f t="shared" si="3"/>
        <v>0.6308070896</v>
      </c>
      <c r="O1319" s="10" t="s">
        <v>4216</v>
      </c>
      <c r="P1319" s="10" t="s">
        <v>7881</v>
      </c>
    </row>
    <row r="1320">
      <c r="A1320" s="9" t="s">
        <v>7882</v>
      </c>
      <c r="B1320" s="10" t="s">
        <v>6606</v>
      </c>
      <c r="C1320" s="9" t="s">
        <v>599</v>
      </c>
      <c r="D1320" s="11" t="str">
        <f>VLOOKUP(C1320,Postinumeroalueet!$A$2:$B$4001,2)</f>
        <v>Hyvinkää</v>
      </c>
      <c r="E1320" s="11"/>
      <c r="F1320" s="11">
        <f t="shared" si="1"/>
        <v>0</v>
      </c>
      <c r="G1320" s="10" t="s">
        <v>3481</v>
      </c>
      <c r="H1320" s="10" t="s">
        <v>3620</v>
      </c>
      <c r="I1320" s="10">
        <v>1015.0</v>
      </c>
      <c r="J1320" s="10">
        <v>68.5</v>
      </c>
      <c r="K1320" s="14">
        <v>2013.0</v>
      </c>
      <c r="L1320" s="11">
        <f t="shared" ref="L1320:L1323" si="308">IF(K1320&lt;1984,105+5.6*J1320,IF(K1320&gt;1991,113+7.7*J1320,108+6.6*J1320))</f>
        <v>640.45</v>
      </c>
      <c r="M1320" s="11">
        <f t="shared" si="2"/>
        <v>-374.55</v>
      </c>
      <c r="N1320" s="13">
        <f t="shared" si="3"/>
        <v>0.6309852217</v>
      </c>
      <c r="O1320" s="10" t="s">
        <v>3950</v>
      </c>
      <c r="P1320" s="10" t="s">
        <v>7883</v>
      </c>
    </row>
    <row r="1321" ht="12.0" customHeight="1">
      <c r="A1321" s="9" t="s">
        <v>7884</v>
      </c>
      <c r="B1321" s="10" t="s">
        <v>7885</v>
      </c>
      <c r="C1321" s="9" t="s">
        <v>1358</v>
      </c>
      <c r="D1321" s="11" t="str">
        <f>VLOOKUP(C1321,Postinumeroalueet!$A$2:$B$4001,2)</f>
        <v>Tampere</v>
      </c>
      <c r="E1321" s="11"/>
      <c r="F1321" s="11">
        <f t="shared" si="1"/>
        <v>0</v>
      </c>
      <c r="G1321" s="10" t="s">
        <v>3481</v>
      </c>
      <c r="H1321" s="10" t="s">
        <v>7886</v>
      </c>
      <c r="I1321" s="10">
        <v>690.0</v>
      </c>
      <c r="J1321" s="10">
        <v>59.0</v>
      </c>
      <c r="K1321" s="14">
        <v>1957.0</v>
      </c>
      <c r="L1321" s="11">
        <f t="shared" si="308"/>
        <v>435.4</v>
      </c>
      <c r="M1321" s="11">
        <f t="shared" si="2"/>
        <v>-254.6</v>
      </c>
      <c r="N1321" s="13">
        <f t="shared" si="3"/>
        <v>0.6310144928</v>
      </c>
      <c r="O1321" s="15"/>
      <c r="P1321" s="10" t="s">
        <v>7887</v>
      </c>
    </row>
    <row r="1322">
      <c r="A1322" s="9" t="s">
        <v>7888</v>
      </c>
      <c r="B1322" s="10" t="s">
        <v>6876</v>
      </c>
      <c r="C1322" s="9" t="s">
        <v>548</v>
      </c>
      <c r="D1322" s="11" t="str">
        <f>VLOOKUP(C1322,Postinumeroalueet!$A$2:$B$4001,2)</f>
        <v>Kerava</v>
      </c>
      <c r="E1322" s="11"/>
      <c r="F1322" s="11">
        <f t="shared" si="1"/>
        <v>0</v>
      </c>
      <c r="G1322" s="10" t="s">
        <v>3481</v>
      </c>
      <c r="H1322" s="10" t="s">
        <v>3620</v>
      </c>
      <c r="I1322" s="10">
        <v>1020.73</v>
      </c>
      <c r="J1322" s="10">
        <v>69.0</v>
      </c>
      <c r="K1322" s="14">
        <v>2011.0</v>
      </c>
      <c r="L1322" s="11">
        <f t="shared" si="308"/>
        <v>644.3</v>
      </c>
      <c r="M1322" s="11">
        <f t="shared" si="2"/>
        <v>-376.43</v>
      </c>
      <c r="N1322" s="13">
        <f t="shared" si="3"/>
        <v>0.6312149148</v>
      </c>
      <c r="O1322" s="10" t="s">
        <v>3796</v>
      </c>
      <c r="P1322" s="10" t="s">
        <v>7889</v>
      </c>
    </row>
    <row r="1323" ht="12.0" customHeight="1">
      <c r="A1323" s="9" t="s">
        <v>7890</v>
      </c>
      <c r="B1323" s="10" t="s">
        <v>6606</v>
      </c>
      <c r="C1323" s="9" t="s">
        <v>599</v>
      </c>
      <c r="D1323" s="11" t="str">
        <f>VLOOKUP(C1323,Postinumeroalueet!$A$2:$B$4001,2)</f>
        <v>Hyvinkää</v>
      </c>
      <c r="E1323" s="11"/>
      <c r="F1323" s="11">
        <f t="shared" si="1"/>
        <v>0</v>
      </c>
      <c r="G1323" s="10" t="s">
        <v>3481</v>
      </c>
      <c r="H1323" s="10" t="s">
        <v>3516</v>
      </c>
      <c r="I1323" s="10">
        <v>923.0</v>
      </c>
      <c r="J1323" s="10">
        <v>61.0</v>
      </c>
      <c r="K1323" s="14">
        <v>2013.0</v>
      </c>
      <c r="L1323" s="11">
        <f t="shared" si="308"/>
        <v>582.7</v>
      </c>
      <c r="M1323" s="11">
        <f t="shared" si="2"/>
        <v>-340.3</v>
      </c>
      <c r="N1323" s="13">
        <f t="shared" si="3"/>
        <v>0.6313109426</v>
      </c>
      <c r="O1323" s="10" t="s">
        <v>3950</v>
      </c>
      <c r="P1323" s="10" t="s">
        <v>7891</v>
      </c>
    </row>
    <row r="1324" ht="12.0" customHeight="1">
      <c r="A1324" s="9" t="s">
        <v>7892</v>
      </c>
      <c r="B1324" s="10" t="s">
        <v>7893</v>
      </c>
      <c r="C1324" s="9" t="s">
        <v>328</v>
      </c>
      <c r="D1324" s="11" t="str">
        <f>VLOOKUP(C1324,Postinumeroalueet!$A$2:$B$4001,2)</f>
        <v>Helsinki</v>
      </c>
      <c r="E1324" s="11"/>
      <c r="F1324" s="11">
        <f t="shared" si="1"/>
        <v>1</v>
      </c>
      <c r="G1324" s="10" t="s">
        <v>3481</v>
      </c>
      <c r="H1324" s="10" t="s">
        <v>7894</v>
      </c>
      <c r="I1324" s="10">
        <v>850.0</v>
      </c>
      <c r="J1324" s="10">
        <v>35.5</v>
      </c>
      <c r="K1324" s="14">
        <v>1935.0</v>
      </c>
      <c r="L1324" s="11">
        <f t="shared" ref="L1324:L1325" si="309">IF(K1324&lt;1961,171+10.3*J1324,IF(K1324&gt;1983,166+8.7*J1324,159+7.9*J1324))</f>
        <v>536.65</v>
      </c>
      <c r="M1324" s="11">
        <f t="shared" si="2"/>
        <v>-313.35</v>
      </c>
      <c r="N1324" s="13">
        <f t="shared" si="3"/>
        <v>0.6313529412</v>
      </c>
      <c r="O1324" s="10" t="s">
        <v>4032</v>
      </c>
      <c r="P1324" s="10" t="s">
        <v>7895</v>
      </c>
    </row>
    <row r="1325" ht="12.0" customHeight="1">
      <c r="A1325" s="9" t="s">
        <v>7896</v>
      </c>
      <c r="B1325" s="10" t="s">
        <v>7897</v>
      </c>
      <c r="C1325" s="9" t="s">
        <v>345</v>
      </c>
      <c r="D1325" s="11" t="str">
        <f>VLOOKUP(C1325,Postinumeroalueet!$A$2:$B$4001,2)</f>
        <v>Helsinki</v>
      </c>
      <c r="E1325" s="11"/>
      <c r="F1325" s="11">
        <f t="shared" si="1"/>
        <v>1</v>
      </c>
      <c r="G1325" s="10" t="s">
        <v>3481</v>
      </c>
      <c r="H1325" s="10" t="s">
        <v>7898</v>
      </c>
      <c r="I1325" s="10">
        <v>695.0</v>
      </c>
      <c r="J1325" s="10">
        <v>26.0</v>
      </c>
      <c r="K1325" s="14">
        <v>1960.0</v>
      </c>
      <c r="L1325" s="11">
        <f t="shared" si="309"/>
        <v>438.8</v>
      </c>
      <c r="M1325" s="11">
        <f t="shared" si="2"/>
        <v>-256.2</v>
      </c>
      <c r="N1325" s="13">
        <f t="shared" si="3"/>
        <v>0.6313669065</v>
      </c>
      <c r="O1325" s="10" t="s">
        <v>3498</v>
      </c>
      <c r="P1325" s="10" t="s">
        <v>7899</v>
      </c>
    </row>
    <row r="1326">
      <c r="A1326" s="9" t="s">
        <v>7900</v>
      </c>
      <c r="B1326" s="10" t="s">
        <v>7901</v>
      </c>
      <c r="C1326" s="9" t="s">
        <v>2485</v>
      </c>
      <c r="D1326" s="11" t="str">
        <f>VLOOKUP(C1326,Postinumeroalueet!$A$2:$B$4001,2)</f>
        <v>Kuopio</v>
      </c>
      <c r="E1326" s="11"/>
      <c r="F1326" s="11">
        <f t="shared" si="1"/>
        <v>0</v>
      </c>
      <c r="G1326" s="10" t="s">
        <v>3481</v>
      </c>
      <c r="H1326" s="10" t="s">
        <v>7902</v>
      </c>
      <c r="I1326" s="10">
        <v>1000.0</v>
      </c>
      <c r="J1326" s="10">
        <v>94.0</v>
      </c>
      <c r="K1326" s="14">
        <v>1969.0</v>
      </c>
      <c r="L1326" s="11">
        <f t="shared" ref="L1326:L1327" si="310">IF(K1326&lt;1984,105+5.6*J1326,IF(K1326&gt;1991,113+7.7*J1326,108+6.6*J1326))</f>
        <v>631.4</v>
      </c>
      <c r="M1326" s="11">
        <f t="shared" si="2"/>
        <v>-368.6</v>
      </c>
      <c r="N1326" s="13">
        <f t="shared" si="3"/>
        <v>0.6314</v>
      </c>
      <c r="O1326" s="10" t="s">
        <v>4313</v>
      </c>
      <c r="P1326" s="10" t="s">
        <v>7903</v>
      </c>
    </row>
    <row r="1327" ht="12.0" customHeight="1">
      <c r="A1327" s="9" t="s">
        <v>7904</v>
      </c>
      <c r="B1327" s="10" t="s">
        <v>4752</v>
      </c>
      <c r="C1327" s="9" t="s">
        <v>1571</v>
      </c>
      <c r="D1327" s="11" t="str">
        <f>VLOOKUP(C1327,Postinumeroalueet!$A$2:$B$4001,2)</f>
        <v>Jyväskylä</v>
      </c>
      <c r="E1327" s="11"/>
      <c r="F1327" s="11">
        <f t="shared" si="1"/>
        <v>0</v>
      </c>
      <c r="G1327" s="10" t="s">
        <v>3481</v>
      </c>
      <c r="H1327" s="10" t="s">
        <v>6847</v>
      </c>
      <c r="I1327" s="10">
        <v>807.0</v>
      </c>
      <c r="J1327" s="10">
        <v>51.5</v>
      </c>
      <c r="K1327" s="14">
        <v>2014.0</v>
      </c>
      <c r="L1327" s="11">
        <f t="shared" si="310"/>
        <v>509.55</v>
      </c>
      <c r="M1327" s="11">
        <f t="shared" si="2"/>
        <v>-297.45</v>
      </c>
      <c r="N1327" s="13">
        <f t="shared" si="3"/>
        <v>0.6314126394</v>
      </c>
      <c r="O1327" s="10" t="s">
        <v>4007</v>
      </c>
      <c r="P1327" s="10" t="s">
        <v>7905</v>
      </c>
    </row>
    <row r="1328" ht="12.0" customHeight="1">
      <c r="A1328" s="9" t="s">
        <v>7906</v>
      </c>
      <c r="B1328" s="10" t="s">
        <v>7907</v>
      </c>
      <c r="C1328" s="9" t="s">
        <v>469</v>
      </c>
      <c r="D1328" s="11" t="str">
        <f>VLOOKUP(C1328,Postinumeroalueet!$A$2:$B$4001,2)</f>
        <v>Espoo</v>
      </c>
      <c r="E1328" s="11"/>
      <c r="F1328" s="11">
        <f t="shared" si="1"/>
        <v>1</v>
      </c>
      <c r="G1328" s="10" t="s">
        <v>3529</v>
      </c>
      <c r="H1328" s="10" t="s">
        <v>4902</v>
      </c>
      <c r="I1328" s="10">
        <v>1985.0</v>
      </c>
      <c r="J1328" s="10">
        <v>125.0</v>
      </c>
      <c r="K1328" s="14">
        <v>2012.0</v>
      </c>
      <c r="L1328" s="11">
        <f>IF(K1328&lt;1961,171+10.3*J1328,IF(K1328&gt;1983,166+8.7*J1328,159+7.9*J1328))</f>
        <v>1253.5</v>
      </c>
      <c r="M1328" s="11">
        <f t="shared" si="2"/>
        <v>-731.5</v>
      </c>
      <c r="N1328" s="13">
        <f t="shared" si="3"/>
        <v>0.6314861461</v>
      </c>
      <c r="O1328" s="10" t="s">
        <v>7908</v>
      </c>
      <c r="P1328" s="10" t="s">
        <v>7909</v>
      </c>
    </row>
    <row r="1329" ht="12.0" customHeight="1">
      <c r="A1329" s="9" t="s">
        <v>7910</v>
      </c>
      <c r="B1329" s="10" t="s">
        <v>7911</v>
      </c>
      <c r="C1329" s="9" t="s">
        <v>534</v>
      </c>
      <c r="D1329" s="11" t="str">
        <f>VLOOKUP(C1329,Postinumeroalueet!$A$2:$B$4001,2)</f>
        <v>Vihti</v>
      </c>
      <c r="E1329" s="11"/>
      <c r="F1329" s="11">
        <f t="shared" si="1"/>
        <v>0</v>
      </c>
      <c r="G1329" s="10" t="s">
        <v>3529</v>
      </c>
      <c r="H1329" s="10" t="s">
        <v>4064</v>
      </c>
      <c r="I1329" s="10">
        <v>450.0</v>
      </c>
      <c r="J1329" s="10">
        <v>32.0</v>
      </c>
      <c r="K1329" s="14">
        <v>1978.0</v>
      </c>
      <c r="L1329" s="11">
        <f t="shared" ref="L1329:L1331" si="311">IF(K1329&lt;1984,105+5.6*J1329,IF(K1329&gt;1991,113+7.7*J1329,108+6.6*J1329))</f>
        <v>284.2</v>
      </c>
      <c r="M1329" s="11">
        <f t="shared" si="2"/>
        <v>-165.8</v>
      </c>
      <c r="N1329" s="13">
        <f t="shared" si="3"/>
        <v>0.6315555556</v>
      </c>
      <c r="O1329" s="10" t="s">
        <v>5912</v>
      </c>
      <c r="P1329" s="10" t="s">
        <v>7912</v>
      </c>
    </row>
    <row r="1330" ht="12.0" customHeight="1">
      <c r="A1330" s="9" t="s">
        <v>7913</v>
      </c>
      <c r="B1330" s="10" t="s">
        <v>7914</v>
      </c>
      <c r="C1330" s="9" t="s">
        <v>802</v>
      </c>
      <c r="D1330" s="11" t="str">
        <f>VLOOKUP(C1330,Postinumeroalueet!$A$2:$B$4001,2)</f>
        <v>Lahti</v>
      </c>
      <c r="E1330" s="11"/>
      <c r="F1330" s="11">
        <f t="shared" si="1"/>
        <v>0</v>
      </c>
      <c r="G1330" s="10" t="s">
        <v>3481</v>
      </c>
      <c r="H1330" s="10" t="s">
        <v>7915</v>
      </c>
      <c r="I1330" s="10">
        <v>630.0</v>
      </c>
      <c r="J1330" s="10">
        <v>37.0</v>
      </c>
      <c r="K1330" s="14">
        <v>2013.0</v>
      </c>
      <c r="L1330" s="11">
        <f t="shared" si="311"/>
        <v>397.9</v>
      </c>
      <c r="M1330" s="11">
        <f t="shared" si="2"/>
        <v>-232.1</v>
      </c>
      <c r="N1330" s="13">
        <f t="shared" si="3"/>
        <v>0.6315873016</v>
      </c>
      <c r="O1330" s="10" t="s">
        <v>3498</v>
      </c>
      <c r="P1330" s="10" t="s">
        <v>7916</v>
      </c>
    </row>
    <row r="1331" ht="12.0" customHeight="1">
      <c r="A1331" s="9" t="s">
        <v>7917</v>
      </c>
      <c r="B1331" s="10" t="s">
        <v>7918</v>
      </c>
      <c r="C1331" s="9" t="s">
        <v>1380</v>
      </c>
      <c r="D1331" s="11" t="str">
        <f>VLOOKUP(C1331,Postinumeroalueet!$A$2:$B$4001,2)</f>
        <v>Ylöjärvi</v>
      </c>
      <c r="E1331" s="11"/>
      <c r="F1331" s="11">
        <f t="shared" si="1"/>
        <v>0</v>
      </c>
      <c r="G1331" s="10" t="s">
        <v>3481</v>
      </c>
      <c r="H1331" s="10" t="s">
        <v>7919</v>
      </c>
      <c r="I1331" s="10">
        <v>645.0</v>
      </c>
      <c r="J1331" s="10">
        <v>54.0</v>
      </c>
      <c r="K1331" s="14">
        <v>1968.0</v>
      </c>
      <c r="L1331" s="11">
        <f t="shared" si="311"/>
        <v>407.4</v>
      </c>
      <c r="M1331" s="11">
        <f t="shared" si="2"/>
        <v>-237.6</v>
      </c>
      <c r="N1331" s="13">
        <f t="shared" si="3"/>
        <v>0.631627907</v>
      </c>
      <c r="O1331" s="10" t="s">
        <v>4359</v>
      </c>
      <c r="P1331" s="10" t="s">
        <v>7920</v>
      </c>
    </row>
    <row r="1332">
      <c r="A1332" s="9" t="s">
        <v>7921</v>
      </c>
      <c r="B1332" s="10" t="s">
        <v>7922</v>
      </c>
      <c r="C1332" s="9" t="s">
        <v>397</v>
      </c>
      <c r="D1332" s="11" t="str">
        <f>VLOOKUP(C1332,Postinumeroalueet!$A$2:$B$4001,2)</f>
        <v>Helsinki</v>
      </c>
      <c r="E1332" s="11"/>
      <c r="F1332" s="11">
        <f t="shared" si="1"/>
        <v>1</v>
      </c>
      <c r="G1332" s="10" t="s">
        <v>3481</v>
      </c>
      <c r="H1332" s="10" t="s">
        <v>6421</v>
      </c>
      <c r="I1332" s="10">
        <v>1233.75</v>
      </c>
      <c r="J1332" s="10">
        <v>70.5</v>
      </c>
      <c r="K1332" s="14">
        <v>2013.0</v>
      </c>
      <c r="L1332" s="11">
        <f>IF(K1332&lt;1961,171+10.3*J1332,IF(K1332&gt;1983,166+8.7*J1332,159+7.9*J1332))</f>
        <v>779.35</v>
      </c>
      <c r="M1332" s="11">
        <f t="shared" si="2"/>
        <v>-454.4</v>
      </c>
      <c r="N1332" s="13">
        <f t="shared" si="3"/>
        <v>0.6316919959</v>
      </c>
      <c r="O1332" s="10" t="s">
        <v>4216</v>
      </c>
      <c r="P1332" s="10" t="s">
        <v>7923</v>
      </c>
    </row>
    <row r="1333" ht="12.0" customHeight="1">
      <c r="A1333" s="9" t="s">
        <v>7924</v>
      </c>
      <c r="B1333" s="10" t="s">
        <v>7925</v>
      </c>
      <c r="C1333" s="9" t="s">
        <v>802</v>
      </c>
      <c r="D1333" s="11" t="str">
        <f>VLOOKUP(C1333,Postinumeroalueet!$A$2:$B$4001,2)</f>
        <v>Lahti</v>
      </c>
      <c r="E1333" s="11"/>
      <c r="F1333" s="11">
        <f t="shared" si="1"/>
        <v>0</v>
      </c>
      <c r="G1333" s="10" t="s">
        <v>3481</v>
      </c>
      <c r="H1333" s="10" t="s">
        <v>7926</v>
      </c>
      <c r="I1333" s="10">
        <v>800.5</v>
      </c>
      <c r="J1333" s="10">
        <v>51.0</v>
      </c>
      <c r="K1333" s="14">
        <v>2010.0</v>
      </c>
      <c r="L1333" s="11">
        <f>IF(K1333&lt;1984,105+5.6*J1333,IF(K1333&gt;1991,113+7.7*J1333,108+6.6*J1333))</f>
        <v>505.7</v>
      </c>
      <c r="M1333" s="11">
        <f t="shared" si="2"/>
        <v>-294.8</v>
      </c>
      <c r="N1333" s="13">
        <f t="shared" si="3"/>
        <v>0.6317301686</v>
      </c>
      <c r="O1333" s="10" t="s">
        <v>3735</v>
      </c>
      <c r="P1333" s="10" t="s">
        <v>7927</v>
      </c>
    </row>
    <row r="1334" ht="12.0" customHeight="1">
      <c r="A1334" s="9" t="s">
        <v>7928</v>
      </c>
      <c r="B1334" s="10" t="s">
        <v>7929</v>
      </c>
      <c r="C1334" s="9" t="s">
        <v>394</v>
      </c>
      <c r="D1334" s="11" t="str">
        <f>VLOOKUP(C1334,Postinumeroalueet!$A$2:$B$4001,2)</f>
        <v>Helsinki</v>
      </c>
      <c r="E1334" s="11"/>
      <c r="F1334" s="11">
        <f t="shared" si="1"/>
        <v>1</v>
      </c>
      <c r="G1334" s="10" t="s">
        <v>4106</v>
      </c>
      <c r="H1334" s="10" t="s">
        <v>7930</v>
      </c>
      <c r="I1334" s="10">
        <v>1695.0</v>
      </c>
      <c r="J1334" s="10">
        <v>104.0</v>
      </c>
      <c r="K1334" s="14">
        <v>2003.0</v>
      </c>
      <c r="L1334" s="11">
        <f>IF(K1334&lt;1961,171+10.3*J1334,IF(K1334&gt;1983,166+8.7*J1334,159+7.9*J1334))</f>
        <v>1070.8</v>
      </c>
      <c r="M1334" s="11">
        <f t="shared" si="2"/>
        <v>-624.2</v>
      </c>
      <c r="N1334" s="13">
        <f t="shared" si="3"/>
        <v>0.631740413</v>
      </c>
      <c r="O1334" s="10" t="s">
        <v>3498</v>
      </c>
      <c r="P1334" s="10" t="s">
        <v>7931</v>
      </c>
    </row>
    <row r="1335" ht="12.0" customHeight="1">
      <c r="A1335" s="9" t="s">
        <v>7932</v>
      </c>
      <c r="B1335" s="10" t="s">
        <v>7933</v>
      </c>
      <c r="C1335" s="9" t="s">
        <v>3020</v>
      </c>
      <c r="D1335" s="11" t="str">
        <f>VLOOKUP(C1335,Postinumeroalueet!$A$2:$B$4001,2)</f>
        <v>Oulu</v>
      </c>
      <c r="E1335" s="11"/>
      <c r="F1335" s="11">
        <f t="shared" si="1"/>
        <v>0</v>
      </c>
      <c r="G1335" s="10" t="s">
        <v>3481</v>
      </c>
      <c r="H1335" s="10" t="s">
        <v>6982</v>
      </c>
      <c r="I1335" s="10">
        <v>636.0</v>
      </c>
      <c r="J1335" s="10">
        <v>53.0</v>
      </c>
      <c r="K1335" s="14">
        <v>1958.0</v>
      </c>
      <c r="L1335" s="11">
        <f>IF(K1335&lt;1984,105+5.6*J1335,IF(K1335&gt;1991,113+7.7*J1335,108+6.6*J1335))</f>
        <v>401.8</v>
      </c>
      <c r="M1335" s="11">
        <f t="shared" si="2"/>
        <v>-234.2</v>
      </c>
      <c r="N1335" s="13">
        <f t="shared" si="3"/>
        <v>0.6317610063</v>
      </c>
      <c r="O1335" s="15"/>
      <c r="P1335" s="10" t="s">
        <v>7934</v>
      </c>
    </row>
    <row r="1336" ht="12.0" customHeight="1">
      <c r="A1336" s="9" t="s">
        <v>7935</v>
      </c>
      <c r="B1336" s="10" t="s">
        <v>7936</v>
      </c>
      <c r="C1336" s="9" t="s">
        <v>364</v>
      </c>
      <c r="D1336" s="11" t="str">
        <f>VLOOKUP(C1336,Postinumeroalueet!$A$2:$B$4001,2)</f>
        <v>Helsinki</v>
      </c>
      <c r="E1336" s="11"/>
      <c r="F1336" s="11">
        <f t="shared" si="1"/>
        <v>1</v>
      </c>
      <c r="G1336" s="10" t="s">
        <v>3481</v>
      </c>
      <c r="H1336" s="10" t="s">
        <v>3719</v>
      </c>
      <c r="I1336" s="10">
        <v>988.0</v>
      </c>
      <c r="J1336" s="10">
        <v>44.0</v>
      </c>
      <c r="K1336" s="14">
        <v>1937.0</v>
      </c>
      <c r="L1336" s="11">
        <f>IF(K1336&lt;1961,171+10.3*J1336,IF(K1336&gt;1983,166+8.7*J1336,159+7.9*J1336))</f>
        <v>624.2</v>
      </c>
      <c r="M1336" s="11">
        <f t="shared" si="2"/>
        <v>-363.8</v>
      </c>
      <c r="N1336" s="13">
        <f t="shared" si="3"/>
        <v>0.6317813765</v>
      </c>
      <c r="O1336" s="10" t="s">
        <v>3517</v>
      </c>
      <c r="P1336" s="10" t="s">
        <v>7937</v>
      </c>
    </row>
    <row r="1337">
      <c r="A1337" s="9" t="s">
        <v>7938</v>
      </c>
      <c r="B1337" s="10" t="s">
        <v>7939</v>
      </c>
      <c r="C1337" s="9" t="s">
        <v>774</v>
      </c>
      <c r="D1337" s="11" t="str">
        <f>VLOOKUP(C1337,Postinumeroalueet!$A$2:$B$4001,2)</f>
        <v>Hattula</v>
      </c>
      <c r="E1337" s="11"/>
      <c r="F1337" s="11">
        <f t="shared" si="1"/>
        <v>0</v>
      </c>
      <c r="G1337" s="10" t="s">
        <v>3481</v>
      </c>
      <c r="H1337" s="10" t="s">
        <v>4424</v>
      </c>
      <c r="I1337" s="10">
        <v>565.0</v>
      </c>
      <c r="J1337" s="10">
        <v>45.0</v>
      </c>
      <c r="K1337" s="14">
        <v>1954.0</v>
      </c>
      <c r="L1337" s="11">
        <f>IF(K1337&lt;1984,105+5.6*J1337,IF(K1337&gt;1991,113+7.7*J1337,108+6.6*J1337))</f>
        <v>357</v>
      </c>
      <c r="M1337" s="11">
        <f t="shared" si="2"/>
        <v>-208</v>
      </c>
      <c r="N1337" s="13">
        <f t="shared" si="3"/>
        <v>0.6318584071</v>
      </c>
      <c r="O1337" s="15"/>
      <c r="P1337" s="10" t="s">
        <v>7940</v>
      </c>
    </row>
    <row r="1338">
      <c r="A1338" s="9" t="s">
        <v>7941</v>
      </c>
      <c r="B1338" s="10" t="s">
        <v>7942</v>
      </c>
      <c r="C1338" s="9" t="s">
        <v>379</v>
      </c>
      <c r="D1338" s="11" t="str">
        <f>VLOOKUP(C1338,Postinumeroalueet!$A$2:$B$4001,2)</f>
        <v>Helsinki</v>
      </c>
      <c r="E1338" s="11"/>
      <c r="F1338" s="11">
        <f t="shared" si="1"/>
        <v>1</v>
      </c>
      <c r="G1338" s="10" t="s">
        <v>3481</v>
      </c>
      <c r="H1338" s="10" t="s">
        <v>7943</v>
      </c>
      <c r="I1338" s="10">
        <v>1137.0</v>
      </c>
      <c r="J1338" s="10">
        <v>63.5</v>
      </c>
      <c r="K1338" s="14">
        <v>2010.0</v>
      </c>
      <c r="L1338" s="11">
        <f t="shared" ref="L1338:L1339" si="312">IF(K1338&lt;1961,171+10.3*J1338,IF(K1338&gt;1983,166+8.7*J1338,159+7.9*J1338))</f>
        <v>718.45</v>
      </c>
      <c r="M1338" s="11">
        <f t="shared" si="2"/>
        <v>-418.55</v>
      </c>
      <c r="N1338" s="13">
        <f t="shared" si="3"/>
        <v>0.631882146</v>
      </c>
      <c r="O1338" s="10" t="s">
        <v>3685</v>
      </c>
      <c r="P1338" s="10" t="s">
        <v>7944</v>
      </c>
    </row>
    <row r="1339" ht="12.0" customHeight="1">
      <c r="A1339" s="9" t="s">
        <v>7945</v>
      </c>
      <c r="B1339" s="10" t="s">
        <v>7946</v>
      </c>
      <c r="C1339" s="9" t="s">
        <v>463</v>
      </c>
      <c r="D1339" s="11" t="str">
        <f>VLOOKUP(C1339,Postinumeroalueet!$A$2:$B$4001,2)</f>
        <v>Espoo</v>
      </c>
      <c r="E1339" s="11"/>
      <c r="F1339" s="11">
        <f t="shared" si="1"/>
        <v>1</v>
      </c>
      <c r="G1339" s="10" t="s">
        <v>3481</v>
      </c>
      <c r="H1339" s="10" t="s">
        <v>7947</v>
      </c>
      <c r="I1339" s="10">
        <v>908.0</v>
      </c>
      <c r="J1339" s="10">
        <v>52.5</v>
      </c>
      <c r="K1339" s="14">
        <v>1962.0</v>
      </c>
      <c r="L1339" s="11">
        <f t="shared" si="312"/>
        <v>573.75</v>
      </c>
      <c r="M1339" s="11">
        <f t="shared" si="2"/>
        <v>-334.25</v>
      </c>
      <c r="N1339" s="13">
        <f t="shared" si="3"/>
        <v>0.6318832599</v>
      </c>
      <c r="O1339" s="10" t="s">
        <v>6516</v>
      </c>
      <c r="P1339" s="10" t="s">
        <v>7948</v>
      </c>
    </row>
    <row r="1340" ht="12.0" customHeight="1">
      <c r="A1340" s="9" t="s">
        <v>7949</v>
      </c>
      <c r="B1340" s="10" t="s">
        <v>7950</v>
      </c>
      <c r="C1340" s="9" t="s">
        <v>961</v>
      </c>
      <c r="D1340" s="11" t="str">
        <f>VLOOKUP(C1340,Postinumeroalueet!$A$2:$B$4001,2)</f>
        <v>Turku</v>
      </c>
      <c r="E1340" s="11"/>
      <c r="F1340" s="11">
        <f t="shared" si="1"/>
        <v>0</v>
      </c>
      <c r="G1340" s="10" t="s">
        <v>3481</v>
      </c>
      <c r="H1340" s="10" t="s">
        <v>7951</v>
      </c>
      <c r="I1340" s="10">
        <v>720.0</v>
      </c>
      <c r="J1340" s="10">
        <v>62.5</v>
      </c>
      <c r="K1340" s="14">
        <v>1963.0</v>
      </c>
      <c r="L1340" s="11">
        <f>IF(K1340&lt;1984,105+5.6*J1340,IF(K1340&gt;1991,113+7.7*J1340,108+6.6*J1340))</f>
        <v>455</v>
      </c>
      <c r="M1340" s="11">
        <f t="shared" si="2"/>
        <v>-265</v>
      </c>
      <c r="N1340" s="13">
        <f t="shared" si="3"/>
        <v>0.6319444444</v>
      </c>
      <c r="O1340" s="10" t="s">
        <v>3802</v>
      </c>
      <c r="P1340" s="10" t="s">
        <v>7952</v>
      </c>
    </row>
    <row r="1341" ht="12.0" customHeight="1">
      <c r="A1341" s="9" t="s">
        <v>7953</v>
      </c>
      <c r="B1341" s="10" t="s">
        <v>7954</v>
      </c>
      <c r="C1341" s="9" t="s">
        <v>419</v>
      </c>
      <c r="D1341" s="11" t="str">
        <f>VLOOKUP(C1341,Postinumeroalueet!$A$2:$B$4001,2)</f>
        <v>Vantaa</v>
      </c>
      <c r="E1341" s="11"/>
      <c r="F1341" s="11">
        <f t="shared" si="1"/>
        <v>1</v>
      </c>
      <c r="G1341" s="10" t="s">
        <v>3481</v>
      </c>
      <c r="H1341" s="10" t="s">
        <v>7576</v>
      </c>
      <c r="I1341" s="10">
        <v>989.0</v>
      </c>
      <c r="J1341" s="10">
        <v>59.0</v>
      </c>
      <c r="K1341" s="14">
        <v>1975.0</v>
      </c>
      <c r="L1341" s="11">
        <f>IF(K1341&lt;1961,171+10.3*J1341,IF(K1341&gt;1983,166+8.7*J1341,159+7.9*J1341))</f>
        <v>625.1</v>
      </c>
      <c r="M1341" s="11">
        <f t="shared" si="2"/>
        <v>-363.9</v>
      </c>
      <c r="N1341" s="13">
        <f t="shared" si="3"/>
        <v>0.6320525784</v>
      </c>
      <c r="O1341" s="10" t="s">
        <v>3685</v>
      </c>
      <c r="P1341" s="10" t="s">
        <v>7955</v>
      </c>
    </row>
    <row r="1342">
      <c r="A1342" s="9" t="s">
        <v>7956</v>
      </c>
      <c r="B1342" s="10" t="s">
        <v>7957</v>
      </c>
      <c r="C1342" s="9" t="s">
        <v>947</v>
      </c>
      <c r="D1342" s="11" t="str">
        <f>VLOOKUP(C1342,Postinumeroalueet!$A$2:$B$4001,2)</f>
        <v>Turku</v>
      </c>
      <c r="E1342" s="11"/>
      <c r="F1342" s="11">
        <f t="shared" si="1"/>
        <v>0</v>
      </c>
      <c r="G1342" s="10" t="s">
        <v>3481</v>
      </c>
      <c r="H1342" s="10" t="s">
        <v>7689</v>
      </c>
      <c r="I1342" s="10">
        <v>680.0</v>
      </c>
      <c r="J1342" s="10">
        <v>58.0</v>
      </c>
      <c r="K1342" s="14">
        <v>1962.0</v>
      </c>
      <c r="L1342" s="11">
        <f t="shared" ref="L1342:L1347" si="313">IF(K1342&lt;1984,105+5.6*J1342,IF(K1342&gt;1991,113+7.7*J1342,108+6.6*J1342))</f>
        <v>429.8</v>
      </c>
      <c r="M1342" s="11">
        <f t="shared" si="2"/>
        <v>-250.2</v>
      </c>
      <c r="N1342" s="13">
        <f t="shared" si="3"/>
        <v>0.6320588235</v>
      </c>
      <c r="O1342" s="10" t="s">
        <v>5256</v>
      </c>
      <c r="P1342" s="10" t="s">
        <v>7958</v>
      </c>
    </row>
    <row r="1343">
      <c r="A1343" s="9" t="s">
        <v>7959</v>
      </c>
      <c r="B1343" s="10" t="s">
        <v>7960</v>
      </c>
      <c r="C1343" s="9" t="s">
        <v>1365</v>
      </c>
      <c r="D1343" s="11" t="str">
        <f>VLOOKUP(C1343,Postinumeroalueet!$A$2:$B$4001,2)</f>
        <v>Tampere</v>
      </c>
      <c r="E1343" s="11"/>
      <c r="F1343" s="11">
        <f t="shared" si="1"/>
        <v>0</v>
      </c>
      <c r="G1343" s="10" t="s">
        <v>3481</v>
      </c>
      <c r="H1343" s="10" t="s">
        <v>3761</v>
      </c>
      <c r="I1343" s="10">
        <v>702.0</v>
      </c>
      <c r="J1343" s="10">
        <v>60.5</v>
      </c>
      <c r="K1343" s="14">
        <v>1975.0</v>
      </c>
      <c r="L1343" s="11">
        <f t="shared" si="313"/>
        <v>443.8</v>
      </c>
      <c r="M1343" s="11">
        <f t="shared" si="2"/>
        <v>-258.2</v>
      </c>
      <c r="N1343" s="13">
        <f t="shared" si="3"/>
        <v>0.6321937322</v>
      </c>
      <c r="O1343" s="10" t="s">
        <v>3637</v>
      </c>
      <c r="P1343" s="10" t="s">
        <v>7961</v>
      </c>
    </row>
    <row r="1344" ht="12.0" customHeight="1">
      <c r="A1344" s="9" t="s">
        <v>7962</v>
      </c>
      <c r="B1344" s="10" t="s">
        <v>7963</v>
      </c>
      <c r="C1344" s="9" t="s">
        <v>1365</v>
      </c>
      <c r="D1344" s="11" t="str">
        <f>VLOOKUP(C1344,Postinumeroalueet!$A$2:$B$4001,2)</f>
        <v>Tampere</v>
      </c>
      <c r="E1344" s="11"/>
      <c r="F1344" s="11">
        <f t="shared" si="1"/>
        <v>0</v>
      </c>
      <c r="G1344" s="10" t="s">
        <v>3481</v>
      </c>
      <c r="H1344" s="10" t="s">
        <v>7964</v>
      </c>
      <c r="I1344" s="10">
        <v>702.0</v>
      </c>
      <c r="J1344" s="10">
        <v>60.5</v>
      </c>
      <c r="K1344" s="14">
        <v>1975.0</v>
      </c>
      <c r="L1344" s="11">
        <f t="shared" si="313"/>
        <v>443.8</v>
      </c>
      <c r="M1344" s="11">
        <f t="shared" si="2"/>
        <v>-258.2</v>
      </c>
      <c r="N1344" s="13">
        <f t="shared" si="3"/>
        <v>0.6321937322</v>
      </c>
      <c r="O1344" s="10" t="s">
        <v>5516</v>
      </c>
      <c r="P1344" s="10" t="s">
        <v>7965</v>
      </c>
    </row>
    <row r="1345" ht="12.0" customHeight="1">
      <c r="A1345" s="9" t="s">
        <v>7966</v>
      </c>
      <c r="B1345" s="10" t="s">
        <v>7967</v>
      </c>
      <c r="C1345" s="9" t="s">
        <v>941</v>
      </c>
      <c r="D1345" s="11" t="str">
        <f>VLOOKUP(C1345,Postinumeroalueet!$A$2:$B$4001,2)</f>
        <v>Turku</v>
      </c>
      <c r="E1345" s="11"/>
      <c r="F1345" s="11">
        <f t="shared" si="1"/>
        <v>0</v>
      </c>
      <c r="G1345" s="10" t="s">
        <v>3529</v>
      </c>
      <c r="H1345" s="10" t="s">
        <v>7968</v>
      </c>
      <c r="I1345" s="10">
        <v>795.0</v>
      </c>
      <c r="J1345" s="10">
        <v>71.0</v>
      </c>
      <c r="K1345" s="14">
        <v>1950.0</v>
      </c>
      <c r="L1345" s="11">
        <f t="shared" si="313"/>
        <v>502.6</v>
      </c>
      <c r="M1345" s="11">
        <f t="shared" si="2"/>
        <v>-292.4</v>
      </c>
      <c r="N1345" s="13">
        <f t="shared" si="3"/>
        <v>0.6322012579</v>
      </c>
      <c r="O1345" s="10" t="s">
        <v>3498</v>
      </c>
      <c r="P1345" s="10" t="s">
        <v>7969</v>
      </c>
    </row>
    <row r="1346" ht="12.0" customHeight="1">
      <c r="A1346" s="9" t="s">
        <v>7970</v>
      </c>
      <c r="B1346" s="10" t="s">
        <v>7971</v>
      </c>
      <c r="C1346" s="9" t="s">
        <v>1571</v>
      </c>
      <c r="D1346" s="11" t="str">
        <f>VLOOKUP(C1346,Postinumeroalueet!$A$2:$B$4001,2)</f>
        <v>Jyväskylä</v>
      </c>
      <c r="E1346" s="11"/>
      <c r="F1346" s="11">
        <f t="shared" si="1"/>
        <v>0</v>
      </c>
      <c r="G1346" s="10" t="s">
        <v>3481</v>
      </c>
      <c r="H1346" s="10" t="s">
        <v>3743</v>
      </c>
      <c r="I1346" s="10">
        <v>739.0</v>
      </c>
      <c r="J1346" s="10">
        <v>46.0</v>
      </c>
      <c r="K1346" s="14">
        <v>2008.0</v>
      </c>
      <c r="L1346" s="11">
        <f t="shared" si="313"/>
        <v>467.2</v>
      </c>
      <c r="M1346" s="11">
        <f t="shared" si="2"/>
        <v>-271.8</v>
      </c>
      <c r="N1346" s="13">
        <f t="shared" si="3"/>
        <v>0.6322056834</v>
      </c>
      <c r="O1346" s="10" t="s">
        <v>3950</v>
      </c>
      <c r="P1346" s="10" t="s">
        <v>7972</v>
      </c>
    </row>
    <row r="1347" ht="12.0" customHeight="1">
      <c r="A1347" s="9" t="s">
        <v>7973</v>
      </c>
      <c r="B1347" s="10" t="s">
        <v>7974</v>
      </c>
      <c r="C1347" s="9" t="s">
        <v>3018</v>
      </c>
      <c r="D1347" s="11" t="str">
        <f>VLOOKUP(C1347,Postinumeroalueet!$A$2:$B$4001,2)</f>
        <v>Oulu</v>
      </c>
      <c r="E1347" s="11"/>
      <c r="F1347" s="11">
        <f t="shared" si="1"/>
        <v>0</v>
      </c>
      <c r="G1347" s="10" t="s">
        <v>3481</v>
      </c>
      <c r="H1347" s="10" t="s">
        <v>6624</v>
      </c>
      <c r="I1347" s="10">
        <v>600.0</v>
      </c>
      <c r="J1347" s="10">
        <v>49.0</v>
      </c>
      <c r="K1347" s="14">
        <v>1939.0</v>
      </c>
      <c r="L1347" s="11">
        <f t="shared" si="313"/>
        <v>379.4</v>
      </c>
      <c r="M1347" s="11">
        <f t="shared" si="2"/>
        <v>-220.6</v>
      </c>
      <c r="N1347" s="13">
        <f t="shared" si="3"/>
        <v>0.6323333333</v>
      </c>
      <c r="O1347" s="10" t="s">
        <v>7975</v>
      </c>
      <c r="P1347" s="10" t="s">
        <v>7976</v>
      </c>
    </row>
    <row r="1348" ht="12.0" customHeight="1">
      <c r="A1348" s="9" t="s">
        <v>7977</v>
      </c>
      <c r="B1348" s="10" t="s">
        <v>6818</v>
      </c>
      <c r="C1348" s="9" t="s">
        <v>400</v>
      </c>
      <c r="D1348" s="11" t="str">
        <f>VLOOKUP(C1348,Postinumeroalueet!$A$2:$B$4001,2)</f>
        <v>Helsinki</v>
      </c>
      <c r="E1348" s="11"/>
      <c r="F1348" s="11">
        <f t="shared" si="1"/>
        <v>1</v>
      </c>
      <c r="G1348" s="10" t="s">
        <v>3481</v>
      </c>
      <c r="H1348" s="10" t="s">
        <v>4493</v>
      </c>
      <c r="I1348" s="10">
        <v>840.0</v>
      </c>
      <c r="J1348" s="10">
        <v>42.0</v>
      </c>
      <c r="K1348" s="14">
        <v>2013.0</v>
      </c>
      <c r="L1348" s="11">
        <f t="shared" ref="L1348:L1349" si="314">IF(K1348&lt;1961,171+10.3*J1348,IF(K1348&gt;1983,166+8.7*J1348,159+7.9*J1348))</f>
        <v>531.4</v>
      </c>
      <c r="M1348" s="11">
        <f t="shared" si="2"/>
        <v>-308.6</v>
      </c>
      <c r="N1348" s="13">
        <f t="shared" si="3"/>
        <v>0.6326190476</v>
      </c>
      <c r="O1348" s="10" t="s">
        <v>4494</v>
      </c>
      <c r="P1348" s="10" t="s">
        <v>7978</v>
      </c>
    </row>
    <row r="1349">
      <c r="A1349" s="9" t="s">
        <v>7979</v>
      </c>
      <c r="B1349" s="10" t="s">
        <v>6717</v>
      </c>
      <c r="C1349" s="9" t="s">
        <v>506</v>
      </c>
      <c r="D1349" s="11" t="str">
        <f>VLOOKUP(C1349,Postinumeroalueet!$A$2:$B$4001,2)</f>
        <v>Espoo</v>
      </c>
      <c r="E1349" s="11"/>
      <c r="F1349" s="11">
        <f t="shared" si="1"/>
        <v>1</v>
      </c>
      <c r="G1349" s="10" t="s">
        <v>3481</v>
      </c>
      <c r="H1349" s="10" t="s">
        <v>7980</v>
      </c>
      <c r="I1349" s="10">
        <v>1500.0</v>
      </c>
      <c r="J1349" s="10">
        <v>90.0</v>
      </c>
      <c r="K1349" s="14">
        <v>2013.0</v>
      </c>
      <c r="L1349" s="11">
        <f t="shared" si="314"/>
        <v>949</v>
      </c>
      <c r="M1349" s="11">
        <f t="shared" si="2"/>
        <v>-551</v>
      </c>
      <c r="N1349" s="13">
        <f t="shared" si="3"/>
        <v>0.6326666667</v>
      </c>
      <c r="O1349" s="10" t="s">
        <v>4032</v>
      </c>
      <c r="P1349" s="10" t="s">
        <v>7981</v>
      </c>
    </row>
    <row r="1350" ht="12.0" customHeight="1">
      <c r="A1350" s="9" t="s">
        <v>7982</v>
      </c>
      <c r="B1350" s="10" t="s">
        <v>7983</v>
      </c>
      <c r="C1350" s="9" t="s">
        <v>1571</v>
      </c>
      <c r="D1350" s="11" t="str">
        <f>VLOOKUP(C1350,Postinumeroalueet!$A$2:$B$4001,2)</f>
        <v>Jyväskylä</v>
      </c>
      <c r="E1350" s="11"/>
      <c r="F1350" s="11">
        <f t="shared" si="1"/>
        <v>0</v>
      </c>
      <c r="G1350" s="10" t="s">
        <v>3481</v>
      </c>
      <c r="H1350" s="10" t="s">
        <v>4584</v>
      </c>
      <c r="I1350" s="10">
        <v>708.0</v>
      </c>
      <c r="J1350" s="10">
        <v>43.5</v>
      </c>
      <c r="K1350" s="14">
        <v>2003.0</v>
      </c>
      <c r="L1350" s="11">
        <f t="shared" ref="L1350:L1353" si="315">IF(K1350&lt;1984,105+5.6*J1350,IF(K1350&gt;1991,113+7.7*J1350,108+6.6*J1350))</f>
        <v>447.95</v>
      </c>
      <c r="M1350" s="11">
        <f t="shared" si="2"/>
        <v>-260.05</v>
      </c>
      <c r="N1350" s="13">
        <f t="shared" si="3"/>
        <v>0.6326977401</v>
      </c>
      <c r="O1350" s="10" t="s">
        <v>4007</v>
      </c>
      <c r="P1350" s="10" t="s">
        <v>7984</v>
      </c>
    </row>
    <row r="1351" ht="12.0" customHeight="1">
      <c r="A1351" s="9" t="s">
        <v>7985</v>
      </c>
      <c r="B1351" s="10" t="s">
        <v>7986</v>
      </c>
      <c r="C1351" s="9" t="s">
        <v>812</v>
      </c>
      <c r="D1351" s="11" t="str">
        <f>VLOOKUP(C1351,Postinumeroalueet!$A$2:$B$4001,2)</f>
        <v>Lahti</v>
      </c>
      <c r="E1351" s="11"/>
      <c r="F1351" s="11">
        <f t="shared" si="1"/>
        <v>0</v>
      </c>
      <c r="G1351" s="10" t="s">
        <v>3481</v>
      </c>
      <c r="H1351" s="10" t="s">
        <v>7987</v>
      </c>
      <c r="I1351" s="10">
        <v>750.0</v>
      </c>
      <c r="J1351" s="10">
        <v>66.0</v>
      </c>
      <c r="K1351" s="14">
        <v>1966.0</v>
      </c>
      <c r="L1351" s="11">
        <f t="shared" si="315"/>
        <v>474.6</v>
      </c>
      <c r="M1351" s="11">
        <f t="shared" si="2"/>
        <v>-275.4</v>
      </c>
      <c r="N1351" s="13">
        <f t="shared" si="3"/>
        <v>0.6328</v>
      </c>
      <c r="O1351" s="10" t="s">
        <v>3498</v>
      </c>
      <c r="P1351" s="10" t="s">
        <v>7988</v>
      </c>
    </row>
    <row r="1352" ht="12.0" customHeight="1">
      <c r="A1352" s="9" t="s">
        <v>7989</v>
      </c>
      <c r="B1352" s="10" t="s">
        <v>7990</v>
      </c>
      <c r="C1352" s="9" t="s">
        <v>588</v>
      </c>
      <c r="D1352" s="11" t="str">
        <f>VLOOKUP(C1352,Postinumeroalueet!$A$2:$B$4001,2)</f>
        <v>Nurmijärvi</v>
      </c>
      <c r="E1352" s="11"/>
      <c r="F1352" s="11">
        <f t="shared" si="1"/>
        <v>0</v>
      </c>
      <c r="G1352" s="10" t="s">
        <v>3481</v>
      </c>
      <c r="H1352" s="10" t="s">
        <v>7991</v>
      </c>
      <c r="I1352" s="10">
        <v>789.81</v>
      </c>
      <c r="J1352" s="10">
        <v>70.5</v>
      </c>
      <c r="K1352" s="14">
        <v>1981.0</v>
      </c>
      <c r="L1352" s="11">
        <f t="shared" si="315"/>
        <v>499.8</v>
      </c>
      <c r="M1352" s="11">
        <f t="shared" si="2"/>
        <v>-290.01</v>
      </c>
      <c r="N1352" s="13">
        <f t="shared" si="3"/>
        <v>0.6328104228</v>
      </c>
      <c r="O1352" s="10" t="s">
        <v>4890</v>
      </c>
      <c r="P1352" s="10" t="s">
        <v>7992</v>
      </c>
    </row>
    <row r="1353" ht="12.0" customHeight="1">
      <c r="A1353" s="9" t="s">
        <v>7993</v>
      </c>
      <c r="B1353" s="10" t="s">
        <v>7994</v>
      </c>
      <c r="C1353" s="9" t="s">
        <v>1807</v>
      </c>
      <c r="D1353" s="11" t="str">
        <f>VLOOKUP(C1353,Postinumeroalueet!$A$2:$B$4001,2)</f>
        <v>Kotka</v>
      </c>
      <c r="E1353" s="11"/>
      <c r="F1353" s="11">
        <f t="shared" si="1"/>
        <v>0</v>
      </c>
      <c r="G1353" s="10" t="s">
        <v>3481</v>
      </c>
      <c r="H1353" s="10" t="s">
        <v>3543</v>
      </c>
      <c r="I1353" s="10">
        <v>365.0</v>
      </c>
      <c r="J1353" s="10">
        <v>22.5</v>
      </c>
      <c r="K1353" s="14">
        <v>1956.0</v>
      </c>
      <c r="L1353" s="11">
        <f t="shared" si="315"/>
        <v>231</v>
      </c>
      <c r="M1353" s="11">
        <f t="shared" si="2"/>
        <v>-134</v>
      </c>
      <c r="N1353" s="13">
        <f t="shared" si="3"/>
        <v>0.6328767123</v>
      </c>
      <c r="O1353" s="15"/>
      <c r="P1353" s="10" t="s">
        <v>7995</v>
      </c>
    </row>
    <row r="1354">
      <c r="A1354" s="9" t="s">
        <v>7996</v>
      </c>
      <c r="B1354" s="10" t="s">
        <v>7997</v>
      </c>
      <c r="C1354" s="9" t="s">
        <v>361</v>
      </c>
      <c r="D1354" s="11" t="str">
        <f>VLOOKUP(C1354,Postinumeroalueet!$A$2:$B$4001,2)</f>
        <v>Helsinki</v>
      </c>
      <c r="E1354" s="11"/>
      <c r="F1354" s="11">
        <f t="shared" si="1"/>
        <v>1</v>
      </c>
      <c r="G1354" s="10" t="s">
        <v>3481</v>
      </c>
      <c r="H1354" s="10" t="s">
        <v>4080</v>
      </c>
      <c r="I1354" s="10">
        <v>1181.0</v>
      </c>
      <c r="J1354" s="10">
        <v>74.5</v>
      </c>
      <c r="K1354" s="14">
        <v>1977.0</v>
      </c>
      <c r="L1354" s="11">
        <f>IF(K1354&lt;1961,171+10.3*J1354,IF(K1354&gt;1983,166+8.7*J1354,159+7.9*J1354))</f>
        <v>747.55</v>
      </c>
      <c r="M1354" s="11">
        <f t="shared" si="2"/>
        <v>-433.45</v>
      </c>
      <c r="N1354" s="13">
        <f t="shared" si="3"/>
        <v>0.632980525</v>
      </c>
      <c r="O1354" s="10" t="s">
        <v>3517</v>
      </c>
      <c r="P1354" s="10" t="s">
        <v>7998</v>
      </c>
    </row>
    <row r="1355" ht="12.0" customHeight="1">
      <c r="A1355" s="9" t="s">
        <v>7999</v>
      </c>
      <c r="B1355" s="10" t="s">
        <v>8000</v>
      </c>
      <c r="C1355" s="9" t="s">
        <v>1334</v>
      </c>
      <c r="D1355" s="11" t="str">
        <f>VLOOKUP(C1355,Postinumeroalueet!$A$2:$B$4001,2)</f>
        <v>Tampere</v>
      </c>
      <c r="E1355" s="11"/>
      <c r="F1355" s="11">
        <f t="shared" si="1"/>
        <v>0</v>
      </c>
      <c r="G1355" s="10" t="s">
        <v>3481</v>
      </c>
      <c r="H1355" s="10" t="s">
        <v>8001</v>
      </c>
      <c r="I1355" s="10">
        <v>817.09</v>
      </c>
      <c r="J1355" s="10">
        <v>52.5</v>
      </c>
      <c r="K1355" s="14">
        <v>2012.0</v>
      </c>
      <c r="L1355" s="11">
        <f>IF(K1355&lt;1984,105+5.6*J1355,IF(K1355&gt;1991,113+7.7*J1355,108+6.6*J1355))</f>
        <v>517.25</v>
      </c>
      <c r="M1355" s="11">
        <f t="shared" si="2"/>
        <v>-299.84</v>
      </c>
      <c r="N1355" s="13">
        <f t="shared" si="3"/>
        <v>0.6330392001</v>
      </c>
      <c r="O1355" s="10" t="s">
        <v>4216</v>
      </c>
      <c r="P1355" s="10" t="s">
        <v>8002</v>
      </c>
    </row>
    <row r="1356" ht="12.0" customHeight="1">
      <c r="A1356" s="9" t="s">
        <v>8003</v>
      </c>
      <c r="B1356" s="10" t="s">
        <v>4329</v>
      </c>
      <c r="C1356" s="9" t="s">
        <v>403</v>
      </c>
      <c r="D1356" s="11" t="str">
        <f>VLOOKUP(C1356,Postinumeroalueet!$A$2:$B$4001,2)</f>
        <v>Helsinki</v>
      </c>
      <c r="E1356" s="11"/>
      <c r="F1356" s="11">
        <f t="shared" si="1"/>
        <v>1</v>
      </c>
      <c r="G1356" s="10" t="s">
        <v>3481</v>
      </c>
      <c r="H1356" s="10" t="s">
        <v>3761</v>
      </c>
      <c r="I1356" s="10">
        <v>950.0</v>
      </c>
      <c r="J1356" s="10">
        <v>56.0</v>
      </c>
      <c r="K1356" s="14">
        <v>1969.0</v>
      </c>
      <c r="L1356" s="11">
        <f>IF(K1356&lt;1961,171+10.3*J1356,IF(K1356&gt;1983,166+8.7*J1356,159+7.9*J1356))</f>
        <v>601.4</v>
      </c>
      <c r="M1356" s="11">
        <f t="shared" si="2"/>
        <v>-348.6</v>
      </c>
      <c r="N1356" s="13">
        <f t="shared" si="3"/>
        <v>0.6330526316</v>
      </c>
      <c r="O1356" s="10" t="s">
        <v>3517</v>
      </c>
      <c r="P1356" s="10" t="s">
        <v>8004</v>
      </c>
    </row>
    <row r="1357" ht="12.0" customHeight="1">
      <c r="A1357" s="9" t="s">
        <v>8005</v>
      </c>
      <c r="B1357" s="10" t="s">
        <v>8006</v>
      </c>
      <c r="C1357" s="9" t="s">
        <v>1365</v>
      </c>
      <c r="D1357" s="11" t="str">
        <f>VLOOKUP(C1357,Postinumeroalueet!$A$2:$B$4001,2)</f>
        <v>Tampere</v>
      </c>
      <c r="E1357" s="11"/>
      <c r="F1357" s="11">
        <f t="shared" si="1"/>
        <v>0</v>
      </c>
      <c r="G1357" s="10" t="s">
        <v>3481</v>
      </c>
      <c r="H1357" s="10" t="s">
        <v>8007</v>
      </c>
      <c r="I1357" s="10">
        <v>440.0</v>
      </c>
      <c r="J1357" s="10">
        <v>31.0</v>
      </c>
      <c r="K1357" s="14">
        <v>1972.0</v>
      </c>
      <c r="L1357" s="11">
        <f t="shared" ref="L1357:L1359" si="316">IF(K1357&lt;1984,105+5.6*J1357,IF(K1357&gt;1991,113+7.7*J1357,108+6.6*J1357))</f>
        <v>278.6</v>
      </c>
      <c r="M1357" s="11">
        <f t="shared" si="2"/>
        <v>-161.4</v>
      </c>
      <c r="N1357" s="13">
        <f t="shared" si="3"/>
        <v>0.6331818182</v>
      </c>
      <c r="O1357" s="15"/>
      <c r="P1357" s="10" t="s">
        <v>8008</v>
      </c>
    </row>
    <row r="1358" ht="12.0" customHeight="1">
      <c r="A1358" s="9" t="s">
        <v>8009</v>
      </c>
      <c r="B1358" s="10" t="s">
        <v>8010</v>
      </c>
      <c r="C1358" s="9" t="s">
        <v>1370</v>
      </c>
      <c r="D1358" s="11" t="str">
        <f>VLOOKUP(C1358,Postinumeroalueet!$A$2:$B$4001,2)</f>
        <v>Tampere</v>
      </c>
      <c r="E1358" s="11"/>
      <c r="F1358" s="11">
        <f t="shared" si="1"/>
        <v>0</v>
      </c>
      <c r="G1358" s="10" t="s">
        <v>3481</v>
      </c>
      <c r="H1358" s="10" t="s">
        <v>8011</v>
      </c>
      <c r="I1358" s="10">
        <v>440.0</v>
      </c>
      <c r="J1358" s="10">
        <v>31.0</v>
      </c>
      <c r="K1358" s="14">
        <v>1974.0</v>
      </c>
      <c r="L1358" s="11">
        <f t="shared" si="316"/>
        <v>278.6</v>
      </c>
      <c r="M1358" s="11">
        <f t="shared" si="2"/>
        <v>-161.4</v>
      </c>
      <c r="N1358" s="13">
        <f t="shared" si="3"/>
        <v>0.6331818182</v>
      </c>
      <c r="O1358" s="10" t="s">
        <v>5516</v>
      </c>
      <c r="P1358" s="10" t="s">
        <v>8012</v>
      </c>
    </row>
    <row r="1359">
      <c r="A1359" s="9" t="s">
        <v>8013</v>
      </c>
      <c r="B1359" s="10" t="s">
        <v>8014</v>
      </c>
      <c r="C1359" s="9" t="s">
        <v>2487</v>
      </c>
      <c r="D1359" s="11" t="str">
        <f>VLOOKUP(C1359,Postinumeroalueet!$A$2:$B$4001,2)</f>
        <v>Kuopio</v>
      </c>
      <c r="E1359" s="11"/>
      <c r="F1359" s="11">
        <f t="shared" si="1"/>
        <v>0</v>
      </c>
      <c r="G1359" s="10" t="s">
        <v>3492</v>
      </c>
      <c r="H1359" s="10" t="s">
        <v>8015</v>
      </c>
      <c r="I1359" s="10">
        <v>1050.0</v>
      </c>
      <c r="J1359" s="10">
        <v>100.0</v>
      </c>
      <c r="K1359" s="14">
        <v>1952.0</v>
      </c>
      <c r="L1359" s="11">
        <f t="shared" si="316"/>
        <v>665</v>
      </c>
      <c r="M1359" s="11">
        <f t="shared" si="2"/>
        <v>-385</v>
      </c>
      <c r="N1359" s="13">
        <f t="shared" si="3"/>
        <v>0.6333333333</v>
      </c>
      <c r="O1359" s="10" t="s">
        <v>3829</v>
      </c>
      <c r="P1359" s="10" t="s">
        <v>8016</v>
      </c>
    </row>
    <row r="1360">
      <c r="A1360" s="9" t="s">
        <v>8017</v>
      </c>
      <c r="B1360" s="10" t="s">
        <v>8018</v>
      </c>
      <c r="C1360" s="9" t="s">
        <v>431</v>
      </c>
      <c r="D1360" s="11" t="str">
        <f>VLOOKUP(C1360,Postinumeroalueet!$A$2:$B$4001,2)</f>
        <v>Vantaa</v>
      </c>
      <c r="E1360" s="11"/>
      <c r="F1360" s="11">
        <f t="shared" si="1"/>
        <v>1</v>
      </c>
      <c r="G1360" s="10" t="s">
        <v>3481</v>
      </c>
      <c r="H1360" s="10" t="s">
        <v>7296</v>
      </c>
      <c r="I1360" s="10">
        <v>1319.72</v>
      </c>
      <c r="J1360" s="10">
        <v>77.0</v>
      </c>
      <c r="K1360" s="14">
        <v>2011.0</v>
      </c>
      <c r="L1360" s="11">
        <f>IF(K1360&lt;1961,171+10.3*J1360,IF(K1360&gt;1983,166+8.7*J1360,159+7.9*J1360))</f>
        <v>835.9</v>
      </c>
      <c r="M1360" s="11">
        <f t="shared" si="2"/>
        <v>-483.82</v>
      </c>
      <c r="N1360" s="13">
        <f t="shared" si="3"/>
        <v>0.6333919316</v>
      </c>
      <c r="O1360" s="10" t="s">
        <v>3569</v>
      </c>
      <c r="P1360" s="10" t="s">
        <v>8019</v>
      </c>
    </row>
    <row r="1361" ht="12.0" customHeight="1">
      <c r="A1361" s="9" t="s">
        <v>8020</v>
      </c>
      <c r="B1361" s="10" t="s">
        <v>8021</v>
      </c>
      <c r="C1361" s="9" t="s">
        <v>3018</v>
      </c>
      <c r="D1361" s="11" t="str">
        <f>VLOOKUP(C1361,Postinumeroalueet!$A$2:$B$4001,2)</f>
        <v>Oulu</v>
      </c>
      <c r="E1361" s="11"/>
      <c r="F1361" s="11">
        <f t="shared" si="1"/>
        <v>0</v>
      </c>
      <c r="G1361" s="10" t="s">
        <v>3481</v>
      </c>
      <c r="H1361" s="10" t="s">
        <v>8022</v>
      </c>
      <c r="I1361" s="10">
        <v>820.0</v>
      </c>
      <c r="J1361" s="10">
        <v>74.0</v>
      </c>
      <c r="K1361" s="14">
        <v>1955.0</v>
      </c>
      <c r="L1361" s="11">
        <f>IF(K1361&lt;1984,105+5.6*J1361,IF(K1361&gt;1991,113+7.7*J1361,108+6.6*J1361))</f>
        <v>519.4</v>
      </c>
      <c r="M1361" s="11">
        <f t="shared" si="2"/>
        <v>-300.6</v>
      </c>
      <c r="N1361" s="13">
        <f t="shared" si="3"/>
        <v>0.6334146341</v>
      </c>
      <c r="O1361" s="10" t="s">
        <v>5315</v>
      </c>
      <c r="P1361" s="10" t="s">
        <v>8023</v>
      </c>
    </row>
    <row r="1362" ht="12.0" customHeight="1">
      <c r="A1362" s="9" t="s">
        <v>8024</v>
      </c>
      <c r="B1362" s="10" t="s">
        <v>8025</v>
      </c>
      <c r="C1362" s="9" t="s">
        <v>396</v>
      </c>
      <c r="D1362" s="11" t="str">
        <f>VLOOKUP(C1362,Postinumeroalueet!$A$2:$B$4001,2)</f>
        <v>Helsinki</v>
      </c>
      <c r="E1362" s="11"/>
      <c r="F1362" s="11">
        <f t="shared" si="1"/>
        <v>1</v>
      </c>
      <c r="G1362" s="10" t="s">
        <v>3481</v>
      </c>
      <c r="H1362" s="10" t="s">
        <v>8026</v>
      </c>
      <c r="I1362" s="10">
        <v>700.0</v>
      </c>
      <c r="J1362" s="10">
        <v>36.0</v>
      </c>
      <c r="K1362" s="14">
        <v>1979.0</v>
      </c>
      <c r="L1362" s="11">
        <f t="shared" ref="L1362:L1363" si="317">IF(K1362&lt;1961,171+10.3*J1362,IF(K1362&gt;1983,166+8.7*J1362,159+7.9*J1362))</f>
        <v>443.4</v>
      </c>
      <c r="M1362" s="11">
        <f t="shared" si="2"/>
        <v>-256.6</v>
      </c>
      <c r="N1362" s="13">
        <f t="shared" si="3"/>
        <v>0.6334285714</v>
      </c>
      <c r="O1362" s="15"/>
      <c r="P1362" s="10" t="s">
        <v>8027</v>
      </c>
    </row>
    <row r="1363" ht="12.0" customHeight="1">
      <c r="A1363" s="9" t="s">
        <v>8028</v>
      </c>
      <c r="B1363" s="10" t="s">
        <v>8029</v>
      </c>
      <c r="C1363" s="9" t="s">
        <v>431</v>
      </c>
      <c r="D1363" s="11" t="str">
        <f>VLOOKUP(C1363,Postinumeroalueet!$A$2:$B$4001,2)</f>
        <v>Vantaa</v>
      </c>
      <c r="E1363" s="11"/>
      <c r="F1363" s="11">
        <f t="shared" si="1"/>
        <v>1</v>
      </c>
      <c r="G1363" s="10" t="s">
        <v>3481</v>
      </c>
      <c r="H1363" s="10" t="s">
        <v>8030</v>
      </c>
      <c r="I1363" s="10">
        <v>935.0</v>
      </c>
      <c r="J1363" s="10">
        <v>49.0</v>
      </c>
      <c r="K1363" s="14">
        <v>2012.0</v>
      </c>
      <c r="L1363" s="11">
        <f t="shared" si="317"/>
        <v>592.3</v>
      </c>
      <c r="M1363" s="11">
        <f t="shared" si="2"/>
        <v>-342.7</v>
      </c>
      <c r="N1363" s="13">
        <f t="shared" si="3"/>
        <v>0.6334759358</v>
      </c>
      <c r="O1363" s="10" t="s">
        <v>3503</v>
      </c>
      <c r="P1363" s="10" t="s">
        <v>8031</v>
      </c>
    </row>
    <row r="1364">
      <c r="A1364" s="9" t="s">
        <v>8032</v>
      </c>
      <c r="B1364" s="10" t="s">
        <v>8033</v>
      </c>
      <c r="C1364" s="9" t="s">
        <v>1337</v>
      </c>
      <c r="D1364" s="11" t="str">
        <f>VLOOKUP(C1364,Postinumeroalueet!$A$2:$B$4001,2)</f>
        <v>Tampere</v>
      </c>
      <c r="E1364" s="11"/>
      <c r="F1364" s="11">
        <f t="shared" si="1"/>
        <v>0</v>
      </c>
      <c r="G1364" s="10" t="s">
        <v>3481</v>
      </c>
      <c r="H1364" s="10" t="s">
        <v>5273</v>
      </c>
      <c r="I1364" s="10">
        <v>590.0</v>
      </c>
      <c r="J1364" s="10">
        <v>48.0</v>
      </c>
      <c r="K1364" s="14">
        <v>1963.0</v>
      </c>
      <c r="L1364" s="11">
        <f t="shared" ref="L1364:L1366" si="318">IF(K1364&lt;1984,105+5.6*J1364,IF(K1364&gt;1991,113+7.7*J1364,108+6.6*J1364))</f>
        <v>373.8</v>
      </c>
      <c r="M1364" s="11">
        <f t="shared" si="2"/>
        <v>-216.2</v>
      </c>
      <c r="N1364" s="13">
        <f t="shared" si="3"/>
        <v>0.633559322</v>
      </c>
      <c r="O1364" s="10" t="s">
        <v>4718</v>
      </c>
      <c r="P1364" s="10" t="s">
        <v>8034</v>
      </c>
    </row>
    <row r="1365" ht="12.0" customHeight="1">
      <c r="A1365" s="9" t="s">
        <v>8035</v>
      </c>
      <c r="B1365" s="10" t="s">
        <v>8036</v>
      </c>
      <c r="C1365" s="9" t="s">
        <v>935</v>
      </c>
      <c r="D1365" s="11" t="str">
        <f>VLOOKUP(C1365,Postinumeroalueet!$A$2:$B$4001,2)</f>
        <v>Turku</v>
      </c>
      <c r="E1365" s="11"/>
      <c r="F1365" s="11">
        <f t="shared" si="1"/>
        <v>0</v>
      </c>
      <c r="G1365" s="10" t="s">
        <v>3481</v>
      </c>
      <c r="H1365" s="10" t="s">
        <v>4794</v>
      </c>
      <c r="I1365" s="10">
        <v>590.0</v>
      </c>
      <c r="J1365" s="10">
        <v>48.0</v>
      </c>
      <c r="K1365" s="14">
        <v>1962.0</v>
      </c>
      <c r="L1365" s="11">
        <f t="shared" si="318"/>
        <v>373.8</v>
      </c>
      <c r="M1365" s="11">
        <f t="shared" si="2"/>
        <v>-216.2</v>
      </c>
      <c r="N1365" s="13">
        <f t="shared" si="3"/>
        <v>0.633559322</v>
      </c>
      <c r="O1365" s="10" t="s">
        <v>3498</v>
      </c>
      <c r="P1365" s="10" t="s">
        <v>8037</v>
      </c>
    </row>
    <row r="1366" ht="12.0" customHeight="1">
      <c r="A1366" s="9" t="s">
        <v>8038</v>
      </c>
      <c r="B1366" s="10" t="s">
        <v>8039</v>
      </c>
      <c r="C1366" s="9" t="s">
        <v>1359</v>
      </c>
      <c r="D1366" s="11" t="str">
        <f>VLOOKUP(C1366,Postinumeroalueet!$A$2:$B$4001,2)</f>
        <v>Tampere</v>
      </c>
      <c r="E1366" s="11"/>
      <c r="F1366" s="11">
        <f t="shared" si="1"/>
        <v>0</v>
      </c>
      <c r="G1366" s="10" t="s">
        <v>3481</v>
      </c>
      <c r="H1366" s="10" t="s">
        <v>8040</v>
      </c>
      <c r="I1366" s="10">
        <v>590.0</v>
      </c>
      <c r="J1366" s="10">
        <v>48.0</v>
      </c>
      <c r="K1366" s="14">
        <v>1975.0</v>
      </c>
      <c r="L1366" s="11">
        <f t="shared" si="318"/>
        <v>373.8</v>
      </c>
      <c r="M1366" s="11">
        <f t="shared" si="2"/>
        <v>-216.2</v>
      </c>
      <c r="N1366" s="13">
        <f t="shared" si="3"/>
        <v>0.633559322</v>
      </c>
      <c r="O1366" s="10" t="s">
        <v>4175</v>
      </c>
      <c r="P1366" s="10" t="s">
        <v>8041</v>
      </c>
    </row>
    <row r="1367" ht="12.0" customHeight="1">
      <c r="A1367" s="9" t="s">
        <v>8042</v>
      </c>
      <c r="B1367" s="10" t="s">
        <v>8043</v>
      </c>
      <c r="C1367" s="9" t="s">
        <v>360</v>
      </c>
      <c r="D1367" s="11" t="str">
        <f>VLOOKUP(C1367,Postinumeroalueet!$A$2:$B$4001,2)</f>
        <v>Helsinki</v>
      </c>
      <c r="E1367" s="11"/>
      <c r="F1367" s="11">
        <f t="shared" si="1"/>
        <v>1</v>
      </c>
      <c r="G1367" s="10" t="s">
        <v>3481</v>
      </c>
      <c r="H1367" s="10" t="s">
        <v>4290</v>
      </c>
      <c r="I1367" s="10">
        <v>725.0</v>
      </c>
      <c r="J1367" s="10">
        <v>28.0</v>
      </c>
      <c r="K1367" s="14">
        <v>1928.0</v>
      </c>
      <c r="L1367" s="11">
        <f>IF(K1367&lt;1961,171+10.3*J1367,IF(K1367&gt;1983,166+8.7*J1367,159+7.9*J1367))</f>
        <v>459.4</v>
      </c>
      <c r="M1367" s="11">
        <f t="shared" si="2"/>
        <v>-265.6</v>
      </c>
      <c r="N1367" s="13">
        <f t="shared" si="3"/>
        <v>0.6336551724</v>
      </c>
      <c r="O1367" s="10" t="s">
        <v>3498</v>
      </c>
      <c r="P1367" s="10" t="s">
        <v>8044</v>
      </c>
    </row>
    <row r="1368" ht="12.0" customHeight="1">
      <c r="A1368" s="9" t="s">
        <v>8045</v>
      </c>
      <c r="B1368" s="10" t="s">
        <v>8046</v>
      </c>
      <c r="C1368" s="9" t="s">
        <v>804</v>
      </c>
      <c r="D1368" s="11" t="str">
        <f>VLOOKUP(C1368,Postinumeroalueet!$A$2:$B$4001,2)</f>
        <v>Lahti</v>
      </c>
      <c r="E1368" s="11"/>
      <c r="F1368" s="11">
        <f t="shared" si="1"/>
        <v>0</v>
      </c>
      <c r="G1368" s="10" t="s">
        <v>3481</v>
      </c>
      <c r="H1368" s="10" t="s">
        <v>8047</v>
      </c>
      <c r="I1368" s="10">
        <v>740.0</v>
      </c>
      <c r="J1368" s="10">
        <v>65.0</v>
      </c>
      <c r="K1368" s="14">
        <v>1957.0</v>
      </c>
      <c r="L1368" s="11">
        <f>IF(K1368&lt;1984,105+5.6*J1368,IF(K1368&gt;1991,113+7.7*J1368,108+6.6*J1368))</f>
        <v>469</v>
      </c>
      <c r="M1368" s="11">
        <f t="shared" si="2"/>
        <v>-271</v>
      </c>
      <c r="N1368" s="13">
        <f t="shared" si="3"/>
        <v>0.6337837838</v>
      </c>
      <c r="O1368" s="10" t="s">
        <v>4343</v>
      </c>
      <c r="P1368" s="10" t="s">
        <v>8048</v>
      </c>
    </row>
    <row r="1369">
      <c r="A1369" s="9" t="s">
        <v>8049</v>
      </c>
      <c r="B1369" s="10" t="s">
        <v>8050</v>
      </c>
      <c r="C1369" s="9" t="s">
        <v>471</v>
      </c>
      <c r="D1369" s="11" t="str">
        <f>VLOOKUP(C1369,Postinumeroalueet!$A$2:$B$4001,2)</f>
        <v>Espoo</v>
      </c>
      <c r="E1369" s="11"/>
      <c r="F1369" s="11">
        <f t="shared" si="1"/>
        <v>1</v>
      </c>
      <c r="G1369" s="10" t="s">
        <v>3481</v>
      </c>
      <c r="H1369" s="10" t="s">
        <v>7805</v>
      </c>
      <c r="I1369" s="10">
        <v>1284.43</v>
      </c>
      <c r="J1369" s="10">
        <v>74.5</v>
      </c>
      <c r="K1369" s="14">
        <v>2001.0</v>
      </c>
      <c r="L1369" s="11">
        <f>IF(K1369&lt;1961,171+10.3*J1369,IF(K1369&gt;1983,166+8.7*J1369,159+7.9*J1369))</f>
        <v>814.15</v>
      </c>
      <c r="M1369" s="11">
        <f t="shared" si="2"/>
        <v>-470.28</v>
      </c>
      <c r="N1369" s="13">
        <f t="shared" si="3"/>
        <v>0.6338609344</v>
      </c>
      <c r="O1369" s="10" t="s">
        <v>6516</v>
      </c>
      <c r="P1369" s="10" t="s">
        <v>8051</v>
      </c>
    </row>
    <row r="1370">
      <c r="A1370" s="9" t="s">
        <v>8052</v>
      </c>
      <c r="B1370" s="10" t="s">
        <v>8053</v>
      </c>
      <c r="C1370" s="9" t="s">
        <v>3018</v>
      </c>
      <c r="D1370" s="11" t="str">
        <f>VLOOKUP(C1370,Postinumeroalueet!$A$2:$B$4001,2)</f>
        <v>Oulu</v>
      </c>
      <c r="E1370" s="11"/>
      <c r="F1370" s="11">
        <f t="shared" si="1"/>
        <v>0</v>
      </c>
      <c r="G1370" s="10" t="s">
        <v>3481</v>
      </c>
      <c r="H1370" s="10" t="s">
        <v>8054</v>
      </c>
      <c r="I1370" s="10">
        <v>360.0</v>
      </c>
      <c r="J1370" s="10">
        <v>22.0</v>
      </c>
      <c r="K1370" s="14">
        <v>1958.0</v>
      </c>
      <c r="L1370" s="11">
        <f>IF(K1370&lt;1984,105+5.6*J1370,IF(K1370&gt;1991,113+7.7*J1370,108+6.6*J1370))</f>
        <v>228.2</v>
      </c>
      <c r="M1370" s="11">
        <f t="shared" si="2"/>
        <v>-131.8</v>
      </c>
      <c r="N1370" s="13">
        <f t="shared" si="3"/>
        <v>0.6338888889</v>
      </c>
      <c r="O1370" s="10" t="s">
        <v>3730</v>
      </c>
      <c r="P1370" s="10" t="s">
        <v>8055</v>
      </c>
    </row>
    <row r="1371" ht="12.0" customHeight="1">
      <c r="A1371" s="9" t="s">
        <v>8056</v>
      </c>
      <c r="B1371" s="10" t="s">
        <v>8057</v>
      </c>
      <c r="C1371" s="9" t="s">
        <v>421</v>
      </c>
      <c r="D1371" s="11" t="str">
        <f>VLOOKUP(C1371,Postinumeroalueet!$A$2:$B$4001,2)</f>
        <v>Vantaa</v>
      </c>
      <c r="E1371" s="11"/>
      <c r="F1371" s="11">
        <f t="shared" si="1"/>
        <v>1</v>
      </c>
      <c r="G1371" s="10" t="s">
        <v>3492</v>
      </c>
      <c r="H1371" s="10" t="s">
        <v>8058</v>
      </c>
      <c r="I1371" s="10">
        <v>1950.0</v>
      </c>
      <c r="J1371" s="10">
        <v>123.0</v>
      </c>
      <c r="K1371" s="14">
        <v>2006.0</v>
      </c>
      <c r="L1371" s="11">
        <f>IF(K1371&lt;1961,171+10.3*J1371,IF(K1371&gt;1983,166+8.7*J1371,159+7.9*J1371))</f>
        <v>1236.1</v>
      </c>
      <c r="M1371" s="11">
        <f t="shared" si="2"/>
        <v>-713.9</v>
      </c>
      <c r="N1371" s="13">
        <f t="shared" si="3"/>
        <v>0.6338974359</v>
      </c>
      <c r="O1371" s="15"/>
      <c r="P1371" s="10" t="s">
        <v>8059</v>
      </c>
    </row>
    <row r="1372">
      <c r="A1372" s="9" t="s">
        <v>8060</v>
      </c>
      <c r="B1372" s="10" t="s">
        <v>8061</v>
      </c>
      <c r="C1372" s="9" t="s">
        <v>2301</v>
      </c>
      <c r="D1372" s="11" t="str">
        <f>VLOOKUP(C1372,Postinumeroalueet!$A$2:$B$4001,2)</f>
        <v>Vaasa</v>
      </c>
      <c r="E1372" s="11"/>
      <c r="F1372" s="11">
        <f t="shared" si="1"/>
        <v>0</v>
      </c>
      <c r="G1372" s="10" t="s">
        <v>3481</v>
      </c>
      <c r="H1372" s="10" t="s">
        <v>4080</v>
      </c>
      <c r="I1372" s="10">
        <v>881.17</v>
      </c>
      <c r="J1372" s="10">
        <v>81.0</v>
      </c>
      <c r="K1372" s="14">
        <v>1896.0</v>
      </c>
      <c r="L1372" s="11">
        <f>IF(K1372&lt;1984,105+5.6*J1372,IF(K1372&gt;1991,113+7.7*J1372,108+6.6*J1372))</f>
        <v>558.6</v>
      </c>
      <c r="M1372" s="11">
        <f t="shared" si="2"/>
        <v>-322.57</v>
      </c>
      <c r="N1372" s="13">
        <f t="shared" si="3"/>
        <v>0.6339298887</v>
      </c>
      <c r="O1372" s="10" t="s">
        <v>8062</v>
      </c>
      <c r="P1372" s="10" t="s">
        <v>8063</v>
      </c>
    </row>
    <row r="1373">
      <c r="A1373" s="9" t="s">
        <v>8064</v>
      </c>
      <c r="B1373" s="10" t="s">
        <v>7942</v>
      </c>
      <c r="C1373" s="9" t="s">
        <v>379</v>
      </c>
      <c r="D1373" s="11" t="str">
        <f>VLOOKUP(C1373,Postinumeroalueet!$A$2:$B$4001,2)</f>
        <v>Helsinki</v>
      </c>
      <c r="E1373" s="11"/>
      <c r="F1373" s="11">
        <f t="shared" si="1"/>
        <v>1</v>
      </c>
      <c r="G1373" s="10" t="s">
        <v>3481</v>
      </c>
      <c r="H1373" s="10" t="s">
        <v>8065</v>
      </c>
      <c r="I1373" s="10">
        <v>1373.0</v>
      </c>
      <c r="J1373" s="10">
        <v>81.0</v>
      </c>
      <c r="K1373" s="14">
        <v>2010.0</v>
      </c>
      <c r="L1373" s="11">
        <f t="shared" ref="L1373:L1376" si="319">IF(K1373&lt;1961,171+10.3*J1373,IF(K1373&gt;1983,166+8.7*J1373,159+7.9*J1373))</f>
        <v>870.7</v>
      </c>
      <c r="M1373" s="11">
        <f t="shared" si="2"/>
        <v>-502.3</v>
      </c>
      <c r="N1373" s="13">
        <f t="shared" si="3"/>
        <v>0.6341587764</v>
      </c>
      <c r="O1373" s="10" t="s">
        <v>3685</v>
      </c>
      <c r="P1373" s="10" t="s">
        <v>8066</v>
      </c>
    </row>
    <row r="1374">
      <c r="A1374" s="9" t="s">
        <v>8067</v>
      </c>
      <c r="B1374" s="10" t="s">
        <v>8068</v>
      </c>
      <c r="C1374" s="9" t="s">
        <v>324</v>
      </c>
      <c r="D1374" s="11" t="str">
        <f>VLOOKUP(C1374,Postinumeroalueet!$A$2:$B$4001,2)</f>
        <v>Helsinki</v>
      </c>
      <c r="E1374" s="11"/>
      <c r="F1374" s="11">
        <f t="shared" si="1"/>
        <v>1</v>
      </c>
      <c r="G1374" s="10" t="s">
        <v>3481</v>
      </c>
      <c r="H1374" s="10" t="s">
        <v>4907</v>
      </c>
      <c r="I1374" s="10">
        <v>1033.0</v>
      </c>
      <c r="J1374" s="10">
        <v>47.0</v>
      </c>
      <c r="K1374" s="14">
        <v>1932.0</v>
      </c>
      <c r="L1374" s="11">
        <f t="shared" si="319"/>
        <v>655.1</v>
      </c>
      <c r="M1374" s="11">
        <f t="shared" si="2"/>
        <v>-377.9</v>
      </c>
      <c r="N1374" s="13">
        <f t="shared" si="3"/>
        <v>0.6341723136</v>
      </c>
      <c r="O1374" s="10" t="s">
        <v>4055</v>
      </c>
      <c r="P1374" s="10" t="s">
        <v>8069</v>
      </c>
    </row>
    <row r="1375" ht="12.0" customHeight="1">
      <c r="A1375" s="9" t="s">
        <v>8070</v>
      </c>
      <c r="B1375" s="10" t="s">
        <v>7717</v>
      </c>
      <c r="C1375" s="9" t="s">
        <v>433</v>
      </c>
      <c r="D1375" s="11" t="str">
        <f>VLOOKUP(C1375,Postinumeroalueet!$A$2:$B$4001,2)</f>
        <v>Vantaa</v>
      </c>
      <c r="E1375" s="11"/>
      <c r="F1375" s="11">
        <f t="shared" si="1"/>
        <v>1</v>
      </c>
      <c r="G1375" s="10" t="s">
        <v>3481</v>
      </c>
      <c r="H1375" s="10" t="s">
        <v>7718</v>
      </c>
      <c r="I1375" s="10">
        <v>783.0</v>
      </c>
      <c r="J1375" s="10">
        <v>38.0</v>
      </c>
      <c r="K1375" s="14">
        <v>2013.0</v>
      </c>
      <c r="L1375" s="11">
        <f t="shared" si="319"/>
        <v>496.6</v>
      </c>
      <c r="M1375" s="11">
        <f t="shared" si="2"/>
        <v>-286.4</v>
      </c>
      <c r="N1375" s="13">
        <f t="shared" si="3"/>
        <v>0.6342273308</v>
      </c>
      <c r="O1375" s="10" t="s">
        <v>3950</v>
      </c>
      <c r="P1375" s="10" t="s">
        <v>8071</v>
      </c>
    </row>
    <row r="1376" ht="12.0" customHeight="1">
      <c r="A1376" s="9" t="s">
        <v>8072</v>
      </c>
      <c r="B1376" s="10" t="s">
        <v>7717</v>
      </c>
      <c r="C1376" s="9" t="s">
        <v>433</v>
      </c>
      <c r="D1376" s="11" t="str">
        <f>VLOOKUP(C1376,Postinumeroalueet!$A$2:$B$4001,2)</f>
        <v>Vantaa</v>
      </c>
      <c r="E1376" s="11"/>
      <c r="F1376" s="11">
        <f t="shared" si="1"/>
        <v>1</v>
      </c>
      <c r="G1376" s="10" t="s">
        <v>3481</v>
      </c>
      <c r="H1376" s="10" t="s">
        <v>7718</v>
      </c>
      <c r="I1376" s="10">
        <v>783.0</v>
      </c>
      <c r="J1376" s="10">
        <v>38.0</v>
      </c>
      <c r="K1376" s="14">
        <v>2013.0</v>
      </c>
      <c r="L1376" s="11">
        <f t="shared" si="319"/>
        <v>496.6</v>
      </c>
      <c r="M1376" s="11">
        <f t="shared" si="2"/>
        <v>-286.4</v>
      </c>
      <c r="N1376" s="13">
        <f t="shared" si="3"/>
        <v>0.6342273308</v>
      </c>
      <c r="O1376" s="10" t="s">
        <v>3950</v>
      </c>
      <c r="P1376" s="10" t="s">
        <v>8073</v>
      </c>
    </row>
    <row r="1377" ht="12.0" customHeight="1">
      <c r="A1377" s="9" t="s">
        <v>8074</v>
      </c>
      <c r="B1377" s="10" t="s">
        <v>8075</v>
      </c>
      <c r="C1377" s="9" t="s">
        <v>804</v>
      </c>
      <c r="D1377" s="11" t="str">
        <f>VLOOKUP(C1377,Postinumeroalueet!$A$2:$B$4001,2)</f>
        <v>Lahti</v>
      </c>
      <c r="E1377" s="11"/>
      <c r="F1377" s="11">
        <f t="shared" si="1"/>
        <v>0</v>
      </c>
      <c r="G1377" s="10" t="s">
        <v>3481</v>
      </c>
      <c r="H1377" s="10" t="s">
        <v>6920</v>
      </c>
      <c r="I1377" s="10">
        <v>734.6</v>
      </c>
      <c r="J1377" s="10">
        <v>64.5</v>
      </c>
      <c r="K1377" s="14">
        <v>1963.0</v>
      </c>
      <c r="L1377" s="11">
        <f t="shared" ref="L1377:L1379" si="320">IF(K1377&lt;1984,105+5.6*J1377,IF(K1377&gt;1991,113+7.7*J1377,108+6.6*J1377))</f>
        <v>466.2</v>
      </c>
      <c r="M1377" s="11">
        <f t="shared" si="2"/>
        <v>-268.4</v>
      </c>
      <c r="N1377" s="13">
        <f t="shared" si="3"/>
        <v>0.6346310918</v>
      </c>
      <c r="O1377" s="10" t="s">
        <v>4295</v>
      </c>
      <c r="P1377" s="10" t="s">
        <v>8076</v>
      </c>
    </row>
    <row r="1378" ht="12.0" customHeight="1">
      <c r="A1378" s="9" t="s">
        <v>8077</v>
      </c>
      <c r="B1378" s="10" t="s">
        <v>8078</v>
      </c>
      <c r="C1378" s="9" t="s">
        <v>1481</v>
      </c>
      <c r="D1378" s="11" t="str">
        <f>VLOOKUP(C1378,Postinumeroalueet!$A$2:$B$4001,2)</f>
        <v>Valkeakoski</v>
      </c>
      <c r="E1378" s="11"/>
      <c r="F1378" s="11">
        <f t="shared" si="1"/>
        <v>0</v>
      </c>
      <c r="G1378" s="10" t="s">
        <v>3481</v>
      </c>
      <c r="H1378" s="10" t="s">
        <v>4465</v>
      </c>
      <c r="I1378" s="10">
        <v>739.0</v>
      </c>
      <c r="J1378" s="10">
        <v>65.0</v>
      </c>
      <c r="K1378" s="14">
        <v>1958.0</v>
      </c>
      <c r="L1378" s="11">
        <f t="shared" si="320"/>
        <v>469</v>
      </c>
      <c r="M1378" s="11">
        <f t="shared" si="2"/>
        <v>-270</v>
      </c>
      <c r="N1378" s="13">
        <f t="shared" si="3"/>
        <v>0.6346414073</v>
      </c>
      <c r="O1378" s="10" t="s">
        <v>5634</v>
      </c>
      <c r="P1378" s="10" t="s">
        <v>8079</v>
      </c>
    </row>
    <row r="1379" ht="12.0" customHeight="1">
      <c r="A1379" s="9" t="s">
        <v>8080</v>
      </c>
      <c r="B1379" s="10" t="s">
        <v>8078</v>
      </c>
      <c r="C1379" s="9" t="s">
        <v>1481</v>
      </c>
      <c r="D1379" s="11" t="str">
        <f>VLOOKUP(C1379,Postinumeroalueet!$A$2:$B$4001,2)</f>
        <v>Valkeakoski</v>
      </c>
      <c r="E1379" s="11"/>
      <c r="F1379" s="11">
        <f t="shared" si="1"/>
        <v>0</v>
      </c>
      <c r="G1379" s="10" t="s">
        <v>3481</v>
      </c>
      <c r="H1379" s="10" t="s">
        <v>4465</v>
      </c>
      <c r="I1379" s="10">
        <v>739.0</v>
      </c>
      <c r="J1379" s="10">
        <v>65.0</v>
      </c>
      <c r="K1379" s="14">
        <v>1958.0</v>
      </c>
      <c r="L1379" s="11">
        <f t="shared" si="320"/>
        <v>469</v>
      </c>
      <c r="M1379" s="11">
        <f t="shared" si="2"/>
        <v>-270</v>
      </c>
      <c r="N1379" s="13">
        <f t="shared" si="3"/>
        <v>0.6346414073</v>
      </c>
      <c r="O1379" s="10" t="s">
        <v>5634</v>
      </c>
      <c r="P1379" s="10" t="s">
        <v>8081</v>
      </c>
    </row>
    <row r="1380" ht="12.0" customHeight="1">
      <c r="A1380" s="9" t="s">
        <v>8082</v>
      </c>
      <c r="B1380" s="10" t="s">
        <v>8083</v>
      </c>
      <c r="C1380" s="9" t="s">
        <v>431</v>
      </c>
      <c r="D1380" s="11" t="str">
        <f>VLOOKUP(C1380,Postinumeroalueet!$A$2:$B$4001,2)</f>
        <v>Vantaa</v>
      </c>
      <c r="E1380" s="11"/>
      <c r="F1380" s="11">
        <f t="shared" si="1"/>
        <v>1</v>
      </c>
      <c r="G1380" s="10" t="s">
        <v>3481</v>
      </c>
      <c r="H1380" s="10" t="s">
        <v>8084</v>
      </c>
      <c r="I1380" s="10">
        <v>899.0</v>
      </c>
      <c r="J1380" s="10">
        <v>46.5</v>
      </c>
      <c r="K1380" s="14">
        <v>2008.0</v>
      </c>
      <c r="L1380" s="11">
        <f t="shared" ref="L1380:L1381" si="321">IF(K1380&lt;1961,171+10.3*J1380,IF(K1380&gt;1983,166+8.7*J1380,159+7.9*J1380))</f>
        <v>570.55</v>
      </c>
      <c r="M1380" s="11">
        <f t="shared" si="2"/>
        <v>-328.45</v>
      </c>
      <c r="N1380" s="13">
        <f t="shared" si="3"/>
        <v>0.6346496107</v>
      </c>
      <c r="O1380" s="15"/>
      <c r="P1380" s="10" t="s">
        <v>8085</v>
      </c>
    </row>
    <row r="1381" ht="12.0" customHeight="1">
      <c r="A1381" s="9" t="s">
        <v>8086</v>
      </c>
      <c r="B1381" s="10" t="s">
        <v>8087</v>
      </c>
      <c r="C1381" s="9" t="s">
        <v>518</v>
      </c>
      <c r="D1381" s="11" t="str">
        <f>VLOOKUP(C1381,Postinumeroalueet!$A$2:$B$4001,2)</f>
        <v>Espoo</v>
      </c>
      <c r="E1381" s="11"/>
      <c r="F1381" s="11">
        <f t="shared" si="1"/>
        <v>1</v>
      </c>
      <c r="G1381" s="10" t="s">
        <v>3492</v>
      </c>
      <c r="H1381" s="10" t="s">
        <v>8088</v>
      </c>
      <c r="I1381" s="10">
        <v>2400.0</v>
      </c>
      <c r="J1381" s="10">
        <v>156.0</v>
      </c>
      <c r="K1381" s="14">
        <v>2006.0</v>
      </c>
      <c r="L1381" s="11">
        <f t="shared" si="321"/>
        <v>1523.2</v>
      </c>
      <c r="M1381" s="11">
        <f t="shared" si="2"/>
        <v>-876.8</v>
      </c>
      <c r="N1381" s="13">
        <f t="shared" si="3"/>
        <v>0.6346666667</v>
      </c>
      <c r="O1381" s="10" t="s">
        <v>3890</v>
      </c>
      <c r="P1381" s="10" t="s">
        <v>8089</v>
      </c>
    </row>
    <row r="1382" ht="12.0" customHeight="1">
      <c r="A1382" s="9" t="s">
        <v>8090</v>
      </c>
      <c r="B1382" s="10" t="s">
        <v>8091</v>
      </c>
      <c r="C1382" s="9" t="s">
        <v>1736</v>
      </c>
      <c r="D1382" s="11" t="str">
        <f>VLOOKUP(C1382,Postinumeroalueet!$A$2:$B$4001,2)</f>
        <v>Kouvola</v>
      </c>
      <c r="E1382" s="11"/>
      <c r="F1382" s="11">
        <f t="shared" si="1"/>
        <v>0</v>
      </c>
      <c r="G1382" s="10" t="s">
        <v>3481</v>
      </c>
      <c r="H1382" s="10" t="s">
        <v>4165</v>
      </c>
      <c r="I1382" s="10">
        <v>408.0</v>
      </c>
      <c r="J1382" s="10">
        <v>27.5</v>
      </c>
      <c r="K1382" s="14">
        <v>1956.0</v>
      </c>
      <c r="L1382" s="11">
        <f>IF(K1382&lt;1984,105+5.6*J1382,IF(K1382&gt;1991,113+7.7*J1382,108+6.6*J1382))</f>
        <v>259</v>
      </c>
      <c r="M1382" s="11">
        <f t="shared" si="2"/>
        <v>-149</v>
      </c>
      <c r="N1382" s="13">
        <f t="shared" si="3"/>
        <v>0.6348039216</v>
      </c>
      <c r="O1382" s="10" t="s">
        <v>4585</v>
      </c>
      <c r="P1382" s="10" t="s">
        <v>8092</v>
      </c>
    </row>
    <row r="1383" ht="12.0" customHeight="1">
      <c r="A1383" s="9" t="s">
        <v>8093</v>
      </c>
      <c r="B1383" s="10" t="s">
        <v>8094</v>
      </c>
      <c r="C1383" s="9" t="s">
        <v>478</v>
      </c>
      <c r="D1383" s="11" t="str">
        <f>VLOOKUP(C1383,Postinumeroalueet!$A$2:$B$4001,2)</f>
        <v>Espoo</v>
      </c>
      <c r="E1383" s="11"/>
      <c r="F1383" s="11">
        <f t="shared" si="1"/>
        <v>1</v>
      </c>
      <c r="G1383" s="10" t="s">
        <v>3481</v>
      </c>
      <c r="H1383" s="10" t="s">
        <v>4290</v>
      </c>
      <c r="I1383" s="10">
        <v>630.0</v>
      </c>
      <c r="J1383" s="10">
        <v>30.5</v>
      </c>
      <c r="K1383" s="14">
        <v>1973.0</v>
      </c>
      <c r="L1383" s="11">
        <f t="shared" ref="L1383:L1384" si="322">IF(K1383&lt;1961,171+10.3*J1383,IF(K1383&gt;1983,166+8.7*J1383,159+7.9*J1383))</f>
        <v>399.95</v>
      </c>
      <c r="M1383" s="11">
        <f t="shared" si="2"/>
        <v>-230.05</v>
      </c>
      <c r="N1383" s="13">
        <f t="shared" si="3"/>
        <v>0.6348412698</v>
      </c>
      <c r="O1383" s="10" t="s">
        <v>3498</v>
      </c>
      <c r="P1383" s="10" t="s">
        <v>8095</v>
      </c>
    </row>
    <row r="1384">
      <c r="A1384" s="9" t="s">
        <v>8096</v>
      </c>
      <c r="B1384" s="10" t="s">
        <v>8097</v>
      </c>
      <c r="C1384" s="9" t="s">
        <v>358</v>
      </c>
      <c r="D1384" s="11" t="str">
        <f>VLOOKUP(C1384,Postinumeroalueet!$A$2:$B$4001,2)</f>
        <v>Helsinki</v>
      </c>
      <c r="E1384" s="11"/>
      <c r="F1384" s="11">
        <f t="shared" si="1"/>
        <v>1</v>
      </c>
      <c r="G1384" s="10" t="s">
        <v>3481</v>
      </c>
      <c r="H1384" s="10" t="s">
        <v>3824</v>
      </c>
      <c r="I1384" s="10">
        <v>1171.0</v>
      </c>
      <c r="J1384" s="10">
        <v>74.0</v>
      </c>
      <c r="K1384" s="14">
        <v>1978.0</v>
      </c>
      <c r="L1384" s="11">
        <f t="shared" si="322"/>
        <v>743.6</v>
      </c>
      <c r="M1384" s="11">
        <f t="shared" si="2"/>
        <v>-427.4</v>
      </c>
      <c r="N1384" s="13">
        <f t="shared" si="3"/>
        <v>0.6350128096</v>
      </c>
      <c r="O1384" s="10" t="s">
        <v>4055</v>
      </c>
      <c r="P1384" s="10" t="s">
        <v>8098</v>
      </c>
    </row>
    <row r="1385" ht="12.0" customHeight="1">
      <c r="A1385" s="9" t="s">
        <v>8099</v>
      </c>
      <c r="B1385" s="10" t="s">
        <v>8100</v>
      </c>
      <c r="C1385" s="9" t="s">
        <v>1337</v>
      </c>
      <c r="D1385" s="11" t="str">
        <f>VLOOKUP(C1385,Postinumeroalueet!$A$2:$B$4001,2)</f>
        <v>Tampere</v>
      </c>
      <c r="E1385" s="11"/>
      <c r="F1385" s="11">
        <f t="shared" si="1"/>
        <v>0</v>
      </c>
      <c r="G1385" s="10" t="s">
        <v>3481</v>
      </c>
      <c r="H1385" s="10" t="s">
        <v>6121</v>
      </c>
      <c r="I1385" s="10">
        <v>660.0</v>
      </c>
      <c r="J1385" s="10">
        <v>56.1</v>
      </c>
      <c r="K1385" s="14">
        <v>1963.0</v>
      </c>
      <c r="L1385" s="11">
        <f t="shared" ref="L1385:L1388" si="323">IF(K1385&lt;1984,105+5.6*J1385,IF(K1385&gt;1991,113+7.7*J1385,108+6.6*J1385))</f>
        <v>419.16</v>
      </c>
      <c r="M1385" s="11">
        <f t="shared" si="2"/>
        <v>-240.84</v>
      </c>
      <c r="N1385" s="13">
        <f t="shared" si="3"/>
        <v>0.6350909091</v>
      </c>
      <c r="O1385" s="10" t="s">
        <v>5516</v>
      </c>
      <c r="P1385" s="10" t="s">
        <v>8101</v>
      </c>
    </row>
    <row r="1386" ht="12.0" customHeight="1">
      <c r="A1386" s="9" t="s">
        <v>8102</v>
      </c>
      <c r="B1386" s="10" t="s">
        <v>8103</v>
      </c>
      <c r="C1386" s="9" t="s">
        <v>3019</v>
      </c>
      <c r="D1386" s="11" t="str">
        <f>VLOOKUP(C1386,Postinumeroalueet!$A$2:$B$4001,2)</f>
        <v>Oulu</v>
      </c>
      <c r="E1386" s="11"/>
      <c r="F1386" s="11">
        <f t="shared" si="1"/>
        <v>0</v>
      </c>
      <c r="G1386" s="10" t="s">
        <v>3481</v>
      </c>
      <c r="H1386" s="10" t="s">
        <v>4584</v>
      </c>
      <c r="I1386" s="10">
        <v>712.0</v>
      </c>
      <c r="J1386" s="10">
        <v>62.0</v>
      </c>
      <c r="K1386" s="14">
        <v>1972.0</v>
      </c>
      <c r="L1386" s="11">
        <f t="shared" si="323"/>
        <v>452.2</v>
      </c>
      <c r="M1386" s="11">
        <f t="shared" si="2"/>
        <v>-259.8</v>
      </c>
      <c r="N1386" s="13">
        <f t="shared" si="3"/>
        <v>0.6351123596</v>
      </c>
      <c r="O1386" s="10" t="s">
        <v>5609</v>
      </c>
      <c r="P1386" s="10" t="s">
        <v>8104</v>
      </c>
    </row>
    <row r="1387">
      <c r="A1387" s="9" t="s">
        <v>8105</v>
      </c>
      <c r="B1387" s="10" t="s">
        <v>8106</v>
      </c>
      <c r="C1387" s="9" t="s">
        <v>1373</v>
      </c>
      <c r="D1387" s="11" t="str">
        <f>VLOOKUP(C1387,Postinumeroalueet!$A$2:$B$4001,2)</f>
        <v>Tampere</v>
      </c>
      <c r="E1387" s="11"/>
      <c r="F1387" s="11">
        <f t="shared" si="1"/>
        <v>0</v>
      </c>
      <c r="G1387" s="10" t="s">
        <v>3481</v>
      </c>
      <c r="H1387" s="10" t="s">
        <v>8107</v>
      </c>
      <c r="I1387" s="10">
        <v>590.0</v>
      </c>
      <c r="J1387" s="10">
        <v>34.0</v>
      </c>
      <c r="K1387" s="14">
        <v>2002.0</v>
      </c>
      <c r="L1387" s="11">
        <f t="shared" si="323"/>
        <v>374.8</v>
      </c>
      <c r="M1387" s="11">
        <f t="shared" si="2"/>
        <v>-215.2</v>
      </c>
      <c r="N1387" s="13">
        <f t="shared" si="3"/>
        <v>0.6352542373</v>
      </c>
      <c r="O1387" s="10" t="s">
        <v>4510</v>
      </c>
      <c r="P1387" s="10" t="s">
        <v>8108</v>
      </c>
    </row>
    <row r="1388" ht="12.0" customHeight="1">
      <c r="A1388" s="9" t="s">
        <v>8109</v>
      </c>
      <c r="B1388" s="10" t="s">
        <v>8110</v>
      </c>
      <c r="C1388" s="9" t="s">
        <v>1354</v>
      </c>
      <c r="D1388" s="11" t="str">
        <f>VLOOKUP(C1388,Postinumeroalueet!$A$2:$B$4001,2)</f>
        <v>Ylöjärvi</v>
      </c>
      <c r="E1388" s="11"/>
      <c r="F1388" s="11">
        <f t="shared" si="1"/>
        <v>0</v>
      </c>
      <c r="G1388" s="10" t="s">
        <v>3481</v>
      </c>
      <c r="H1388" s="10" t="s">
        <v>8111</v>
      </c>
      <c r="I1388" s="10">
        <v>570.0</v>
      </c>
      <c r="J1388" s="10">
        <v>38.5</v>
      </c>
      <c r="K1388" s="14">
        <v>1988.0</v>
      </c>
      <c r="L1388" s="11">
        <f t="shared" si="323"/>
        <v>362.1</v>
      </c>
      <c r="M1388" s="11">
        <f t="shared" si="2"/>
        <v>-207.9</v>
      </c>
      <c r="N1388" s="13">
        <f t="shared" si="3"/>
        <v>0.6352631579</v>
      </c>
      <c r="O1388" s="10" t="s">
        <v>3498</v>
      </c>
      <c r="P1388" s="10" t="s">
        <v>8112</v>
      </c>
    </row>
    <row r="1389">
      <c r="A1389" s="9" t="s">
        <v>8113</v>
      </c>
      <c r="B1389" s="10" t="s">
        <v>8114</v>
      </c>
      <c r="C1389" s="9" t="s">
        <v>435</v>
      </c>
      <c r="D1389" s="11" t="str">
        <f>VLOOKUP(C1389,Postinumeroalueet!$A$2:$B$4001,2)</f>
        <v>Vantaa</v>
      </c>
      <c r="E1389" s="11"/>
      <c r="F1389" s="11">
        <f t="shared" si="1"/>
        <v>1</v>
      </c>
      <c r="G1389" s="10" t="s">
        <v>3481</v>
      </c>
      <c r="H1389" s="10" t="s">
        <v>4080</v>
      </c>
      <c r="I1389" s="10">
        <v>1108.0</v>
      </c>
      <c r="J1389" s="10">
        <v>69.0</v>
      </c>
      <c r="K1389" s="14">
        <v>1975.0</v>
      </c>
      <c r="L1389" s="11">
        <f t="shared" ref="L1389:L1390" si="324">IF(K1389&lt;1961,171+10.3*J1389,IF(K1389&gt;1983,166+8.7*J1389,159+7.9*J1389))</f>
        <v>704.1</v>
      </c>
      <c r="M1389" s="11">
        <f t="shared" si="2"/>
        <v>-403.9</v>
      </c>
      <c r="N1389" s="13">
        <f t="shared" si="3"/>
        <v>0.6354693141</v>
      </c>
      <c r="O1389" s="10" t="s">
        <v>3517</v>
      </c>
      <c r="P1389" s="10" t="s">
        <v>8115</v>
      </c>
    </row>
    <row r="1390">
      <c r="A1390" s="9" t="s">
        <v>8116</v>
      </c>
      <c r="B1390" s="10" t="s">
        <v>6818</v>
      </c>
      <c r="C1390" s="9" t="s">
        <v>400</v>
      </c>
      <c r="D1390" s="11" t="str">
        <f>VLOOKUP(C1390,Postinumeroalueet!$A$2:$B$4001,2)</f>
        <v>Helsinki</v>
      </c>
      <c r="E1390" s="11"/>
      <c r="F1390" s="11">
        <f t="shared" si="1"/>
        <v>1</v>
      </c>
      <c r="G1390" s="10" t="s">
        <v>3481</v>
      </c>
      <c r="H1390" s="10" t="s">
        <v>8117</v>
      </c>
      <c r="I1390" s="10">
        <v>1370.0</v>
      </c>
      <c r="J1390" s="10">
        <v>81.0</v>
      </c>
      <c r="K1390" s="14">
        <v>2013.0</v>
      </c>
      <c r="L1390" s="11">
        <f t="shared" si="324"/>
        <v>870.7</v>
      </c>
      <c r="M1390" s="11">
        <f t="shared" si="2"/>
        <v>-499.3</v>
      </c>
      <c r="N1390" s="13">
        <f t="shared" si="3"/>
        <v>0.6355474453</v>
      </c>
      <c r="O1390" s="10" t="s">
        <v>4494</v>
      </c>
      <c r="P1390" s="10" t="s">
        <v>8118</v>
      </c>
    </row>
    <row r="1391" ht="12.0" customHeight="1">
      <c r="A1391" s="9" t="s">
        <v>8119</v>
      </c>
      <c r="B1391" s="10" t="s">
        <v>8120</v>
      </c>
      <c r="C1391" s="9" t="s">
        <v>1349</v>
      </c>
      <c r="D1391" s="11" t="str">
        <f>VLOOKUP(C1391,Postinumeroalueet!$A$2:$B$4001,2)</f>
        <v>Tampere</v>
      </c>
      <c r="E1391" s="11"/>
      <c r="F1391" s="11">
        <f t="shared" si="1"/>
        <v>0</v>
      </c>
      <c r="G1391" s="10" t="s">
        <v>3481</v>
      </c>
      <c r="H1391" s="10" t="s">
        <v>4001</v>
      </c>
      <c r="I1391" s="10">
        <v>500.0</v>
      </c>
      <c r="J1391" s="10">
        <v>38.0</v>
      </c>
      <c r="K1391" s="14">
        <v>1978.0</v>
      </c>
      <c r="L1391" s="11">
        <f>IF(K1391&lt;1984,105+5.6*J1391,IF(K1391&gt;1991,113+7.7*J1391,108+6.6*J1391))</f>
        <v>317.8</v>
      </c>
      <c r="M1391" s="11">
        <f t="shared" si="2"/>
        <v>-182.2</v>
      </c>
      <c r="N1391" s="13">
        <f t="shared" si="3"/>
        <v>0.6356</v>
      </c>
      <c r="O1391" s="10" t="s">
        <v>3842</v>
      </c>
      <c r="P1391" s="10" t="s">
        <v>8121</v>
      </c>
    </row>
    <row r="1392" ht="12.0" customHeight="1">
      <c r="A1392" s="9" t="s">
        <v>8122</v>
      </c>
      <c r="B1392" s="10" t="s">
        <v>8029</v>
      </c>
      <c r="C1392" s="9" t="s">
        <v>431</v>
      </c>
      <c r="D1392" s="11" t="str">
        <f>VLOOKUP(C1392,Postinumeroalueet!$A$2:$B$4001,2)</f>
        <v>Vantaa</v>
      </c>
      <c r="E1392" s="11"/>
      <c r="F1392" s="11">
        <f t="shared" si="1"/>
        <v>1</v>
      </c>
      <c r="G1392" s="10" t="s">
        <v>3481</v>
      </c>
      <c r="H1392" s="10" t="s">
        <v>8030</v>
      </c>
      <c r="I1392" s="10">
        <v>925.0</v>
      </c>
      <c r="J1392" s="10">
        <v>48.5</v>
      </c>
      <c r="K1392" s="14">
        <v>2012.0</v>
      </c>
      <c r="L1392" s="11">
        <f>IF(K1392&lt;1961,171+10.3*J1392,IF(K1392&gt;1983,166+8.7*J1392,159+7.9*J1392))</f>
        <v>587.95</v>
      </c>
      <c r="M1392" s="11">
        <f t="shared" si="2"/>
        <v>-337.05</v>
      </c>
      <c r="N1392" s="13">
        <f t="shared" si="3"/>
        <v>0.6356216216</v>
      </c>
      <c r="O1392" s="10" t="s">
        <v>3503</v>
      </c>
      <c r="P1392" s="10" t="s">
        <v>8123</v>
      </c>
    </row>
    <row r="1393" ht="12.0" customHeight="1">
      <c r="A1393" s="9" t="s">
        <v>8124</v>
      </c>
      <c r="B1393" s="10" t="s">
        <v>6776</v>
      </c>
      <c r="C1393" s="9" t="s">
        <v>457</v>
      </c>
      <c r="D1393" s="11" t="str">
        <f>VLOOKUP(C1393,Postinumeroalueet!$A$2:$B$4001,2)</f>
        <v>Nurmijärvi</v>
      </c>
      <c r="E1393" s="11"/>
      <c r="F1393" s="11">
        <f t="shared" si="1"/>
        <v>0</v>
      </c>
      <c r="G1393" s="10" t="s">
        <v>3481</v>
      </c>
      <c r="H1393" s="10" t="s">
        <v>6750</v>
      </c>
      <c r="I1393" s="10">
        <v>850.0</v>
      </c>
      <c r="J1393" s="10">
        <v>55.5</v>
      </c>
      <c r="K1393" s="14">
        <v>2013.0</v>
      </c>
      <c r="L1393" s="11">
        <f t="shared" ref="L1393:L1395" si="325">IF(K1393&lt;1984,105+5.6*J1393,IF(K1393&gt;1991,113+7.7*J1393,108+6.6*J1393))</f>
        <v>540.35</v>
      </c>
      <c r="M1393" s="11">
        <f t="shared" si="2"/>
        <v>-309.65</v>
      </c>
      <c r="N1393" s="13">
        <f t="shared" si="3"/>
        <v>0.6357058824</v>
      </c>
      <c r="O1393" s="10" t="s">
        <v>4890</v>
      </c>
      <c r="P1393" s="10" t="s">
        <v>8125</v>
      </c>
    </row>
    <row r="1394" ht="12.0" customHeight="1">
      <c r="A1394" s="9" t="s">
        <v>8126</v>
      </c>
      <c r="B1394" s="10" t="s">
        <v>8127</v>
      </c>
      <c r="C1394" s="9" t="s">
        <v>1334</v>
      </c>
      <c r="D1394" s="11" t="str">
        <f>VLOOKUP(C1394,Postinumeroalueet!$A$2:$B$4001,2)</f>
        <v>Tampere</v>
      </c>
      <c r="E1394" s="11"/>
      <c r="F1394" s="11">
        <f t="shared" si="1"/>
        <v>0</v>
      </c>
      <c r="G1394" s="10" t="s">
        <v>3481</v>
      </c>
      <c r="H1394" s="10" t="s">
        <v>8128</v>
      </c>
      <c r="I1394" s="10">
        <v>850.0</v>
      </c>
      <c r="J1394" s="10">
        <v>55.5</v>
      </c>
      <c r="K1394" s="14">
        <v>2012.0</v>
      </c>
      <c r="L1394" s="11">
        <f t="shared" si="325"/>
        <v>540.35</v>
      </c>
      <c r="M1394" s="11">
        <f t="shared" si="2"/>
        <v>-309.65</v>
      </c>
      <c r="N1394" s="13">
        <f t="shared" si="3"/>
        <v>0.6357058824</v>
      </c>
      <c r="O1394" s="10" t="s">
        <v>3942</v>
      </c>
      <c r="P1394" s="10" t="s">
        <v>8129</v>
      </c>
    </row>
    <row r="1395" ht="12.0" customHeight="1">
      <c r="A1395" s="9" t="s">
        <v>8130</v>
      </c>
      <c r="B1395" s="10" t="s">
        <v>8131</v>
      </c>
      <c r="C1395" s="9" t="s">
        <v>942</v>
      </c>
      <c r="D1395" s="11" t="str">
        <f>VLOOKUP(C1395,Postinumeroalueet!$A$2:$B$4001,2)</f>
        <v>Turku</v>
      </c>
      <c r="E1395" s="11"/>
      <c r="F1395" s="11">
        <f t="shared" si="1"/>
        <v>0</v>
      </c>
      <c r="G1395" s="10" t="s">
        <v>3481</v>
      </c>
      <c r="H1395" s="10" t="s">
        <v>3743</v>
      </c>
      <c r="I1395" s="10">
        <v>856.0</v>
      </c>
      <c r="J1395" s="10">
        <v>56.0</v>
      </c>
      <c r="K1395" s="14">
        <v>2009.0</v>
      </c>
      <c r="L1395" s="11">
        <f t="shared" si="325"/>
        <v>544.2</v>
      </c>
      <c r="M1395" s="11">
        <f t="shared" si="2"/>
        <v>-311.8</v>
      </c>
      <c r="N1395" s="13">
        <f t="shared" si="3"/>
        <v>0.6357476636</v>
      </c>
      <c r="O1395" s="10" t="s">
        <v>3950</v>
      </c>
      <c r="P1395" s="10" t="s">
        <v>8132</v>
      </c>
    </row>
    <row r="1396">
      <c r="A1396" s="9" t="s">
        <v>8133</v>
      </c>
      <c r="B1396" s="10" t="s">
        <v>8134</v>
      </c>
      <c r="C1396" s="9" t="s">
        <v>469</v>
      </c>
      <c r="D1396" s="11" t="str">
        <f>VLOOKUP(C1396,Postinumeroalueet!$A$2:$B$4001,2)</f>
        <v>Espoo</v>
      </c>
      <c r="E1396" s="11"/>
      <c r="F1396" s="11">
        <f t="shared" si="1"/>
        <v>1</v>
      </c>
      <c r="G1396" s="10" t="s">
        <v>6290</v>
      </c>
      <c r="H1396" s="10" t="s">
        <v>3555</v>
      </c>
      <c r="I1396" s="10">
        <v>1520.0</v>
      </c>
      <c r="J1396" s="10">
        <v>92.0</v>
      </c>
      <c r="K1396" s="14">
        <v>1994.0</v>
      </c>
      <c r="L1396" s="11">
        <f>IF(K1396&lt;1961,171+10.3*J1396,IF(K1396&gt;1983,166+8.7*J1396,159+7.9*J1396))</f>
        <v>966.4</v>
      </c>
      <c r="M1396" s="11">
        <f t="shared" si="2"/>
        <v>-553.6</v>
      </c>
      <c r="N1396" s="13">
        <f t="shared" si="3"/>
        <v>0.6357894737</v>
      </c>
      <c r="O1396" s="10" t="s">
        <v>4139</v>
      </c>
      <c r="P1396" s="10" t="s">
        <v>8135</v>
      </c>
    </row>
    <row r="1397" ht="12.0" customHeight="1">
      <c r="A1397" s="9" t="s">
        <v>8136</v>
      </c>
      <c r="B1397" s="10" t="s">
        <v>8137</v>
      </c>
      <c r="C1397" s="9" t="s">
        <v>1571</v>
      </c>
      <c r="D1397" s="11" t="str">
        <f>VLOOKUP(C1397,Postinumeroalueet!$A$2:$B$4001,2)</f>
        <v>Jyväskylä</v>
      </c>
      <c r="E1397" s="11"/>
      <c r="F1397" s="11">
        <f t="shared" si="1"/>
        <v>0</v>
      </c>
      <c r="G1397" s="10" t="s">
        <v>3481</v>
      </c>
      <c r="H1397" s="10" t="s">
        <v>3743</v>
      </c>
      <c r="I1397" s="10">
        <v>801.23</v>
      </c>
      <c r="J1397" s="10">
        <v>51.5</v>
      </c>
      <c r="K1397" s="14">
        <v>2006.0</v>
      </c>
      <c r="L1397" s="11">
        <f>IF(K1397&lt;1984,105+5.6*J1397,IF(K1397&gt;1991,113+7.7*J1397,108+6.6*J1397))</f>
        <v>509.55</v>
      </c>
      <c r="M1397" s="11">
        <f t="shared" si="2"/>
        <v>-291.68</v>
      </c>
      <c r="N1397" s="13">
        <f t="shared" si="3"/>
        <v>0.6359597119</v>
      </c>
      <c r="O1397" s="10" t="s">
        <v>8138</v>
      </c>
      <c r="P1397" s="10" t="s">
        <v>8139</v>
      </c>
    </row>
    <row r="1398">
      <c r="A1398" s="9" t="s">
        <v>8140</v>
      </c>
      <c r="B1398" s="10" t="s">
        <v>7401</v>
      </c>
      <c r="C1398" s="9" t="s">
        <v>431</v>
      </c>
      <c r="D1398" s="11" t="str">
        <f>VLOOKUP(C1398,Postinumeroalueet!$A$2:$B$4001,2)</f>
        <v>Vantaa</v>
      </c>
      <c r="E1398" s="11"/>
      <c r="F1398" s="11">
        <f t="shared" si="1"/>
        <v>1</v>
      </c>
      <c r="G1398" s="10" t="s">
        <v>3481</v>
      </c>
      <c r="H1398" s="10" t="s">
        <v>8141</v>
      </c>
      <c r="I1398" s="10">
        <v>1068.0</v>
      </c>
      <c r="J1398" s="10">
        <v>59.0</v>
      </c>
      <c r="K1398" s="14">
        <v>2013.0</v>
      </c>
      <c r="L1398" s="11">
        <f>IF(K1398&lt;1961,171+10.3*J1398,IF(K1398&gt;1983,166+8.7*J1398,159+7.9*J1398))</f>
        <v>679.3</v>
      </c>
      <c r="M1398" s="11">
        <f t="shared" si="2"/>
        <v>-388.7</v>
      </c>
      <c r="N1398" s="13">
        <f t="shared" si="3"/>
        <v>0.6360486891</v>
      </c>
      <c r="O1398" s="10" t="s">
        <v>3685</v>
      </c>
      <c r="P1398" s="10" t="s">
        <v>8142</v>
      </c>
    </row>
    <row r="1399" ht="12.0" customHeight="1">
      <c r="A1399" s="9" t="s">
        <v>8143</v>
      </c>
      <c r="B1399" s="10" t="s">
        <v>8144</v>
      </c>
      <c r="C1399" s="9" t="s">
        <v>2739</v>
      </c>
      <c r="D1399" s="11" t="str">
        <f>VLOOKUP(C1399,Postinumeroalueet!$A$2:$B$4001,2)</f>
        <v>Joensuu</v>
      </c>
      <c r="E1399" s="11"/>
      <c r="F1399" s="11">
        <f t="shared" si="1"/>
        <v>0</v>
      </c>
      <c r="G1399" s="10" t="s">
        <v>3481</v>
      </c>
      <c r="H1399" s="10" t="s">
        <v>5527</v>
      </c>
      <c r="I1399" s="10">
        <v>865.0</v>
      </c>
      <c r="J1399" s="10">
        <v>79.5</v>
      </c>
      <c r="K1399" s="14">
        <v>1973.0</v>
      </c>
      <c r="L1399" s="11">
        <f t="shared" ref="L1399:L1401" si="326">IF(K1399&lt;1984,105+5.6*J1399,IF(K1399&gt;1991,113+7.7*J1399,108+6.6*J1399))</f>
        <v>550.2</v>
      </c>
      <c r="M1399" s="11">
        <f t="shared" si="2"/>
        <v>-314.8</v>
      </c>
      <c r="N1399" s="13">
        <f t="shared" si="3"/>
        <v>0.6360693642</v>
      </c>
      <c r="O1399" s="10" t="s">
        <v>5634</v>
      </c>
      <c r="P1399" s="10" t="s">
        <v>8145</v>
      </c>
    </row>
    <row r="1400" ht="12.0" customHeight="1">
      <c r="A1400" s="9" t="s">
        <v>8146</v>
      </c>
      <c r="B1400" s="10" t="s">
        <v>8147</v>
      </c>
      <c r="C1400" s="9" t="s">
        <v>2739</v>
      </c>
      <c r="D1400" s="11" t="str">
        <f>VLOOKUP(C1400,Postinumeroalueet!$A$2:$B$4001,2)</f>
        <v>Joensuu</v>
      </c>
      <c r="E1400" s="11"/>
      <c r="F1400" s="11">
        <f t="shared" si="1"/>
        <v>0</v>
      </c>
      <c r="G1400" s="10" t="s">
        <v>3481</v>
      </c>
      <c r="H1400" s="10" t="s">
        <v>5527</v>
      </c>
      <c r="I1400" s="10">
        <v>865.0</v>
      </c>
      <c r="J1400" s="10">
        <v>79.5</v>
      </c>
      <c r="K1400" s="14">
        <v>1973.0</v>
      </c>
      <c r="L1400" s="11">
        <f t="shared" si="326"/>
        <v>550.2</v>
      </c>
      <c r="M1400" s="11">
        <f t="shared" si="2"/>
        <v>-314.8</v>
      </c>
      <c r="N1400" s="13">
        <f t="shared" si="3"/>
        <v>0.6360693642</v>
      </c>
      <c r="O1400" s="10" t="s">
        <v>5634</v>
      </c>
      <c r="P1400" s="10" t="s">
        <v>8148</v>
      </c>
    </row>
    <row r="1401" ht="12.0" customHeight="1">
      <c r="A1401" s="9" t="s">
        <v>8149</v>
      </c>
      <c r="B1401" s="10" t="s">
        <v>8150</v>
      </c>
      <c r="C1401" s="9" t="s">
        <v>2475</v>
      </c>
      <c r="D1401" s="11" t="str">
        <f>VLOOKUP(C1401,Postinumeroalueet!$A$2:$B$4001,2)</f>
        <v>Kuopio</v>
      </c>
      <c r="E1401" s="11"/>
      <c r="F1401" s="11">
        <f t="shared" si="1"/>
        <v>0</v>
      </c>
      <c r="G1401" s="10" t="s">
        <v>3481</v>
      </c>
      <c r="H1401" s="10" t="s">
        <v>8151</v>
      </c>
      <c r="I1401" s="10">
        <v>680.0</v>
      </c>
      <c r="J1401" s="10">
        <v>58.5</v>
      </c>
      <c r="K1401" s="14">
        <v>1972.0</v>
      </c>
      <c r="L1401" s="11">
        <f t="shared" si="326"/>
        <v>432.6</v>
      </c>
      <c r="M1401" s="11">
        <f t="shared" si="2"/>
        <v>-247.4</v>
      </c>
      <c r="N1401" s="13">
        <f t="shared" si="3"/>
        <v>0.6361764706</v>
      </c>
      <c r="O1401" s="15"/>
      <c r="P1401" s="10" t="s">
        <v>8152</v>
      </c>
    </row>
    <row r="1402" ht="12.0" customHeight="1">
      <c r="A1402" s="9" t="s">
        <v>8153</v>
      </c>
      <c r="B1402" s="10" t="s">
        <v>8154</v>
      </c>
      <c r="C1402" s="9" t="s">
        <v>431</v>
      </c>
      <c r="D1402" s="11" t="str">
        <f>VLOOKUP(C1402,Postinumeroalueet!$A$2:$B$4001,2)</f>
        <v>Vantaa</v>
      </c>
      <c r="E1402" s="11"/>
      <c r="F1402" s="11">
        <f t="shared" si="1"/>
        <v>1</v>
      </c>
      <c r="G1402" s="10" t="s">
        <v>3481</v>
      </c>
      <c r="H1402" s="10" t="s">
        <v>8155</v>
      </c>
      <c r="I1402" s="10">
        <v>890.0</v>
      </c>
      <c r="J1402" s="10">
        <v>46.0</v>
      </c>
      <c r="K1402" s="14">
        <v>2005.0</v>
      </c>
      <c r="L1402" s="11">
        <f t="shared" ref="L1402:L1403" si="327">IF(K1402&lt;1961,171+10.3*J1402,IF(K1402&gt;1983,166+8.7*J1402,159+7.9*J1402))</f>
        <v>566.2</v>
      </c>
      <c r="M1402" s="11">
        <f t="shared" si="2"/>
        <v>-323.8</v>
      </c>
      <c r="N1402" s="13">
        <f t="shared" si="3"/>
        <v>0.6361797753</v>
      </c>
      <c r="O1402" s="10" t="s">
        <v>3950</v>
      </c>
      <c r="P1402" s="10" t="s">
        <v>8156</v>
      </c>
    </row>
    <row r="1403" ht="12.0" customHeight="1">
      <c r="A1403" s="9" t="s">
        <v>8157</v>
      </c>
      <c r="B1403" s="10" t="s">
        <v>8154</v>
      </c>
      <c r="C1403" s="9" t="s">
        <v>431</v>
      </c>
      <c r="D1403" s="11" t="str">
        <f>VLOOKUP(C1403,Postinumeroalueet!$A$2:$B$4001,2)</f>
        <v>Vantaa</v>
      </c>
      <c r="E1403" s="11"/>
      <c r="F1403" s="11">
        <f t="shared" si="1"/>
        <v>1</v>
      </c>
      <c r="G1403" s="10" t="s">
        <v>3481</v>
      </c>
      <c r="H1403" s="10" t="s">
        <v>8155</v>
      </c>
      <c r="I1403" s="10">
        <v>890.0</v>
      </c>
      <c r="J1403" s="10">
        <v>46.0</v>
      </c>
      <c r="K1403" s="14">
        <v>2005.0</v>
      </c>
      <c r="L1403" s="11">
        <f t="shared" si="327"/>
        <v>566.2</v>
      </c>
      <c r="M1403" s="11">
        <f t="shared" si="2"/>
        <v>-323.8</v>
      </c>
      <c r="N1403" s="13">
        <f t="shared" si="3"/>
        <v>0.6361797753</v>
      </c>
      <c r="O1403" s="10" t="s">
        <v>3950</v>
      </c>
      <c r="P1403" s="10" t="s">
        <v>8158</v>
      </c>
    </row>
    <row r="1404" ht="12.0" customHeight="1">
      <c r="A1404" s="9" t="s">
        <v>8159</v>
      </c>
      <c r="B1404" s="10" t="s">
        <v>8160</v>
      </c>
      <c r="C1404" s="9" t="s">
        <v>2484</v>
      </c>
      <c r="D1404" s="11" t="str">
        <f>VLOOKUP(C1404,Postinumeroalueet!$A$2:$B$4001,2)</f>
        <v>Kuopio</v>
      </c>
      <c r="E1404" s="11"/>
      <c r="F1404" s="11">
        <f t="shared" si="1"/>
        <v>0</v>
      </c>
      <c r="G1404" s="10" t="s">
        <v>3481</v>
      </c>
      <c r="H1404" s="10" t="s">
        <v>3824</v>
      </c>
      <c r="I1404" s="10">
        <v>856.0</v>
      </c>
      <c r="J1404" s="10">
        <v>78.5</v>
      </c>
      <c r="K1404" s="14">
        <v>1975.0</v>
      </c>
      <c r="L1404" s="11">
        <f>IF(K1404&lt;1984,105+5.6*J1404,IF(K1404&gt;1991,113+7.7*J1404,108+6.6*J1404))</f>
        <v>544.6</v>
      </c>
      <c r="M1404" s="11">
        <f t="shared" si="2"/>
        <v>-311.4</v>
      </c>
      <c r="N1404" s="13">
        <f t="shared" si="3"/>
        <v>0.6362149533</v>
      </c>
      <c r="O1404" s="10" t="s">
        <v>4231</v>
      </c>
      <c r="P1404" s="10" t="s">
        <v>8161</v>
      </c>
    </row>
    <row r="1405" ht="12.0" customHeight="1">
      <c r="A1405" s="9" t="s">
        <v>8162</v>
      </c>
      <c r="B1405" s="10" t="s">
        <v>8163</v>
      </c>
      <c r="C1405" s="9" t="s">
        <v>370</v>
      </c>
      <c r="D1405" s="11" t="str">
        <f>VLOOKUP(C1405,Postinumeroalueet!$A$2:$B$4001,2)</f>
        <v>Helsinki</v>
      </c>
      <c r="E1405" s="11"/>
      <c r="F1405" s="11">
        <f t="shared" si="1"/>
        <v>1</v>
      </c>
      <c r="G1405" s="10" t="s">
        <v>3481</v>
      </c>
      <c r="H1405" s="10" t="s">
        <v>3868</v>
      </c>
      <c r="I1405" s="10">
        <v>900.0</v>
      </c>
      <c r="J1405" s="10">
        <v>39.0</v>
      </c>
      <c r="K1405" s="14">
        <v>1942.0</v>
      </c>
      <c r="L1405" s="11">
        <f t="shared" ref="L1405:L1406" si="328">IF(K1405&lt;1961,171+10.3*J1405,IF(K1405&gt;1983,166+8.7*J1405,159+7.9*J1405))</f>
        <v>572.7</v>
      </c>
      <c r="M1405" s="11">
        <f t="shared" si="2"/>
        <v>-327.3</v>
      </c>
      <c r="N1405" s="13">
        <f t="shared" si="3"/>
        <v>0.6363333333</v>
      </c>
      <c r="O1405" s="15"/>
      <c r="P1405" s="10" t="s">
        <v>8164</v>
      </c>
    </row>
    <row r="1406">
      <c r="A1406" s="9" t="s">
        <v>8165</v>
      </c>
      <c r="B1406" s="10" t="s">
        <v>8166</v>
      </c>
      <c r="C1406" s="9" t="s">
        <v>324</v>
      </c>
      <c r="D1406" s="11" t="str">
        <f>VLOOKUP(C1406,Postinumeroalueet!$A$2:$B$4001,2)</f>
        <v>Helsinki</v>
      </c>
      <c r="E1406" s="11"/>
      <c r="F1406" s="11">
        <f t="shared" si="1"/>
        <v>1</v>
      </c>
      <c r="G1406" s="10" t="s">
        <v>3481</v>
      </c>
      <c r="H1406" s="10" t="s">
        <v>3929</v>
      </c>
      <c r="I1406" s="10">
        <v>1175.0</v>
      </c>
      <c r="J1406" s="10">
        <v>56.0</v>
      </c>
      <c r="K1406" s="14">
        <v>1934.0</v>
      </c>
      <c r="L1406" s="11">
        <f t="shared" si="328"/>
        <v>747.8</v>
      </c>
      <c r="M1406" s="11">
        <f t="shared" si="2"/>
        <v>-427.2</v>
      </c>
      <c r="N1406" s="13">
        <f t="shared" si="3"/>
        <v>0.6364255319</v>
      </c>
      <c r="O1406" s="10" t="s">
        <v>3498</v>
      </c>
      <c r="P1406" s="10" t="s">
        <v>8167</v>
      </c>
    </row>
    <row r="1407" ht="12.0" customHeight="1">
      <c r="A1407" s="9" t="s">
        <v>8168</v>
      </c>
      <c r="B1407" s="10" t="s">
        <v>8169</v>
      </c>
      <c r="C1407" s="9" t="s">
        <v>949</v>
      </c>
      <c r="D1407" s="11" t="str">
        <f>VLOOKUP(C1407,Postinumeroalueet!$A$2:$B$4001,2)</f>
        <v>Turku</v>
      </c>
      <c r="E1407" s="11"/>
      <c r="F1407" s="11">
        <f t="shared" si="1"/>
        <v>0</v>
      </c>
      <c r="G1407" s="10" t="s">
        <v>3481</v>
      </c>
      <c r="H1407" s="10" t="s">
        <v>8170</v>
      </c>
      <c r="I1407" s="10">
        <v>640.0</v>
      </c>
      <c r="J1407" s="10">
        <v>54.0</v>
      </c>
      <c r="K1407" s="14">
        <v>1963.0</v>
      </c>
      <c r="L1407" s="11">
        <f t="shared" ref="L1407:L1409" si="329">IF(K1407&lt;1984,105+5.6*J1407,IF(K1407&gt;1991,113+7.7*J1407,108+6.6*J1407))</f>
        <v>407.4</v>
      </c>
      <c r="M1407" s="11">
        <f t="shared" si="2"/>
        <v>-232.6</v>
      </c>
      <c r="N1407" s="13">
        <f t="shared" si="3"/>
        <v>0.6365625</v>
      </c>
      <c r="O1407" s="10" t="s">
        <v>8171</v>
      </c>
      <c r="P1407" s="10" t="s">
        <v>8172</v>
      </c>
    </row>
    <row r="1408" ht="12.0" customHeight="1">
      <c r="A1408" s="9" t="s">
        <v>8173</v>
      </c>
      <c r="B1408" s="10" t="s">
        <v>8174</v>
      </c>
      <c r="C1408" s="9" t="s">
        <v>2472</v>
      </c>
      <c r="D1408" s="11" t="str">
        <f>VLOOKUP(C1408,Postinumeroalueet!$A$2:$B$4001,2)</f>
        <v>Kuopio</v>
      </c>
      <c r="E1408" s="11"/>
      <c r="F1408" s="11">
        <f t="shared" si="1"/>
        <v>0</v>
      </c>
      <c r="G1408" s="10" t="s">
        <v>3481</v>
      </c>
      <c r="H1408" s="10" t="s">
        <v>8175</v>
      </c>
      <c r="I1408" s="10">
        <v>640.0</v>
      </c>
      <c r="J1408" s="10">
        <v>54.0</v>
      </c>
      <c r="K1408" s="14">
        <v>1953.0</v>
      </c>
      <c r="L1408" s="11">
        <f t="shared" si="329"/>
        <v>407.4</v>
      </c>
      <c r="M1408" s="11">
        <f t="shared" si="2"/>
        <v>-232.6</v>
      </c>
      <c r="N1408" s="13">
        <f t="shared" si="3"/>
        <v>0.6365625</v>
      </c>
      <c r="O1408" s="10" t="s">
        <v>8176</v>
      </c>
      <c r="P1408" s="10" t="s">
        <v>8177</v>
      </c>
    </row>
    <row r="1409">
      <c r="A1409" s="9" t="s">
        <v>8178</v>
      </c>
      <c r="B1409" s="10" t="s">
        <v>8179</v>
      </c>
      <c r="C1409" s="9" t="s">
        <v>483</v>
      </c>
      <c r="D1409" s="11" t="str">
        <f>VLOOKUP(C1409,Postinumeroalueet!$A$2:$B$4001,2)</f>
        <v>Kirkkonummi</v>
      </c>
      <c r="E1409" s="11"/>
      <c r="F1409" s="11">
        <f t="shared" si="1"/>
        <v>0</v>
      </c>
      <c r="G1409" s="10" t="s">
        <v>3481</v>
      </c>
      <c r="H1409" s="10" t="s">
        <v>6434</v>
      </c>
      <c r="I1409" s="10">
        <v>1000.0</v>
      </c>
      <c r="J1409" s="10">
        <v>68.0</v>
      </c>
      <c r="K1409" s="14">
        <v>2013.0</v>
      </c>
      <c r="L1409" s="11">
        <f t="shared" si="329"/>
        <v>636.6</v>
      </c>
      <c r="M1409" s="11">
        <f t="shared" si="2"/>
        <v>-363.4</v>
      </c>
      <c r="N1409" s="13">
        <f t="shared" si="3"/>
        <v>0.6366</v>
      </c>
      <c r="O1409" s="10" t="s">
        <v>5554</v>
      </c>
      <c r="P1409" s="10" t="s">
        <v>8180</v>
      </c>
    </row>
    <row r="1410" ht="12.0" customHeight="1">
      <c r="A1410" s="9" t="s">
        <v>8181</v>
      </c>
      <c r="B1410" s="10" t="s">
        <v>8182</v>
      </c>
      <c r="C1410" s="9" t="s">
        <v>466</v>
      </c>
      <c r="D1410" s="11" t="str">
        <f>VLOOKUP(C1410,Postinumeroalueet!$A$2:$B$4001,2)</f>
        <v>Espoo</v>
      </c>
      <c r="E1410" s="11"/>
      <c r="F1410" s="11">
        <f t="shared" si="1"/>
        <v>1</v>
      </c>
      <c r="G1410" s="10" t="s">
        <v>3481</v>
      </c>
      <c r="H1410" s="10" t="s">
        <v>8183</v>
      </c>
      <c r="I1410" s="10">
        <v>862.0</v>
      </c>
      <c r="J1410" s="10">
        <v>44.0</v>
      </c>
      <c r="K1410" s="14">
        <v>1995.0</v>
      </c>
      <c r="L1410" s="11">
        <f>IF(K1410&lt;1961,171+10.3*J1410,IF(K1410&gt;1983,166+8.7*J1410,159+7.9*J1410))</f>
        <v>548.8</v>
      </c>
      <c r="M1410" s="11">
        <f t="shared" si="2"/>
        <v>-313.2</v>
      </c>
      <c r="N1410" s="13">
        <f t="shared" si="3"/>
        <v>0.6366589327</v>
      </c>
      <c r="O1410" s="10" t="s">
        <v>4032</v>
      </c>
      <c r="P1410" s="10" t="s">
        <v>8184</v>
      </c>
    </row>
    <row r="1411" ht="12.0" customHeight="1">
      <c r="A1411" s="9" t="s">
        <v>8185</v>
      </c>
      <c r="B1411" s="10" t="s">
        <v>8186</v>
      </c>
      <c r="C1411" s="9" t="s">
        <v>3044</v>
      </c>
      <c r="D1411" s="11" t="str">
        <f>VLOOKUP(C1411,Postinumeroalueet!$A$2:$B$4001,2)</f>
        <v>Oulu</v>
      </c>
      <c r="E1411" s="11"/>
      <c r="F1411" s="11">
        <f t="shared" si="1"/>
        <v>0</v>
      </c>
      <c r="G1411" s="10" t="s">
        <v>3481</v>
      </c>
      <c r="H1411" s="10" t="s">
        <v>5979</v>
      </c>
      <c r="I1411" s="10">
        <v>420.0</v>
      </c>
      <c r="J1411" s="10">
        <v>29.0</v>
      </c>
      <c r="K1411" s="14">
        <v>1968.0</v>
      </c>
      <c r="L1411" s="11">
        <f t="shared" ref="L1411:L1414" si="330">IF(K1411&lt;1984,105+5.6*J1411,IF(K1411&gt;1991,113+7.7*J1411,108+6.6*J1411))</f>
        <v>267.4</v>
      </c>
      <c r="M1411" s="11">
        <f t="shared" si="2"/>
        <v>-152.6</v>
      </c>
      <c r="N1411" s="13">
        <f t="shared" si="3"/>
        <v>0.6366666667</v>
      </c>
      <c r="O1411" s="10" t="s">
        <v>5315</v>
      </c>
      <c r="P1411" s="10" t="s">
        <v>8187</v>
      </c>
    </row>
    <row r="1412">
      <c r="A1412" s="9" t="s">
        <v>8188</v>
      </c>
      <c r="B1412" s="10" t="s">
        <v>8189</v>
      </c>
      <c r="C1412" s="9" t="s">
        <v>935</v>
      </c>
      <c r="D1412" s="11" t="str">
        <f>VLOOKUP(C1412,Postinumeroalueet!$A$2:$B$4001,2)</f>
        <v>Turku</v>
      </c>
      <c r="E1412" s="11"/>
      <c r="F1412" s="11">
        <f t="shared" si="1"/>
        <v>0</v>
      </c>
      <c r="G1412" s="10" t="s">
        <v>3481</v>
      </c>
      <c r="H1412" s="10" t="s">
        <v>7805</v>
      </c>
      <c r="I1412" s="10">
        <v>1150.0</v>
      </c>
      <c r="J1412" s="10">
        <v>112.0</v>
      </c>
      <c r="K1412" s="14">
        <v>1929.0</v>
      </c>
      <c r="L1412" s="11">
        <f t="shared" si="330"/>
        <v>732.2</v>
      </c>
      <c r="M1412" s="11">
        <f t="shared" si="2"/>
        <v>-417.8</v>
      </c>
      <c r="N1412" s="13">
        <f t="shared" si="3"/>
        <v>0.6366956522</v>
      </c>
      <c r="O1412" s="15"/>
      <c r="P1412" s="10" t="s">
        <v>8190</v>
      </c>
    </row>
    <row r="1413">
      <c r="A1413" s="9" t="s">
        <v>8191</v>
      </c>
      <c r="B1413" s="10" t="s">
        <v>8192</v>
      </c>
      <c r="C1413" s="9" t="s">
        <v>935</v>
      </c>
      <c r="D1413" s="11" t="str">
        <f>VLOOKUP(C1413,Postinumeroalueet!$A$2:$B$4001,2)</f>
        <v>Turku</v>
      </c>
      <c r="E1413" s="11"/>
      <c r="F1413" s="11">
        <f t="shared" si="1"/>
        <v>0</v>
      </c>
      <c r="G1413" s="10" t="s">
        <v>3481</v>
      </c>
      <c r="H1413" s="10" t="s">
        <v>8193</v>
      </c>
      <c r="I1413" s="10">
        <v>1150.0</v>
      </c>
      <c r="J1413" s="10">
        <v>112.0</v>
      </c>
      <c r="K1413" s="14">
        <v>1929.0</v>
      </c>
      <c r="L1413" s="11">
        <f t="shared" si="330"/>
        <v>732.2</v>
      </c>
      <c r="M1413" s="11">
        <f t="shared" si="2"/>
        <v>-417.8</v>
      </c>
      <c r="N1413" s="13">
        <f t="shared" si="3"/>
        <v>0.6366956522</v>
      </c>
      <c r="O1413" s="10" t="s">
        <v>6893</v>
      </c>
      <c r="P1413" s="10" t="s">
        <v>8194</v>
      </c>
    </row>
    <row r="1414">
      <c r="A1414" s="9" t="s">
        <v>8195</v>
      </c>
      <c r="B1414" s="10" t="s">
        <v>8196</v>
      </c>
      <c r="C1414" s="9" t="s">
        <v>1338</v>
      </c>
      <c r="D1414" s="11" t="str">
        <f>VLOOKUP(C1414,Postinumeroalueet!$A$2:$B$4001,2)</f>
        <v>Tampere</v>
      </c>
      <c r="E1414" s="11"/>
      <c r="F1414" s="11">
        <f t="shared" si="1"/>
        <v>0</v>
      </c>
      <c r="G1414" s="10" t="s">
        <v>3481</v>
      </c>
      <c r="H1414" s="10" t="s">
        <v>4354</v>
      </c>
      <c r="I1414" s="10">
        <v>770.0</v>
      </c>
      <c r="J1414" s="10">
        <v>49.0</v>
      </c>
      <c r="K1414" s="14">
        <v>2006.0</v>
      </c>
      <c r="L1414" s="11">
        <f t="shared" si="330"/>
        <v>490.3</v>
      </c>
      <c r="M1414" s="11">
        <f t="shared" si="2"/>
        <v>-279.7</v>
      </c>
      <c r="N1414" s="13">
        <f t="shared" si="3"/>
        <v>0.6367532468</v>
      </c>
      <c r="O1414" s="10" t="s">
        <v>4718</v>
      </c>
      <c r="P1414" s="10" t="s">
        <v>8197</v>
      </c>
    </row>
    <row r="1415" ht="12.0" customHeight="1">
      <c r="A1415" s="9" t="s">
        <v>8198</v>
      </c>
      <c r="B1415" s="10" t="s">
        <v>7169</v>
      </c>
      <c r="C1415" s="9" t="s">
        <v>431</v>
      </c>
      <c r="D1415" s="11" t="str">
        <f>VLOOKUP(C1415,Postinumeroalueet!$A$2:$B$4001,2)</f>
        <v>Vantaa</v>
      </c>
      <c r="E1415" s="11"/>
      <c r="F1415" s="11">
        <f t="shared" si="1"/>
        <v>1</v>
      </c>
      <c r="G1415" s="10" t="s">
        <v>3481</v>
      </c>
      <c r="H1415" s="10" t="s">
        <v>4602</v>
      </c>
      <c r="I1415" s="10">
        <v>937.0</v>
      </c>
      <c r="J1415" s="10">
        <v>49.5</v>
      </c>
      <c r="K1415" s="14">
        <v>2004.0</v>
      </c>
      <c r="L1415" s="11">
        <f>IF(K1415&lt;1961,171+10.3*J1415,IF(K1415&gt;1983,166+8.7*J1415,159+7.9*J1415))</f>
        <v>596.65</v>
      </c>
      <c r="M1415" s="11">
        <f t="shared" si="2"/>
        <v>-340.35</v>
      </c>
      <c r="N1415" s="13">
        <f t="shared" si="3"/>
        <v>0.6367662753</v>
      </c>
      <c r="O1415" s="10" t="s">
        <v>4050</v>
      </c>
      <c r="P1415" s="10" t="s">
        <v>8199</v>
      </c>
    </row>
    <row r="1416" ht="12.0" customHeight="1">
      <c r="A1416" s="9" t="s">
        <v>8200</v>
      </c>
      <c r="B1416" s="10" t="s">
        <v>7370</v>
      </c>
      <c r="C1416" s="9" t="s">
        <v>805</v>
      </c>
      <c r="D1416" s="11" t="str">
        <f>VLOOKUP(C1416,Postinumeroalueet!$A$2:$B$4001,2)</f>
        <v>Lahti</v>
      </c>
      <c r="E1416" s="11"/>
      <c r="F1416" s="11">
        <f t="shared" si="1"/>
        <v>0</v>
      </c>
      <c r="G1416" s="10" t="s">
        <v>3481</v>
      </c>
      <c r="H1416" s="10" t="s">
        <v>8201</v>
      </c>
      <c r="I1416" s="10">
        <v>643.0</v>
      </c>
      <c r="J1416" s="10">
        <v>38.5</v>
      </c>
      <c r="K1416" s="14">
        <v>2009.0</v>
      </c>
      <c r="L1416" s="11">
        <f t="shared" ref="L1416:L1419" si="331">IF(K1416&lt;1984,105+5.6*J1416,IF(K1416&gt;1991,113+7.7*J1416,108+6.6*J1416))</f>
        <v>409.45</v>
      </c>
      <c r="M1416" s="11">
        <f t="shared" si="2"/>
        <v>-233.55</v>
      </c>
      <c r="N1416" s="13">
        <f t="shared" si="3"/>
        <v>0.6367807154</v>
      </c>
      <c r="O1416" s="10" t="s">
        <v>3735</v>
      </c>
      <c r="P1416" s="10" t="s">
        <v>8202</v>
      </c>
    </row>
    <row r="1417">
      <c r="A1417" s="9" t="s">
        <v>8203</v>
      </c>
      <c r="B1417" s="10" t="s">
        <v>8204</v>
      </c>
      <c r="C1417" s="9" t="s">
        <v>802</v>
      </c>
      <c r="D1417" s="11" t="str">
        <f>VLOOKUP(C1417,Postinumeroalueet!$A$2:$B$4001,2)</f>
        <v>Lahti</v>
      </c>
      <c r="E1417" s="11"/>
      <c r="F1417" s="11">
        <f t="shared" si="1"/>
        <v>0</v>
      </c>
      <c r="G1417" s="10" t="s">
        <v>3481</v>
      </c>
      <c r="H1417" s="10" t="s">
        <v>5037</v>
      </c>
      <c r="I1417" s="10">
        <v>565.0</v>
      </c>
      <c r="J1417" s="10">
        <v>45.5</v>
      </c>
      <c r="K1417" s="14">
        <v>1963.0</v>
      </c>
      <c r="L1417" s="11">
        <f t="shared" si="331"/>
        <v>359.8</v>
      </c>
      <c r="M1417" s="11">
        <f t="shared" si="2"/>
        <v>-205.2</v>
      </c>
      <c r="N1417" s="13">
        <f t="shared" si="3"/>
        <v>0.6368141593</v>
      </c>
      <c r="O1417" s="10" t="s">
        <v>3498</v>
      </c>
      <c r="P1417" s="10" t="s">
        <v>8205</v>
      </c>
    </row>
    <row r="1418">
      <c r="A1418" s="9" t="s">
        <v>8206</v>
      </c>
      <c r="B1418" s="10" t="s">
        <v>8207</v>
      </c>
      <c r="C1418" s="9" t="s">
        <v>735</v>
      </c>
      <c r="D1418" s="11" t="str">
        <f>VLOOKUP(C1418,Postinumeroalueet!$A$2:$B$4001,2)</f>
        <v>Riihimäki</v>
      </c>
      <c r="E1418" s="11"/>
      <c r="F1418" s="11">
        <f t="shared" si="1"/>
        <v>0</v>
      </c>
      <c r="G1418" s="10" t="s">
        <v>3481</v>
      </c>
      <c r="H1418" s="10" t="s">
        <v>6230</v>
      </c>
      <c r="I1418" s="10">
        <v>788.0</v>
      </c>
      <c r="J1418" s="10">
        <v>50.5</v>
      </c>
      <c r="K1418" s="14">
        <v>2013.0</v>
      </c>
      <c r="L1418" s="11">
        <f t="shared" si="331"/>
        <v>501.85</v>
      </c>
      <c r="M1418" s="11">
        <f t="shared" si="2"/>
        <v>-286.15</v>
      </c>
      <c r="N1418" s="13">
        <f t="shared" si="3"/>
        <v>0.6368654822</v>
      </c>
      <c r="O1418" s="10" t="s">
        <v>4890</v>
      </c>
      <c r="P1418" s="10" t="s">
        <v>8208</v>
      </c>
    </row>
    <row r="1419" ht="12.0" customHeight="1">
      <c r="A1419" s="9" t="s">
        <v>8209</v>
      </c>
      <c r="B1419" s="10" t="s">
        <v>6606</v>
      </c>
      <c r="C1419" s="9" t="s">
        <v>599</v>
      </c>
      <c r="D1419" s="11" t="str">
        <f>VLOOKUP(C1419,Postinumeroalueet!$A$2:$B$4001,2)</f>
        <v>Hyvinkää</v>
      </c>
      <c r="E1419" s="11"/>
      <c r="F1419" s="11">
        <f t="shared" si="1"/>
        <v>0</v>
      </c>
      <c r="G1419" s="10" t="s">
        <v>3481</v>
      </c>
      <c r="H1419" s="10" t="s">
        <v>6607</v>
      </c>
      <c r="I1419" s="10">
        <v>933.0</v>
      </c>
      <c r="J1419" s="10">
        <v>62.5</v>
      </c>
      <c r="K1419" s="14">
        <v>2013.0</v>
      </c>
      <c r="L1419" s="11">
        <f t="shared" si="331"/>
        <v>594.25</v>
      </c>
      <c r="M1419" s="11">
        <f t="shared" si="2"/>
        <v>-338.75</v>
      </c>
      <c r="N1419" s="13">
        <f t="shared" si="3"/>
        <v>0.6369239014</v>
      </c>
      <c r="O1419" s="10" t="s">
        <v>3950</v>
      </c>
      <c r="P1419" s="10" t="s">
        <v>8210</v>
      </c>
    </row>
    <row r="1420" ht="12.0" customHeight="1">
      <c r="A1420" s="9" t="s">
        <v>8211</v>
      </c>
      <c r="B1420" s="10" t="s">
        <v>6566</v>
      </c>
      <c r="C1420" s="9" t="s">
        <v>471</v>
      </c>
      <c r="D1420" s="11" t="str">
        <f>VLOOKUP(C1420,Postinumeroalueet!$A$2:$B$4001,2)</f>
        <v>Espoo</v>
      </c>
      <c r="E1420" s="11"/>
      <c r="F1420" s="11">
        <f t="shared" si="1"/>
        <v>1</v>
      </c>
      <c r="G1420" s="10" t="s">
        <v>3481</v>
      </c>
      <c r="H1420" s="10" t="s">
        <v>3750</v>
      </c>
      <c r="I1420" s="10">
        <v>677.0</v>
      </c>
      <c r="J1420" s="10">
        <v>30.5</v>
      </c>
      <c r="K1420" s="14">
        <v>2003.0</v>
      </c>
      <c r="L1420" s="11">
        <f>IF(K1420&lt;1961,171+10.3*J1420,IF(K1420&gt;1983,166+8.7*J1420,159+7.9*J1420))</f>
        <v>431.35</v>
      </c>
      <c r="M1420" s="11">
        <f t="shared" si="2"/>
        <v>-245.65</v>
      </c>
      <c r="N1420" s="13">
        <f t="shared" si="3"/>
        <v>0.6371491876</v>
      </c>
      <c r="O1420" s="10" t="s">
        <v>4055</v>
      </c>
      <c r="P1420" s="10" t="s">
        <v>8212</v>
      </c>
    </row>
    <row r="1421" ht="12.0" customHeight="1">
      <c r="A1421" s="9" t="s">
        <v>8213</v>
      </c>
      <c r="B1421" s="10" t="s">
        <v>8214</v>
      </c>
      <c r="C1421" s="9" t="s">
        <v>1373</v>
      </c>
      <c r="D1421" s="11" t="str">
        <f>VLOOKUP(C1421,Postinumeroalueet!$A$2:$B$4001,2)</f>
        <v>Tampere</v>
      </c>
      <c r="E1421" s="11"/>
      <c r="F1421" s="11">
        <f t="shared" si="1"/>
        <v>0</v>
      </c>
      <c r="G1421" s="10" t="s">
        <v>3481</v>
      </c>
      <c r="H1421" s="10" t="s">
        <v>4602</v>
      </c>
      <c r="I1421" s="10">
        <v>697.0</v>
      </c>
      <c r="J1421" s="10">
        <v>43.0</v>
      </c>
      <c r="K1421" s="14">
        <v>2002.0</v>
      </c>
      <c r="L1421" s="11">
        <f t="shared" ref="L1421:L1425" si="332">IF(K1421&lt;1984,105+5.6*J1421,IF(K1421&gt;1991,113+7.7*J1421,108+6.6*J1421))</f>
        <v>444.1</v>
      </c>
      <c r="M1421" s="11">
        <f t="shared" si="2"/>
        <v>-252.9</v>
      </c>
      <c r="N1421" s="13">
        <f t="shared" si="3"/>
        <v>0.6371592539</v>
      </c>
      <c r="O1421" s="10" t="s">
        <v>3672</v>
      </c>
      <c r="P1421" s="10" t="s">
        <v>8215</v>
      </c>
    </row>
    <row r="1422" ht="12.0" customHeight="1">
      <c r="A1422" s="9" t="s">
        <v>8216</v>
      </c>
      <c r="B1422" s="10" t="s">
        <v>8217</v>
      </c>
      <c r="C1422" s="9" t="s">
        <v>571</v>
      </c>
      <c r="D1422" s="11" t="str">
        <f>VLOOKUP(C1422,Postinumeroalueet!$A$2:$B$4001,2)</f>
        <v>Järvenpää</v>
      </c>
      <c r="E1422" s="11"/>
      <c r="F1422" s="11">
        <f t="shared" si="1"/>
        <v>0</v>
      </c>
      <c r="G1422" s="10" t="s">
        <v>3481</v>
      </c>
      <c r="H1422" s="10" t="s">
        <v>4584</v>
      </c>
      <c r="I1422" s="10">
        <v>670.0</v>
      </c>
      <c r="J1422" s="10">
        <v>57.5</v>
      </c>
      <c r="K1422" s="14">
        <v>1974.0</v>
      </c>
      <c r="L1422" s="11">
        <f t="shared" si="332"/>
        <v>427</v>
      </c>
      <c r="M1422" s="11">
        <f t="shared" si="2"/>
        <v>-243</v>
      </c>
      <c r="N1422" s="13">
        <f t="shared" si="3"/>
        <v>0.6373134328</v>
      </c>
      <c r="O1422" s="10" t="s">
        <v>8218</v>
      </c>
      <c r="P1422" s="10" t="s">
        <v>8219</v>
      </c>
    </row>
    <row r="1423" ht="12.0" customHeight="1">
      <c r="A1423" s="9" t="s">
        <v>8220</v>
      </c>
      <c r="B1423" s="10" t="s">
        <v>8221</v>
      </c>
      <c r="C1423" s="9" t="s">
        <v>571</v>
      </c>
      <c r="D1423" s="11" t="str">
        <f>VLOOKUP(C1423,Postinumeroalueet!$A$2:$B$4001,2)</f>
        <v>Järvenpää</v>
      </c>
      <c r="E1423" s="11"/>
      <c r="F1423" s="11">
        <f t="shared" si="1"/>
        <v>0</v>
      </c>
      <c r="G1423" s="10" t="s">
        <v>3481</v>
      </c>
      <c r="H1423" s="10" t="s">
        <v>8222</v>
      </c>
      <c r="I1423" s="10">
        <v>670.0</v>
      </c>
      <c r="J1423" s="10">
        <v>57.5</v>
      </c>
      <c r="K1423" s="14">
        <v>1975.0</v>
      </c>
      <c r="L1423" s="11">
        <f t="shared" si="332"/>
        <v>427</v>
      </c>
      <c r="M1423" s="11">
        <f t="shared" si="2"/>
        <v>-243</v>
      </c>
      <c r="N1423" s="13">
        <f t="shared" si="3"/>
        <v>0.6373134328</v>
      </c>
      <c r="O1423" s="10" t="s">
        <v>3498</v>
      </c>
      <c r="P1423" s="10" t="s">
        <v>8223</v>
      </c>
    </row>
    <row r="1424" ht="12.0" customHeight="1">
      <c r="A1424" s="9" t="s">
        <v>8224</v>
      </c>
      <c r="B1424" s="10" t="s">
        <v>8225</v>
      </c>
      <c r="C1424" s="9" t="s">
        <v>944</v>
      </c>
      <c r="D1424" s="11" t="str">
        <f>VLOOKUP(C1424,Postinumeroalueet!$A$2:$B$4001,2)</f>
        <v>Turku</v>
      </c>
      <c r="E1424" s="11"/>
      <c r="F1424" s="11">
        <f t="shared" si="1"/>
        <v>0</v>
      </c>
      <c r="G1424" s="10" t="s">
        <v>4106</v>
      </c>
      <c r="H1424" s="10" t="s">
        <v>4080</v>
      </c>
      <c r="I1424" s="10">
        <v>850.0</v>
      </c>
      <c r="J1424" s="10">
        <v>78.0</v>
      </c>
      <c r="K1424" s="14">
        <v>1975.0</v>
      </c>
      <c r="L1424" s="11">
        <f t="shared" si="332"/>
        <v>541.8</v>
      </c>
      <c r="M1424" s="11">
        <f t="shared" si="2"/>
        <v>-308.2</v>
      </c>
      <c r="N1424" s="13">
        <f t="shared" si="3"/>
        <v>0.6374117647</v>
      </c>
      <c r="O1424" s="10" t="s">
        <v>3802</v>
      </c>
      <c r="P1424" s="10" t="s">
        <v>8226</v>
      </c>
    </row>
    <row r="1425" ht="12.0" customHeight="1">
      <c r="A1425" s="9" t="s">
        <v>8227</v>
      </c>
      <c r="B1425" s="10" t="s">
        <v>8228</v>
      </c>
      <c r="C1425" s="9" t="s">
        <v>759</v>
      </c>
      <c r="D1425" s="11" t="str">
        <f>VLOOKUP(C1425,Postinumeroalueet!$A$2:$B$4001,2)</f>
        <v>Hämeenlinna</v>
      </c>
      <c r="E1425" s="11"/>
      <c r="F1425" s="11">
        <f t="shared" si="1"/>
        <v>0</v>
      </c>
      <c r="G1425" s="10" t="s">
        <v>3481</v>
      </c>
      <c r="H1425" s="10" t="s">
        <v>4354</v>
      </c>
      <c r="I1425" s="10">
        <v>757.0</v>
      </c>
      <c r="J1425" s="10">
        <v>48.0</v>
      </c>
      <c r="K1425" s="14">
        <v>2007.0</v>
      </c>
      <c r="L1425" s="11">
        <f t="shared" si="332"/>
        <v>482.6</v>
      </c>
      <c r="M1425" s="11">
        <f t="shared" si="2"/>
        <v>-274.4</v>
      </c>
      <c r="N1425" s="13">
        <f t="shared" si="3"/>
        <v>0.6375165125</v>
      </c>
      <c r="O1425" s="10" t="s">
        <v>5274</v>
      </c>
      <c r="P1425" s="10" t="s">
        <v>8229</v>
      </c>
    </row>
    <row r="1426" ht="12.0" customHeight="1">
      <c r="A1426" s="9" t="s">
        <v>8230</v>
      </c>
      <c r="B1426" s="10" t="s">
        <v>8231</v>
      </c>
      <c r="C1426" s="9" t="s">
        <v>442</v>
      </c>
      <c r="D1426" s="11" t="str">
        <f>VLOOKUP(C1426,Postinumeroalueet!$A$2:$B$4001,2)</f>
        <v>Vantaa</v>
      </c>
      <c r="E1426" s="11"/>
      <c r="F1426" s="11">
        <f t="shared" si="1"/>
        <v>1</v>
      </c>
      <c r="G1426" s="10" t="s">
        <v>4106</v>
      </c>
      <c r="H1426" s="10" t="s">
        <v>8232</v>
      </c>
      <c r="I1426" s="10">
        <v>1625.0</v>
      </c>
      <c r="J1426" s="10">
        <v>100.0</v>
      </c>
      <c r="K1426" s="14">
        <v>2011.0</v>
      </c>
      <c r="L1426" s="11">
        <f t="shared" ref="L1426:L1427" si="333">IF(K1426&lt;1961,171+10.3*J1426,IF(K1426&gt;1983,166+8.7*J1426,159+7.9*J1426))</f>
        <v>1036</v>
      </c>
      <c r="M1426" s="11">
        <f t="shared" si="2"/>
        <v>-589</v>
      </c>
      <c r="N1426" s="13">
        <f t="shared" si="3"/>
        <v>0.6375384615</v>
      </c>
      <c r="O1426" s="15"/>
      <c r="P1426" s="10" t="s">
        <v>8233</v>
      </c>
    </row>
    <row r="1427">
      <c r="A1427" s="9" t="s">
        <v>8234</v>
      </c>
      <c r="B1427" s="10" t="s">
        <v>8235</v>
      </c>
      <c r="C1427" s="9" t="s">
        <v>471</v>
      </c>
      <c r="D1427" s="11" t="str">
        <f>VLOOKUP(C1427,Postinumeroalueet!$A$2:$B$4001,2)</f>
        <v>Espoo</v>
      </c>
      <c r="E1427" s="11"/>
      <c r="F1427" s="11">
        <f t="shared" si="1"/>
        <v>1</v>
      </c>
      <c r="G1427" s="10" t="s">
        <v>3529</v>
      </c>
      <c r="H1427" s="10" t="s">
        <v>3555</v>
      </c>
      <c r="I1427" s="10">
        <v>1550.0</v>
      </c>
      <c r="J1427" s="10">
        <v>105.0</v>
      </c>
      <c r="K1427" s="14">
        <v>1982.0</v>
      </c>
      <c r="L1427" s="11">
        <f t="shared" si="333"/>
        <v>988.5</v>
      </c>
      <c r="M1427" s="11">
        <f t="shared" si="2"/>
        <v>-561.5</v>
      </c>
      <c r="N1427" s="13">
        <f t="shared" si="3"/>
        <v>0.6377419355</v>
      </c>
      <c r="O1427" s="10" t="s">
        <v>8236</v>
      </c>
      <c r="P1427" s="10" t="s">
        <v>8237</v>
      </c>
    </row>
    <row r="1428">
      <c r="A1428" s="9" t="s">
        <v>8238</v>
      </c>
      <c r="B1428" s="10" t="s">
        <v>8239</v>
      </c>
      <c r="C1428" s="9" t="s">
        <v>807</v>
      </c>
      <c r="D1428" s="11" t="str">
        <f>VLOOKUP(C1428,Postinumeroalueet!$A$2:$B$4001,2)</f>
        <v>Lahti</v>
      </c>
      <c r="E1428" s="11"/>
      <c r="F1428" s="11">
        <f t="shared" si="1"/>
        <v>0</v>
      </c>
      <c r="G1428" s="10" t="s">
        <v>3529</v>
      </c>
      <c r="H1428" s="10" t="s">
        <v>3555</v>
      </c>
      <c r="I1428" s="10">
        <v>1300.0</v>
      </c>
      <c r="J1428" s="10">
        <v>93.0</v>
      </c>
      <c r="K1428" s="14">
        <v>2012.0</v>
      </c>
      <c r="L1428" s="11">
        <f t="shared" ref="L1428:L1431" si="334">IF(K1428&lt;1984,105+5.6*J1428,IF(K1428&gt;1991,113+7.7*J1428,108+6.6*J1428))</f>
        <v>829.1</v>
      </c>
      <c r="M1428" s="11">
        <f t="shared" si="2"/>
        <v>-470.9</v>
      </c>
      <c r="N1428" s="13">
        <f t="shared" si="3"/>
        <v>0.6377692308</v>
      </c>
      <c r="O1428" s="15"/>
      <c r="P1428" s="10" t="s">
        <v>8240</v>
      </c>
    </row>
    <row r="1429" ht="12.0" customHeight="1">
      <c r="A1429" s="9" t="s">
        <v>8241</v>
      </c>
      <c r="B1429" s="10" t="s">
        <v>5051</v>
      </c>
      <c r="C1429" s="9" t="s">
        <v>1348</v>
      </c>
      <c r="D1429" s="11" t="str">
        <f>VLOOKUP(C1429,Postinumeroalueet!$A$2:$B$4001,2)</f>
        <v>Tampere</v>
      </c>
      <c r="E1429" s="11"/>
      <c r="F1429" s="11">
        <f t="shared" si="1"/>
        <v>0</v>
      </c>
      <c r="G1429" s="10" t="s">
        <v>3481</v>
      </c>
      <c r="H1429" s="10" t="s">
        <v>4584</v>
      </c>
      <c r="I1429" s="10">
        <v>630.0</v>
      </c>
      <c r="J1429" s="10">
        <v>53.0</v>
      </c>
      <c r="K1429" s="14">
        <v>1965.0</v>
      </c>
      <c r="L1429" s="11">
        <f t="shared" si="334"/>
        <v>401.8</v>
      </c>
      <c r="M1429" s="11">
        <f t="shared" si="2"/>
        <v>-228.2</v>
      </c>
      <c r="N1429" s="13">
        <f t="shared" si="3"/>
        <v>0.6377777778</v>
      </c>
      <c r="O1429" s="10" t="s">
        <v>3672</v>
      </c>
      <c r="P1429" s="10" t="s">
        <v>8242</v>
      </c>
    </row>
    <row r="1430" ht="12.0" customHeight="1">
      <c r="A1430" s="9" t="s">
        <v>8243</v>
      </c>
      <c r="B1430" s="10" t="s">
        <v>7971</v>
      </c>
      <c r="C1430" s="9" t="s">
        <v>1571</v>
      </c>
      <c r="D1430" s="11" t="str">
        <f>VLOOKUP(C1430,Postinumeroalueet!$A$2:$B$4001,2)</f>
        <v>Jyväskylä</v>
      </c>
      <c r="E1430" s="11"/>
      <c r="F1430" s="11">
        <f t="shared" si="1"/>
        <v>0</v>
      </c>
      <c r="G1430" s="10" t="s">
        <v>3481</v>
      </c>
      <c r="H1430" s="10" t="s">
        <v>3516</v>
      </c>
      <c r="I1430" s="10">
        <v>811.0</v>
      </c>
      <c r="J1430" s="10">
        <v>52.5</v>
      </c>
      <c r="K1430" s="14">
        <v>2008.0</v>
      </c>
      <c r="L1430" s="11">
        <f t="shared" si="334"/>
        <v>517.25</v>
      </c>
      <c r="M1430" s="11">
        <f t="shared" si="2"/>
        <v>-293.75</v>
      </c>
      <c r="N1430" s="13">
        <f t="shared" si="3"/>
        <v>0.6377928483</v>
      </c>
      <c r="O1430" s="10" t="s">
        <v>3950</v>
      </c>
      <c r="P1430" s="10" t="s">
        <v>8244</v>
      </c>
    </row>
    <row r="1431" ht="12.0" customHeight="1">
      <c r="A1431" s="9" t="s">
        <v>8245</v>
      </c>
      <c r="B1431" s="10" t="s">
        <v>8246</v>
      </c>
      <c r="C1431" s="9" t="s">
        <v>1571</v>
      </c>
      <c r="D1431" s="11" t="str">
        <f>VLOOKUP(C1431,Postinumeroalueet!$A$2:$B$4001,2)</f>
        <v>Jyväskylä</v>
      </c>
      <c r="E1431" s="11"/>
      <c r="F1431" s="11">
        <f t="shared" si="1"/>
        <v>0</v>
      </c>
      <c r="G1431" s="10" t="s">
        <v>3481</v>
      </c>
      <c r="H1431" s="10" t="s">
        <v>5406</v>
      </c>
      <c r="I1431" s="10">
        <v>992.0</v>
      </c>
      <c r="J1431" s="10">
        <v>67.5</v>
      </c>
      <c r="K1431" s="14">
        <v>2011.0</v>
      </c>
      <c r="L1431" s="11">
        <f t="shared" si="334"/>
        <v>632.75</v>
      </c>
      <c r="M1431" s="11">
        <f t="shared" si="2"/>
        <v>-359.25</v>
      </c>
      <c r="N1431" s="13">
        <f t="shared" si="3"/>
        <v>0.6378528226</v>
      </c>
      <c r="O1431" s="10" t="s">
        <v>4729</v>
      </c>
      <c r="P1431" s="10" t="s">
        <v>8247</v>
      </c>
    </row>
    <row r="1432">
      <c r="A1432" s="9" t="s">
        <v>8248</v>
      </c>
      <c r="B1432" s="10" t="s">
        <v>8249</v>
      </c>
      <c r="C1432" s="9" t="s">
        <v>400</v>
      </c>
      <c r="D1432" s="11" t="str">
        <f>VLOOKUP(C1432,Postinumeroalueet!$A$2:$B$4001,2)</f>
        <v>Helsinki</v>
      </c>
      <c r="E1432" s="11"/>
      <c r="F1432" s="11">
        <f t="shared" si="1"/>
        <v>1</v>
      </c>
      <c r="G1432" s="10" t="s">
        <v>3481</v>
      </c>
      <c r="H1432" s="10" t="s">
        <v>4080</v>
      </c>
      <c r="I1432" s="10">
        <v>1283.0</v>
      </c>
      <c r="J1432" s="10">
        <v>75.0</v>
      </c>
      <c r="K1432" s="14">
        <v>2000.0</v>
      </c>
      <c r="L1432" s="11">
        <f t="shared" ref="L1432:L1434" si="335">IF(K1432&lt;1961,171+10.3*J1432,IF(K1432&gt;1983,166+8.7*J1432,159+7.9*J1432))</f>
        <v>818.5</v>
      </c>
      <c r="M1432" s="11">
        <f t="shared" si="2"/>
        <v>-464.5</v>
      </c>
      <c r="N1432" s="13">
        <f t="shared" si="3"/>
        <v>0.6379579111</v>
      </c>
      <c r="O1432" s="10" t="s">
        <v>3517</v>
      </c>
      <c r="P1432" s="10" t="s">
        <v>8250</v>
      </c>
    </row>
    <row r="1433">
      <c r="A1433" s="9" t="s">
        <v>8251</v>
      </c>
      <c r="B1433" s="10" t="s">
        <v>7405</v>
      </c>
      <c r="C1433" s="9" t="s">
        <v>390</v>
      </c>
      <c r="D1433" s="11" t="str">
        <f>VLOOKUP(C1433,Postinumeroalueet!$A$2:$B$4001,2)</f>
        <v>Helsinki</v>
      </c>
      <c r="E1433" s="11"/>
      <c r="F1433" s="11">
        <f t="shared" si="1"/>
        <v>1</v>
      </c>
      <c r="G1433" s="10" t="s">
        <v>3481</v>
      </c>
      <c r="H1433" s="10" t="s">
        <v>7406</v>
      </c>
      <c r="I1433" s="10">
        <v>1392.0</v>
      </c>
      <c r="J1433" s="10">
        <v>83.0</v>
      </c>
      <c r="K1433" s="14">
        <v>1997.0</v>
      </c>
      <c r="L1433" s="11">
        <f t="shared" si="335"/>
        <v>888.1</v>
      </c>
      <c r="M1433" s="11">
        <f t="shared" si="2"/>
        <v>-503.9</v>
      </c>
      <c r="N1433" s="13">
        <f t="shared" si="3"/>
        <v>0.6380028736</v>
      </c>
      <c r="O1433" s="10" t="s">
        <v>3950</v>
      </c>
      <c r="P1433" s="10" t="s">
        <v>8252</v>
      </c>
    </row>
    <row r="1434" ht="12.0" customHeight="1">
      <c r="A1434" s="9" t="s">
        <v>8253</v>
      </c>
      <c r="B1434" s="10" t="s">
        <v>8254</v>
      </c>
      <c r="C1434" s="9" t="s">
        <v>360</v>
      </c>
      <c r="D1434" s="11" t="str">
        <f>VLOOKUP(C1434,Postinumeroalueet!$A$2:$B$4001,2)</f>
        <v>Helsinki</v>
      </c>
      <c r="E1434" s="11"/>
      <c r="F1434" s="11">
        <f t="shared" si="1"/>
        <v>1</v>
      </c>
      <c r="G1434" s="10" t="s">
        <v>3481</v>
      </c>
      <c r="H1434" s="10" t="s">
        <v>5165</v>
      </c>
      <c r="I1434" s="10">
        <v>720.0</v>
      </c>
      <c r="J1434" s="10">
        <v>28.0</v>
      </c>
      <c r="K1434" s="14">
        <v>1939.0</v>
      </c>
      <c r="L1434" s="11">
        <f t="shared" si="335"/>
        <v>459.4</v>
      </c>
      <c r="M1434" s="11">
        <f t="shared" si="2"/>
        <v>-260.6</v>
      </c>
      <c r="N1434" s="13">
        <f t="shared" si="3"/>
        <v>0.6380555556</v>
      </c>
      <c r="O1434" s="10" t="s">
        <v>8255</v>
      </c>
      <c r="P1434" s="10" t="s">
        <v>8256</v>
      </c>
    </row>
    <row r="1435" ht="12.0" customHeight="1">
      <c r="A1435" s="9" t="s">
        <v>8257</v>
      </c>
      <c r="B1435" s="10" t="s">
        <v>6606</v>
      </c>
      <c r="C1435" s="9" t="s">
        <v>599</v>
      </c>
      <c r="D1435" s="11" t="str">
        <f>VLOOKUP(C1435,Postinumeroalueet!$A$2:$B$4001,2)</f>
        <v>Hyvinkää</v>
      </c>
      <c r="E1435" s="11"/>
      <c r="F1435" s="11">
        <f t="shared" si="1"/>
        <v>0</v>
      </c>
      <c r="G1435" s="10" t="s">
        <v>3481</v>
      </c>
      <c r="H1435" s="10" t="s">
        <v>6607</v>
      </c>
      <c r="I1435" s="10">
        <v>883.0</v>
      </c>
      <c r="J1435" s="10">
        <v>58.5</v>
      </c>
      <c r="K1435" s="14">
        <v>2013.0</v>
      </c>
      <c r="L1435" s="11">
        <f t="shared" ref="L1435:L1437" si="336">IF(K1435&lt;1984,105+5.6*J1435,IF(K1435&gt;1991,113+7.7*J1435,108+6.6*J1435))</f>
        <v>563.45</v>
      </c>
      <c r="M1435" s="11">
        <f t="shared" si="2"/>
        <v>-319.55</v>
      </c>
      <c r="N1435" s="13">
        <f t="shared" si="3"/>
        <v>0.6381087203</v>
      </c>
      <c r="O1435" s="10" t="s">
        <v>3950</v>
      </c>
      <c r="P1435" s="10" t="s">
        <v>8258</v>
      </c>
    </row>
    <row r="1436">
      <c r="A1436" s="9" t="s">
        <v>8259</v>
      </c>
      <c r="B1436" s="10" t="s">
        <v>8260</v>
      </c>
      <c r="C1436" s="9" t="s">
        <v>947</v>
      </c>
      <c r="D1436" s="11" t="str">
        <f>VLOOKUP(C1436,Postinumeroalueet!$A$2:$B$4001,2)</f>
        <v>Turku</v>
      </c>
      <c r="E1436" s="11"/>
      <c r="F1436" s="11">
        <f t="shared" si="1"/>
        <v>0</v>
      </c>
      <c r="G1436" s="10" t="s">
        <v>3481</v>
      </c>
      <c r="H1436" s="10" t="s">
        <v>5701</v>
      </c>
      <c r="I1436" s="10">
        <v>1020.0</v>
      </c>
      <c r="J1436" s="10">
        <v>97.5</v>
      </c>
      <c r="K1436" s="14">
        <v>1961.0</v>
      </c>
      <c r="L1436" s="11">
        <f t="shared" si="336"/>
        <v>651</v>
      </c>
      <c r="M1436" s="11">
        <f t="shared" si="2"/>
        <v>-369</v>
      </c>
      <c r="N1436" s="13">
        <f t="shared" si="3"/>
        <v>0.6382352941</v>
      </c>
      <c r="O1436" s="10" t="s">
        <v>5256</v>
      </c>
      <c r="P1436" s="10" t="s">
        <v>8261</v>
      </c>
    </row>
    <row r="1437" ht="12.0" customHeight="1">
      <c r="A1437" s="9" t="s">
        <v>8262</v>
      </c>
      <c r="B1437" s="10" t="s">
        <v>8263</v>
      </c>
      <c r="C1437" s="9" t="s">
        <v>3028</v>
      </c>
      <c r="D1437" s="11" t="str">
        <f>VLOOKUP(C1437,Postinumeroalueet!$A$2:$B$4001,2)</f>
        <v>Oulu</v>
      </c>
      <c r="E1437" s="11"/>
      <c r="F1437" s="11">
        <f t="shared" si="1"/>
        <v>0</v>
      </c>
      <c r="G1437" s="10" t="s">
        <v>3481</v>
      </c>
      <c r="H1437" s="10" t="s">
        <v>5857</v>
      </c>
      <c r="I1437" s="10">
        <v>545.0</v>
      </c>
      <c r="J1437" s="10">
        <v>30.5</v>
      </c>
      <c r="K1437" s="14">
        <v>2012.0</v>
      </c>
      <c r="L1437" s="11">
        <f t="shared" si="336"/>
        <v>347.85</v>
      </c>
      <c r="M1437" s="11">
        <f t="shared" si="2"/>
        <v>-197.15</v>
      </c>
      <c r="N1437" s="13">
        <f t="shared" si="3"/>
        <v>0.6382568807</v>
      </c>
      <c r="O1437" s="10" t="s">
        <v>7194</v>
      </c>
      <c r="P1437" s="10" t="s">
        <v>8264</v>
      </c>
    </row>
    <row r="1438" ht="12.0" customHeight="1">
      <c r="A1438" s="9" t="s">
        <v>8265</v>
      </c>
      <c r="B1438" s="10" t="s">
        <v>7703</v>
      </c>
      <c r="C1438" s="9" t="s">
        <v>479</v>
      </c>
      <c r="D1438" s="11" t="str">
        <f>VLOOKUP(C1438,Postinumeroalueet!$A$2:$B$4001,2)</f>
        <v>Espoo</v>
      </c>
      <c r="E1438" s="11"/>
      <c r="F1438" s="11">
        <f t="shared" si="1"/>
        <v>1</v>
      </c>
      <c r="G1438" s="10" t="s">
        <v>3481</v>
      </c>
      <c r="H1438" s="10" t="s">
        <v>8266</v>
      </c>
      <c r="I1438" s="10">
        <v>921.15</v>
      </c>
      <c r="J1438" s="10">
        <v>48.5</v>
      </c>
      <c r="K1438" s="14">
        <v>2008.0</v>
      </c>
      <c r="L1438" s="11">
        <f>IF(K1438&lt;1961,171+10.3*J1438,IF(K1438&gt;1983,166+8.7*J1438,159+7.9*J1438))</f>
        <v>587.95</v>
      </c>
      <c r="M1438" s="11">
        <f t="shared" si="2"/>
        <v>-333.2</v>
      </c>
      <c r="N1438" s="13">
        <f t="shared" si="3"/>
        <v>0.6382782392</v>
      </c>
      <c r="O1438" s="10" t="s">
        <v>6516</v>
      </c>
      <c r="P1438" s="10" t="s">
        <v>8267</v>
      </c>
    </row>
    <row r="1439" ht="12.0" customHeight="1">
      <c r="A1439" s="9" t="s">
        <v>8268</v>
      </c>
      <c r="B1439" s="10" t="s">
        <v>7983</v>
      </c>
      <c r="C1439" s="9" t="s">
        <v>1571</v>
      </c>
      <c r="D1439" s="11" t="str">
        <f>VLOOKUP(C1439,Postinumeroalueet!$A$2:$B$4001,2)</f>
        <v>Jyväskylä</v>
      </c>
      <c r="E1439" s="11"/>
      <c r="F1439" s="11">
        <f t="shared" si="1"/>
        <v>0</v>
      </c>
      <c r="G1439" s="10" t="s">
        <v>3481</v>
      </c>
      <c r="H1439" s="10" t="s">
        <v>6847</v>
      </c>
      <c r="I1439" s="10">
        <v>738.0</v>
      </c>
      <c r="J1439" s="10">
        <v>46.5</v>
      </c>
      <c r="K1439" s="14">
        <v>2003.0</v>
      </c>
      <c r="L1439" s="11">
        <f t="shared" ref="L1439:L1441" si="337">IF(K1439&lt;1984,105+5.6*J1439,IF(K1439&gt;1991,113+7.7*J1439,108+6.6*J1439))</f>
        <v>471.05</v>
      </c>
      <c r="M1439" s="11">
        <f t="shared" si="2"/>
        <v>-266.95</v>
      </c>
      <c r="N1439" s="13">
        <f t="shared" si="3"/>
        <v>0.6382791328</v>
      </c>
      <c r="O1439" s="10" t="s">
        <v>4007</v>
      </c>
      <c r="P1439" s="10" t="s">
        <v>8269</v>
      </c>
    </row>
    <row r="1440" ht="12.0" customHeight="1">
      <c r="A1440" s="9" t="s">
        <v>8270</v>
      </c>
      <c r="B1440" s="10" t="s">
        <v>8271</v>
      </c>
      <c r="C1440" s="9" t="s">
        <v>1339</v>
      </c>
      <c r="D1440" s="11" t="str">
        <f>VLOOKUP(C1440,Postinumeroalueet!$A$2:$B$4001,2)</f>
        <v>Tampere</v>
      </c>
      <c r="E1440" s="11"/>
      <c r="F1440" s="11">
        <f t="shared" si="1"/>
        <v>0</v>
      </c>
      <c r="G1440" s="10" t="s">
        <v>3481</v>
      </c>
      <c r="H1440" s="10" t="s">
        <v>8272</v>
      </c>
      <c r="I1440" s="10">
        <v>660.0</v>
      </c>
      <c r="J1440" s="10">
        <v>56.5</v>
      </c>
      <c r="K1440" s="14">
        <v>1970.0</v>
      </c>
      <c r="L1440" s="11">
        <f t="shared" si="337"/>
        <v>421.4</v>
      </c>
      <c r="M1440" s="11">
        <f t="shared" si="2"/>
        <v>-238.6</v>
      </c>
      <c r="N1440" s="13">
        <f t="shared" si="3"/>
        <v>0.6384848485</v>
      </c>
      <c r="O1440" s="10" t="s">
        <v>5516</v>
      </c>
      <c r="P1440" s="10" t="s">
        <v>8273</v>
      </c>
    </row>
    <row r="1441" ht="12.0" customHeight="1">
      <c r="A1441" s="9" t="s">
        <v>8274</v>
      </c>
      <c r="B1441" s="10" t="s">
        <v>8275</v>
      </c>
      <c r="C1441" s="9" t="s">
        <v>1364</v>
      </c>
      <c r="D1441" s="11" t="str">
        <f>VLOOKUP(C1441,Postinumeroalueet!$A$2:$B$4001,2)</f>
        <v>Tampere</v>
      </c>
      <c r="E1441" s="11"/>
      <c r="F1441" s="11">
        <f t="shared" si="1"/>
        <v>0</v>
      </c>
      <c r="G1441" s="10" t="s">
        <v>3481</v>
      </c>
      <c r="H1441" s="10" t="s">
        <v>3761</v>
      </c>
      <c r="I1441" s="10">
        <v>660.0</v>
      </c>
      <c r="J1441" s="10">
        <v>56.5</v>
      </c>
      <c r="K1441" s="14">
        <v>1974.0</v>
      </c>
      <c r="L1441" s="11">
        <f t="shared" si="337"/>
        <v>421.4</v>
      </c>
      <c r="M1441" s="11">
        <f t="shared" si="2"/>
        <v>-238.6</v>
      </c>
      <c r="N1441" s="13">
        <f t="shared" si="3"/>
        <v>0.6384848485</v>
      </c>
      <c r="O1441" s="10" t="s">
        <v>5634</v>
      </c>
      <c r="P1441" s="10" t="s">
        <v>8276</v>
      </c>
    </row>
    <row r="1442" ht="12.0" customHeight="1">
      <c r="A1442" s="9" t="s">
        <v>8277</v>
      </c>
      <c r="B1442" s="10" t="s">
        <v>8278</v>
      </c>
      <c r="C1442" s="9" t="s">
        <v>388</v>
      </c>
      <c r="D1442" s="11" t="str">
        <f>VLOOKUP(C1442,Postinumeroalueet!$A$2:$B$4001,2)</f>
        <v>Helsinki</v>
      </c>
      <c r="E1442" s="11"/>
      <c r="F1442" s="11">
        <f t="shared" si="1"/>
        <v>1</v>
      </c>
      <c r="G1442" s="10" t="s">
        <v>3481</v>
      </c>
      <c r="H1442" s="10" t="s">
        <v>6847</v>
      </c>
      <c r="I1442" s="10">
        <v>805.0</v>
      </c>
      <c r="J1442" s="10">
        <v>40.0</v>
      </c>
      <c r="K1442" s="14">
        <v>2011.0</v>
      </c>
      <c r="L1442" s="11">
        <f t="shared" ref="L1442:L1443" si="338">IF(K1442&lt;1961,171+10.3*J1442,IF(K1442&gt;1983,166+8.7*J1442,159+7.9*J1442))</f>
        <v>514</v>
      </c>
      <c r="M1442" s="11">
        <f t="shared" si="2"/>
        <v>-291</v>
      </c>
      <c r="N1442" s="13">
        <f t="shared" si="3"/>
        <v>0.6385093168</v>
      </c>
      <c r="O1442" s="10" t="s">
        <v>4055</v>
      </c>
      <c r="P1442" s="10" t="s">
        <v>8279</v>
      </c>
    </row>
    <row r="1443">
      <c r="A1443" s="9" t="s">
        <v>8280</v>
      </c>
      <c r="B1443" s="10" t="s">
        <v>5897</v>
      </c>
      <c r="C1443" s="9" t="s">
        <v>390</v>
      </c>
      <c r="D1443" s="11" t="str">
        <f>VLOOKUP(C1443,Postinumeroalueet!$A$2:$B$4001,2)</f>
        <v>Helsinki</v>
      </c>
      <c r="E1443" s="11"/>
      <c r="F1443" s="11">
        <f t="shared" si="1"/>
        <v>1</v>
      </c>
      <c r="G1443" s="10" t="s">
        <v>3481</v>
      </c>
      <c r="H1443" s="10" t="s">
        <v>5086</v>
      </c>
      <c r="I1443" s="10">
        <v>1057.0</v>
      </c>
      <c r="J1443" s="10">
        <v>58.5</v>
      </c>
      <c r="K1443" s="14">
        <v>2001.0</v>
      </c>
      <c r="L1443" s="11">
        <f t="shared" si="338"/>
        <v>674.95</v>
      </c>
      <c r="M1443" s="11">
        <f t="shared" si="2"/>
        <v>-382.05</v>
      </c>
      <c r="N1443" s="13">
        <f t="shared" si="3"/>
        <v>0.6385525071</v>
      </c>
      <c r="O1443" s="10" t="s">
        <v>3950</v>
      </c>
      <c r="P1443" s="10" t="s">
        <v>8281</v>
      </c>
    </row>
    <row r="1444" ht="12.0" customHeight="1">
      <c r="A1444" s="9" t="s">
        <v>8282</v>
      </c>
      <c r="B1444" s="10" t="s">
        <v>8283</v>
      </c>
      <c r="C1444" s="9" t="s">
        <v>2739</v>
      </c>
      <c r="D1444" s="11" t="str">
        <f>VLOOKUP(C1444,Postinumeroalueet!$A$2:$B$4001,2)</f>
        <v>Joensuu</v>
      </c>
      <c r="E1444" s="11"/>
      <c r="F1444" s="11">
        <f t="shared" si="1"/>
        <v>0</v>
      </c>
      <c r="G1444" s="10" t="s">
        <v>3481</v>
      </c>
      <c r="H1444" s="10" t="s">
        <v>5527</v>
      </c>
      <c r="I1444" s="10">
        <v>809.0</v>
      </c>
      <c r="J1444" s="10">
        <v>73.5</v>
      </c>
      <c r="K1444" s="14">
        <v>1976.0</v>
      </c>
      <c r="L1444" s="11">
        <f>IF(K1444&lt;1984,105+5.6*J1444,IF(K1444&gt;1991,113+7.7*J1444,108+6.6*J1444))</f>
        <v>516.6</v>
      </c>
      <c r="M1444" s="11">
        <f t="shared" si="2"/>
        <v>-292.4</v>
      </c>
      <c r="N1444" s="13">
        <f t="shared" si="3"/>
        <v>0.638566131</v>
      </c>
      <c r="O1444" s="10" t="s">
        <v>5634</v>
      </c>
      <c r="P1444" s="10" t="s">
        <v>8284</v>
      </c>
    </row>
    <row r="1445" ht="12.0" customHeight="1">
      <c r="A1445" s="9" t="s">
        <v>8285</v>
      </c>
      <c r="B1445" s="10" t="s">
        <v>8286</v>
      </c>
      <c r="C1445" s="9" t="s">
        <v>324</v>
      </c>
      <c r="D1445" s="11" t="str">
        <f>VLOOKUP(C1445,Postinumeroalueet!$A$2:$B$4001,2)</f>
        <v>Helsinki</v>
      </c>
      <c r="E1445" s="11"/>
      <c r="F1445" s="11">
        <f t="shared" si="1"/>
        <v>1</v>
      </c>
      <c r="G1445" s="10" t="s">
        <v>3481</v>
      </c>
      <c r="H1445" s="10" t="s">
        <v>3772</v>
      </c>
      <c r="I1445" s="10">
        <v>800.0</v>
      </c>
      <c r="J1445" s="10">
        <v>33.0</v>
      </c>
      <c r="K1445" s="14">
        <v>1925.0</v>
      </c>
      <c r="L1445" s="11">
        <f>IF(K1445&lt;1961,171+10.3*J1445,IF(K1445&gt;1983,166+8.7*J1445,159+7.9*J1445))</f>
        <v>510.9</v>
      </c>
      <c r="M1445" s="11">
        <f t="shared" si="2"/>
        <v>-289.1</v>
      </c>
      <c r="N1445" s="13">
        <f t="shared" si="3"/>
        <v>0.638625</v>
      </c>
      <c r="O1445" s="10" t="s">
        <v>3498</v>
      </c>
      <c r="P1445" s="10" t="s">
        <v>8287</v>
      </c>
    </row>
    <row r="1446" ht="12.0" customHeight="1">
      <c r="A1446" s="9" t="s">
        <v>8288</v>
      </c>
      <c r="B1446" s="10" t="s">
        <v>8289</v>
      </c>
      <c r="C1446" s="9" t="s">
        <v>2085</v>
      </c>
      <c r="D1446" s="11" t="str">
        <f>VLOOKUP(C1446,Postinumeroalueet!$A$2:$B$4001,2)</f>
        <v>Seinäjoki</v>
      </c>
      <c r="E1446" s="11"/>
      <c r="F1446" s="11">
        <f t="shared" si="1"/>
        <v>0</v>
      </c>
      <c r="G1446" s="10" t="s">
        <v>3481</v>
      </c>
      <c r="H1446" s="10" t="s">
        <v>8290</v>
      </c>
      <c r="I1446" s="10">
        <v>480.0</v>
      </c>
      <c r="J1446" s="10">
        <v>36.0</v>
      </c>
      <c r="K1446" s="14">
        <v>1971.0</v>
      </c>
      <c r="L1446" s="11">
        <f t="shared" ref="L1446:L1451" si="339">IF(K1446&lt;1984,105+5.6*J1446,IF(K1446&gt;1991,113+7.7*J1446,108+6.6*J1446))</f>
        <v>306.6</v>
      </c>
      <c r="M1446" s="11">
        <f t="shared" si="2"/>
        <v>-173.4</v>
      </c>
      <c r="N1446" s="13">
        <f t="shared" si="3"/>
        <v>0.63875</v>
      </c>
      <c r="O1446" s="10" t="s">
        <v>7084</v>
      </c>
      <c r="P1446" s="10" t="s">
        <v>8291</v>
      </c>
    </row>
    <row r="1447" ht="12.0" customHeight="1">
      <c r="A1447" s="9" t="s">
        <v>8292</v>
      </c>
      <c r="B1447" s="10" t="s">
        <v>7925</v>
      </c>
      <c r="C1447" s="9" t="s">
        <v>802</v>
      </c>
      <c r="D1447" s="11" t="str">
        <f>VLOOKUP(C1447,Postinumeroalueet!$A$2:$B$4001,2)</f>
        <v>Lahti</v>
      </c>
      <c r="E1447" s="11"/>
      <c r="F1447" s="11">
        <f t="shared" si="1"/>
        <v>0</v>
      </c>
      <c r="G1447" s="10" t="s">
        <v>3481</v>
      </c>
      <c r="H1447" s="10" t="s">
        <v>7926</v>
      </c>
      <c r="I1447" s="10">
        <v>791.7</v>
      </c>
      <c r="J1447" s="10">
        <v>51.0</v>
      </c>
      <c r="K1447" s="14">
        <v>2010.0</v>
      </c>
      <c r="L1447" s="11">
        <f t="shared" si="339"/>
        <v>505.7</v>
      </c>
      <c r="M1447" s="11">
        <f t="shared" si="2"/>
        <v>-286</v>
      </c>
      <c r="N1447" s="13">
        <f t="shared" si="3"/>
        <v>0.6387520525</v>
      </c>
      <c r="O1447" s="10" t="s">
        <v>3735</v>
      </c>
      <c r="P1447" s="10" t="s">
        <v>8293</v>
      </c>
    </row>
    <row r="1448" ht="12.0" customHeight="1">
      <c r="A1448" s="9" t="s">
        <v>8294</v>
      </c>
      <c r="B1448" s="10" t="s">
        <v>8295</v>
      </c>
      <c r="C1448" s="9" t="s">
        <v>3022</v>
      </c>
      <c r="D1448" s="11" t="str">
        <f>VLOOKUP(C1448,Postinumeroalueet!$A$2:$B$4001,2)</f>
        <v>Oulu</v>
      </c>
      <c r="E1448" s="11"/>
      <c r="F1448" s="11">
        <f t="shared" si="1"/>
        <v>0</v>
      </c>
      <c r="G1448" s="10" t="s">
        <v>3481</v>
      </c>
      <c r="H1448" s="10" t="s">
        <v>5892</v>
      </c>
      <c r="I1448" s="10">
        <v>550.0</v>
      </c>
      <c r="J1448" s="10">
        <v>44.0</v>
      </c>
      <c r="K1448" s="14">
        <v>1963.0</v>
      </c>
      <c r="L1448" s="11">
        <f t="shared" si="339"/>
        <v>351.4</v>
      </c>
      <c r="M1448" s="11">
        <f t="shared" si="2"/>
        <v>-198.6</v>
      </c>
      <c r="N1448" s="13">
        <f t="shared" si="3"/>
        <v>0.6389090909</v>
      </c>
      <c r="O1448" s="10" t="s">
        <v>3942</v>
      </c>
      <c r="P1448" s="10" t="s">
        <v>8296</v>
      </c>
    </row>
    <row r="1449" ht="12.0" customHeight="1">
      <c r="A1449" s="9" t="s">
        <v>8297</v>
      </c>
      <c r="B1449" s="10" t="s">
        <v>8298</v>
      </c>
      <c r="C1449" s="9" t="s">
        <v>942</v>
      </c>
      <c r="D1449" s="11" t="str">
        <f>VLOOKUP(C1449,Postinumeroalueet!$A$2:$B$4001,2)</f>
        <v>Turku</v>
      </c>
      <c r="E1449" s="11"/>
      <c r="F1449" s="11">
        <f t="shared" si="1"/>
        <v>0</v>
      </c>
      <c r="G1449" s="10" t="s">
        <v>3481</v>
      </c>
      <c r="H1449" s="10" t="s">
        <v>8299</v>
      </c>
      <c r="I1449" s="10">
        <v>620.0</v>
      </c>
      <c r="J1449" s="10">
        <v>52.0</v>
      </c>
      <c r="K1449" s="14">
        <v>1970.0</v>
      </c>
      <c r="L1449" s="11">
        <f t="shared" si="339"/>
        <v>396.2</v>
      </c>
      <c r="M1449" s="11">
        <f t="shared" si="2"/>
        <v>-223.8</v>
      </c>
      <c r="N1449" s="13">
        <f t="shared" si="3"/>
        <v>0.6390322581</v>
      </c>
      <c r="O1449" s="10" t="s">
        <v>6893</v>
      </c>
      <c r="P1449" s="10" t="s">
        <v>8300</v>
      </c>
    </row>
    <row r="1450" ht="12.0" customHeight="1">
      <c r="A1450" s="9" t="s">
        <v>8301</v>
      </c>
      <c r="B1450" s="10" t="s">
        <v>8302</v>
      </c>
      <c r="C1450" s="9" t="s">
        <v>804</v>
      </c>
      <c r="D1450" s="11" t="str">
        <f>VLOOKUP(C1450,Postinumeroalueet!$A$2:$B$4001,2)</f>
        <v>Lahti</v>
      </c>
      <c r="E1450" s="11"/>
      <c r="F1450" s="11">
        <f t="shared" si="1"/>
        <v>0</v>
      </c>
      <c r="G1450" s="10" t="s">
        <v>3481</v>
      </c>
      <c r="H1450" s="10" t="s">
        <v>8303</v>
      </c>
      <c r="I1450" s="10">
        <v>690.0</v>
      </c>
      <c r="J1450" s="10">
        <v>60.0</v>
      </c>
      <c r="K1450" s="14">
        <v>1949.0</v>
      </c>
      <c r="L1450" s="11">
        <f t="shared" si="339"/>
        <v>441</v>
      </c>
      <c r="M1450" s="11">
        <f t="shared" si="2"/>
        <v>-249</v>
      </c>
      <c r="N1450" s="13">
        <f t="shared" si="3"/>
        <v>0.6391304348</v>
      </c>
      <c r="O1450" s="10" t="s">
        <v>4343</v>
      </c>
      <c r="P1450" s="10" t="s">
        <v>8304</v>
      </c>
    </row>
    <row r="1451" ht="12.0" customHeight="1">
      <c r="A1451" s="9" t="s">
        <v>8305</v>
      </c>
      <c r="B1451" s="10" t="s">
        <v>8306</v>
      </c>
      <c r="C1451" s="9" t="s">
        <v>1339</v>
      </c>
      <c r="D1451" s="11" t="str">
        <f>VLOOKUP(C1451,Postinumeroalueet!$A$2:$B$4001,2)</f>
        <v>Tampere</v>
      </c>
      <c r="E1451" s="11"/>
      <c r="F1451" s="11">
        <f t="shared" si="1"/>
        <v>0</v>
      </c>
      <c r="G1451" s="10" t="s">
        <v>3481</v>
      </c>
      <c r="H1451" s="10" t="s">
        <v>4080</v>
      </c>
      <c r="I1451" s="10">
        <v>760.0</v>
      </c>
      <c r="J1451" s="10">
        <v>68.0</v>
      </c>
      <c r="K1451" s="14">
        <v>1957.0</v>
      </c>
      <c r="L1451" s="11">
        <f t="shared" si="339"/>
        <v>485.8</v>
      </c>
      <c r="M1451" s="11">
        <f t="shared" si="2"/>
        <v>-274.2</v>
      </c>
      <c r="N1451" s="13">
        <f t="shared" si="3"/>
        <v>0.6392105263</v>
      </c>
      <c r="O1451" s="10" t="s">
        <v>4175</v>
      </c>
      <c r="P1451" s="10" t="s">
        <v>8307</v>
      </c>
    </row>
    <row r="1452" ht="12.0" customHeight="1">
      <c r="A1452" s="9" t="s">
        <v>8308</v>
      </c>
      <c r="B1452" s="10" t="s">
        <v>7579</v>
      </c>
      <c r="C1452" s="9" t="s">
        <v>504</v>
      </c>
      <c r="D1452" s="11" t="str">
        <f>VLOOKUP(C1452,Postinumeroalueet!$A$2:$B$4001,2)</f>
        <v>Espoo</v>
      </c>
      <c r="E1452" s="11"/>
      <c r="F1452" s="11">
        <f t="shared" si="1"/>
        <v>1</v>
      </c>
      <c r="G1452" s="10" t="s">
        <v>3481</v>
      </c>
      <c r="H1452" s="10" t="s">
        <v>3719</v>
      </c>
      <c r="I1452" s="10">
        <v>854.0</v>
      </c>
      <c r="J1452" s="10">
        <v>49.0</v>
      </c>
      <c r="K1452" s="14">
        <v>1965.0</v>
      </c>
      <c r="L1452" s="11">
        <f t="shared" ref="L1452:L1453" si="340">IF(K1452&lt;1961,171+10.3*J1452,IF(K1452&gt;1983,166+8.7*J1452,159+7.9*J1452))</f>
        <v>546.1</v>
      </c>
      <c r="M1452" s="11">
        <f t="shared" si="2"/>
        <v>-307.9</v>
      </c>
      <c r="N1452" s="13">
        <f t="shared" si="3"/>
        <v>0.6394613583</v>
      </c>
      <c r="O1452" s="10" t="s">
        <v>3517</v>
      </c>
      <c r="P1452" s="10" t="s">
        <v>8309</v>
      </c>
    </row>
    <row r="1453" ht="12.0" customHeight="1">
      <c r="A1453" s="9" t="s">
        <v>8310</v>
      </c>
      <c r="B1453" s="10" t="s">
        <v>8311</v>
      </c>
      <c r="C1453" s="9" t="s">
        <v>516</v>
      </c>
      <c r="D1453" s="11" t="str">
        <f>VLOOKUP(C1453,Postinumeroalueet!$A$2:$B$4001,2)</f>
        <v>Espoo</v>
      </c>
      <c r="E1453" s="11"/>
      <c r="F1453" s="11">
        <f t="shared" si="1"/>
        <v>1</v>
      </c>
      <c r="G1453" s="10" t="s">
        <v>3481</v>
      </c>
      <c r="H1453" s="10" t="s">
        <v>3772</v>
      </c>
      <c r="I1453" s="10">
        <v>650.0</v>
      </c>
      <c r="J1453" s="10">
        <v>32.5</v>
      </c>
      <c r="K1453" s="14">
        <v>1979.0</v>
      </c>
      <c r="L1453" s="11">
        <f t="shared" si="340"/>
        <v>415.75</v>
      </c>
      <c r="M1453" s="11">
        <f t="shared" si="2"/>
        <v>-234.25</v>
      </c>
      <c r="N1453" s="13">
        <f t="shared" si="3"/>
        <v>0.6396153846</v>
      </c>
      <c r="O1453" s="10" t="s">
        <v>3498</v>
      </c>
      <c r="P1453" s="10" t="s">
        <v>8312</v>
      </c>
    </row>
    <row r="1454" ht="12.0" customHeight="1">
      <c r="A1454" s="9" t="s">
        <v>8313</v>
      </c>
      <c r="B1454" s="10" t="s">
        <v>8314</v>
      </c>
      <c r="C1454" s="9" t="s">
        <v>1149</v>
      </c>
      <c r="D1454" s="11" t="str">
        <f>VLOOKUP(C1454,Postinumeroalueet!$A$2:$B$4001,2)</f>
        <v>Rauma</v>
      </c>
      <c r="E1454" s="11"/>
      <c r="F1454" s="11">
        <f t="shared" si="1"/>
        <v>0</v>
      </c>
      <c r="G1454" s="10" t="s">
        <v>3481</v>
      </c>
      <c r="H1454" s="10" t="s">
        <v>3841</v>
      </c>
      <c r="I1454" s="10">
        <v>580.0</v>
      </c>
      <c r="J1454" s="10">
        <v>47.5</v>
      </c>
      <c r="K1454" s="14">
        <v>1971.0</v>
      </c>
      <c r="L1454" s="11">
        <f t="shared" ref="L1454:L1461" si="341">IF(K1454&lt;1984,105+5.6*J1454,IF(K1454&gt;1991,113+7.7*J1454,108+6.6*J1454))</f>
        <v>371</v>
      </c>
      <c r="M1454" s="11">
        <f t="shared" si="2"/>
        <v>-209</v>
      </c>
      <c r="N1454" s="13">
        <f t="shared" si="3"/>
        <v>0.6396551724</v>
      </c>
      <c r="O1454" s="10" t="s">
        <v>4903</v>
      </c>
      <c r="P1454" s="10" t="s">
        <v>8315</v>
      </c>
    </row>
    <row r="1455" ht="12.0" customHeight="1">
      <c r="A1455" s="9" t="s">
        <v>8316</v>
      </c>
      <c r="B1455" s="10" t="s">
        <v>8317</v>
      </c>
      <c r="C1455" s="9" t="s">
        <v>1571</v>
      </c>
      <c r="D1455" s="11" t="str">
        <f>VLOOKUP(C1455,Postinumeroalueet!$A$2:$B$4001,2)</f>
        <v>Jyväskylä</v>
      </c>
      <c r="E1455" s="11"/>
      <c r="F1455" s="11">
        <f t="shared" si="1"/>
        <v>0</v>
      </c>
      <c r="G1455" s="10" t="s">
        <v>3481</v>
      </c>
      <c r="H1455" s="10" t="s">
        <v>3671</v>
      </c>
      <c r="I1455" s="10">
        <v>959.0</v>
      </c>
      <c r="J1455" s="10">
        <v>65.0</v>
      </c>
      <c r="K1455" s="14">
        <v>1996.0</v>
      </c>
      <c r="L1455" s="11">
        <f t="shared" si="341"/>
        <v>613.5</v>
      </c>
      <c r="M1455" s="11">
        <f t="shared" si="2"/>
        <v>-345.5</v>
      </c>
      <c r="N1455" s="13">
        <f t="shared" si="3"/>
        <v>0.6397288843</v>
      </c>
      <c r="O1455" s="10" t="s">
        <v>4007</v>
      </c>
      <c r="P1455" s="10" t="s">
        <v>8318</v>
      </c>
    </row>
    <row r="1456" ht="12.0" customHeight="1">
      <c r="A1456" s="9" t="s">
        <v>8319</v>
      </c>
      <c r="B1456" s="10" t="s">
        <v>7270</v>
      </c>
      <c r="C1456" s="9" t="s">
        <v>947</v>
      </c>
      <c r="D1456" s="11" t="str">
        <f>VLOOKUP(C1456,Postinumeroalueet!$A$2:$B$4001,2)</f>
        <v>Turku</v>
      </c>
      <c r="E1456" s="11"/>
      <c r="F1456" s="11">
        <f t="shared" si="1"/>
        <v>0</v>
      </c>
      <c r="G1456" s="10" t="s">
        <v>3481</v>
      </c>
      <c r="H1456" s="10" t="s">
        <v>3782</v>
      </c>
      <c r="I1456" s="10">
        <v>892.64</v>
      </c>
      <c r="J1456" s="10">
        <v>59.5</v>
      </c>
      <c r="K1456" s="14">
        <v>2012.0</v>
      </c>
      <c r="L1456" s="11">
        <f t="shared" si="341"/>
        <v>571.15</v>
      </c>
      <c r="M1456" s="11">
        <f t="shared" si="2"/>
        <v>-321.49</v>
      </c>
      <c r="N1456" s="13">
        <f t="shared" si="3"/>
        <v>0.63984361</v>
      </c>
      <c r="O1456" s="10" t="s">
        <v>7271</v>
      </c>
      <c r="P1456" s="10" t="s">
        <v>8320</v>
      </c>
    </row>
    <row r="1457" ht="12.0" customHeight="1">
      <c r="A1457" s="9" t="s">
        <v>8321</v>
      </c>
      <c r="B1457" s="10" t="s">
        <v>8322</v>
      </c>
      <c r="C1457" s="9" t="s">
        <v>2085</v>
      </c>
      <c r="D1457" s="11" t="str">
        <f>VLOOKUP(C1457,Postinumeroalueet!$A$2:$B$4001,2)</f>
        <v>Seinäjoki</v>
      </c>
      <c r="E1457" s="11"/>
      <c r="F1457" s="11">
        <f t="shared" si="1"/>
        <v>0</v>
      </c>
      <c r="G1457" s="10" t="s">
        <v>3481</v>
      </c>
      <c r="H1457" s="10" t="s">
        <v>8323</v>
      </c>
      <c r="I1457" s="10">
        <v>570.0</v>
      </c>
      <c r="J1457" s="10">
        <v>32.7</v>
      </c>
      <c r="K1457" s="14">
        <v>2013.0</v>
      </c>
      <c r="L1457" s="11">
        <f t="shared" si="341"/>
        <v>364.79</v>
      </c>
      <c r="M1457" s="11">
        <f t="shared" si="2"/>
        <v>-205.21</v>
      </c>
      <c r="N1457" s="13">
        <f t="shared" si="3"/>
        <v>0.6399824561</v>
      </c>
      <c r="O1457" s="10" t="s">
        <v>8324</v>
      </c>
      <c r="P1457" s="10" t="s">
        <v>8325</v>
      </c>
    </row>
    <row r="1458" ht="12.0" customHeight="1">
      <c r="A1458" s="9" t="s">
        <v>8326</v>
      </c>
      <c r="B1458" s="10" t="s">
        <v>8327</v>
      </c>
      <c r="C1458" s="9" t="s">
        <v>949</v>
      </c>
      <c r="D1458" s="11" t="str">
        <f>VLOOKUP(C1458,Postinumeroalueet!$A$2:$B$4001,2)</f>
        <v>Turku</v>
      </c>
      <c r="E1458" s="11"/>
      <c r="F1458" s="11">
        <f t="shared" si="1"/>
        <v>0</v>
      </c>
      <c r="G1458" s="10" t="s">
        <v>3481</v>
      </c>
      <c r="H1458" s="10" t="s">
        <v>4179</v>
      </c>
      <c r="I1458" s="10">
        <v>760.0</v>
      </c>
      <c r="J1458" s="10">
        <v>48.5</v>
      </c>
      <c r="K1458" s="14">
        <v>2013.0</v>
      </c>
      <c r="L1458" s="11">
        <f t="shared" si="341"/>
        <v>486.45</v>
      </c>
      <c r="M1458" s="11">
        <f t="shared" si="2"/>
        <v>-273.55</v>
      </c>
      <c r="N1458" s="13">
        <f t="shared" si="3"/>
        <v>0.6400657895</v>
      </c>
      <c r="O1458" s="10" t="s">
        <v>3802</v>
      </c>
      <c r="P1458" s="10" t="s">
        <v>8328</v>
      </c>
    </row>
    <row r="1459" ht="12.0" customHeight="1">
      <c r="A1459" s="9" t="s">
        <v>8329</v>
      </c>
      <c r="B1459" s="10" t="s">
        <v>8330</v>
      </c>
      <c r="C1459" s="9" t="s">
        <v>1094</v>
      </c>
      <c r="D1459" s="11" t="str">
        <f>VLOOKUP(C1459,Postinumeroalueet!$A$2:$B$4001,2)</f>
        <v>Salo</v>
      </c>
      <c r="E1459" s="11"/>
      <c r="F1459" s="11">
        <f t="shared" si="1"/>
        <v>0</v>
      </c>
      <c r="G1459" s="10" t="s">
        <v>3481</v>
      </c>
      <c r="H1459" s="10" t="s">
        <v>4165</v>
      </c>
      <c r="I1459" s="10">
        <v>457.0</v>
      </c>
      <c r="J1459" s="10">
        <v>33.5</v>
      </c>
      <c r="K1459" s="14">
        <v>1974.0</v>
      </c>
      <c r="L1459" s="11">
        <f t="shared" si="341"/>
        <v>292.6</v>
      </c>
      <c r="M1459" s="11">
        <f t="shared" si="2"/>
        <v>-164.4</v>
      </c>
      <c r="N1459" s="13">
        <f t="shared" si="3"/>
        <v>0.6402625821</v>
      </c>
      <c r="O1459" s="10" t="s">
        <v>3783</v>
      </c>
      <c r="P1459" s="10" t="s">
        <v>8331</v>
      </c>
    </row>
    <row r="1460" ht="12.0" customHeight="1">
      <c r="A1460" s="9" t="s">
        <v>8332</v>
      </c>
      <c r="B1460" s="10" t="s">
        <v>8333</v>
      </c>
      <c r="C1460" s="9" t="s">
        <v>935</v>
      </c>
      <c r="D1460" s="11" t="str">
        <f>VLOOKUP(C1460,Postinumeroalueet!$A$2:$B$4001,2)</f>
        <v>Turku</v>
      </c>
      <c r="E1460" s="11"/>
      <c r="F1460" s="11">
        <f t="shared" si="1"/>
        <v>0</v>
      </c>
      <c r="G1460" s="10" t="s">
        <v>3481</v>
      </c>
      <c r="H1460" s="10" t="s">
        <v>6113</v>
      </c>
      <c r="I1460" s="10">
        <v>680.0</v>
      </c>
      <c r="J1460" s="10">
        <v>59.0</v>
      </c>
      <c r="K1460" s="14">
        <v>1961.0</v>
      </c>
      <c r="L1460" s="11">
        <f t="shared" si="341"/>
        <v>435.4</v>
      </c>
      <c r="M1460" s="11">
        <f t="shared" si="2"/>
        <v>-244.6</v>
      </c>
      <c r="N1460" s="13">
        <f t="shared" si="3"/>
        <v>0.6402941176</v>
      </c>
      <c r="O1460" s="10" t="s">
        <v>5256</v>
      </c>
      <c r="P1460" s="10" t="s">
        <v>8334</v>
      </c>
    </row>
    <row r="1461" ht="12.0" customHeight="1">
      <c r="A1461" s="9" t="s">
        <v>8335</v>
      </c>
      <c r="B1461" s="10" t="s">
        <v>8336</v>
      </c>
      <c r="C1461" s="9" t="s">
        <v>1348</v>
      </c>
      <c r="D1461" s="11" t="str">
        <f>VLOOKUP(C1461,Postinumeroalueet!$A$2:$B$4001,2)</f>
        <v>Tampere</v>
      </c>
      <c r="E1461" s="11"/>
      <c r="F1461" s="11">
        <f t="shared" si="1"/>
        <v>0</v>
      </c>
      <c r="G1461" s="10" t="s">
        <v>3529</v>
      </c>
      <c r="H1461" s="10" t="s">
        <v>8337</v>
      </c>
      <c r="I1461" s="10">
        <v>730.0</v>
      </c>
      <c r="J1461" s="10">
        <v>54.5</v>
      </c>
      <c r="K1461" s="14">
        <v>1990.0</v>
      </c>
      <c r="L1461" s="11">
        <f t="shared" si="341"/>
        <v>467.7</v>
      </c>
      <c r="M1461" s="11">
        <f t="shared" si="2"/>
        <v>-262.3</v>
      </c>
      <c r="N1461" s="13">
        <f t="shared" si="3"/>
        <v>0.6406849315</v>
      </c>
      <c r="O1461" s="10" t="s">
        <v>4510</v>
      </c>
      <c r="P1461" s="10" t="s">
        <v>8338</v>
      </c>
    </row>
    <row r="1462" ht="12.0" customHeight="1">
      <c r="A1462" s="9" t="s">
        <v>8339</v>
      </c>
      <c r="B1462" s="10" t="s">
        <v>8134</v>
      </c>
      <c r="C1462" s="9" t="s">
        <v>469</v>
      </c>
      <c r="D1462" s="11" t="str">
        <f>VLOOKUP(C1462,Postinumeroalueet!$A$2:$B$4001,2)</f>
        <v>Espoo</v>
      </c>
      <c r="E1462" s="11"/>
      <c r="F1462" s="11">
        <f t="shared" si="1"/>
        <v>1</v>
      </c>
      <c r="G1462" s="10" t="s">
        <v>6290</v>
      </c>
      <c r="H1462" s="10" t="s">
        <v>3743</v>
      </c>
      <c r="I1462" s="10">
        <v>870.0</v>
      </c>
      <c r="J1462" s="10">
        <v>45.0</v>
      </c>
      <c r="K1462" s="14">
        <v>1994.0</v>
      </c>
      <c r="L1462" s="11">
        <f>IF(K1462&lt;1961,171+10.3*J1462,IF(K1462&gt;1983,166+8.7*J1462,159+7.9*J1462))</f>
        <v>557.5</v>
      </c>
      <c r="M1462" s="11">
        <f t="shared" si="2"/>
        <v>-312.5</v>
      </c>
      <c r="N1462" s="13">
        <f t="shared" si="3"/>
        <v>0.6408045977</v>
      </c>
      <c r="O1462" s="10" t="s">
        <v>4139</v>
      </c>
      <c r="P1462" s="10" t="s">
        <v>8340</v>
      </c>
    </row>
    <row r="1463" ht="12.0" customHeight="1">
      <c r="A1463" s="9" t="s">
        <v>8341</v>
      </c>
      <c r="B1463" s="10" t="s">
        <v>8342</v>
      </c>
      <c r="C1463" s="9" t="s">
        <v>1580</v>
      </c>
      <c r="D1463" s="11" t="str">
        <f>VLOOKUP(C1463,Postinumeroalueet!$A$2:$B$4001,2)</f>
        <v>Jyväskylä</v>
      </c>
      <c r="E1463" s="11"/>
      <c r="F1463" s="11">
        <f t="shared" si="1"/>
        <v>0</v>
      </c>
      <c r="G1463" s="10" t="s">
        <v>3481</v>
      </c>
      <c r="H1463" s="10" t="s">
        <v>4485</v>
      </c>
      <c r="I1463" s="10">
        <v>687.0</v>
      </c>
      <c r="J1463" s="10">
        <v>42.5</v>
      </c>
      <c r="K1463" s="14">
        <v>1997.0</v>
      </c>
      <c r="L1463" s="11">
        <f t="shared" ref="L1463:L1465" si="342">IF(K1463&lt;1984,105+5.6*J1463,IF(K1463&gt;1991,113+7.7*J1463,108+6.6*J1463))</f>
        <v>440.25</v>
      </c>
      <c r="M1463" s="11">
        <f t="shared" si="2"/>
        <v>-246.75</v>
      </c>
      <c r="N1463" s="13">
        <f t="shared" si="3"/>
        <v>0.6408296943</v>
      </c>
      <c r="O1463" s="10" t="s">
        <v>4007</v>
      </c>
      <c r="P1463" s="10" t="s">
        <v>8343</v>
      </c>
    </row>
    <row r="1464" ht="12.0" customHeight="1">
      <c r="A1464" s="9" t="s">
        <v>8344</v>
      </c>
      <c r="B1464" s="10" t="s">
        <v>8345</v>
      </c>
      <c r="C1464" s="9" t="s">
        <v>837</v>
      </c>
      <c r="D1464" s="11" t="str">
        <f>VLOOKUP(C1464,Postinumeroalueet!$A$2:$B$4001,2)</f>
        <v>Lahti</v>
      </c>
      <c r="E1464" s="11"/>
      <c r="F1464" s="11">
        <f t="shared" si="1"/>
        <v>0</v>
      </c>
      <c r="G1464" s="10" t="s">
        <v>3481</v>
      </c>
      <c r="H1464" s="10" t="s">
        <v>8346</v>
      </c>
      <c r="I1464" s="10">
        <v>675.0</v>
      </c>
      <c r="J1464" s="10">
        <v>58.5</v>
      </c>
      <c r="K1464" s="14">
        <v>1971.0</v>
      </c>
      <c r="L1464" s="11">
        <f t="shared" si="342"/>
        <v>432.6</v>
      </c>
      <c r="M1464" s="11">
        <f t="shared" si="2"/>
        <v>-242.4</v>
      </c>
      <c r="N1464" s="13">
        <f t="shared" si="3"/>
        <v>0.6408888889</v>
      </c>
      <c r="O1464" s="10" t="s">
        <v>5634</v>
      </c>
      <c r="P1464" s="10" t="s">
        <v>8347</v>
      </c>
    </row>
    <row r="1465" ht="12.0" customHeight="1">
      <c r="A1465" s="9" t="s">
        <v>8348</v>
      </c>
      <c r="B1465" s="10" t="s">
        <v>7270</v>
      </c>
      <c r="C1465" s="9" t="s">
        <v>947</v>
      </c>
      <c r="D1465" s="11" t="str">
        <f>VLOOKUP(C1465,Postinumeroalueet!$A$2:$B$4001,2)</f>
        <v>Turku</v>
      </c>
      <c r="E1465" s="11"/>
      <c r="F1465" s="11">
        <f t="shared" si="1"/>
        <v>0</v>
      </c>
      <c r="G1465" s="10" t="s">
        <v>3481</v>
      </c>
      <c r="H1465" s="10" t="s">
        <v>3782</v>
      </c>
      <c r="I1465" s="10">
        <v>818.99</v>
      </c>
      <c r="J1465" s="10">
        <v>53.5</v>
      </c>
      <c r="K1465" s="14">
        <v>2012.0</v>
      </c>
      <c r="L1465" s="11">
        <f t="shared" si="342"/>
        <v>524.95</v>
      </c>
      <c r="M1465" s="11">
        <f t="shared" si="2"/>
        <v>-294.04</v>
      </c>
      <c r="N1465" s="13">
        <f t="shared" si="3"/>
        <v>0.6409724172</v>
      </c>
      <c r="O1465" s="10" t="s">
        <v>7271</v>
      </c>
      <c r="P1465" s="10" t="s">
        <v>8349</v>
      </c>
    </row>
    <row r="1466">
      <c r="A1466" s="9" t="s">
        <v>8350</v>
      </c>
      <c r="B1466" s="10" t="s">
        <v>8351</v>
      </c>
      <c r="C1466" s="9" t="s">
        <v>397</v>
      </c>
      <c r="D1466" s="11" t="str">
        <f>VLOOKUP(C1466,Postinumeroalueet!$A$2:$B$4001,2)</f>
        <v>Helsinki</v>
      </c>
      <c r="E1466" s="11"/>
      <c r="F1466" s="11">
        <f t="shared" si="1"/>
        <v>1</v>
      </c>
      <c r="G1466" s="10" t="s">
        <v>3481</v>
      </c>
      <c r="H1466" s="10" t="s">
        <v>6360</v>
      </c>
      <c r="I1466" s="10">
        <v>1053.0</v>
      </c>
      <c r="J1466" s="10">
        <v>58.5</v>
      </c>
      <c r="K1466" s="14">
        <v>2013.0</v>
      </c>
      <c r="L1466" s="11">
        <f t="shared" ref="L1466:L1467" si="343">IF(K1466&lt;1961,171+10.3*J1466,IF(K1466&gt;1983,166+8.7*J1466,159+7.9*J1466))</f>
        <v>674.95</v>
      </c>
      <c r="M1466" s="11">
        <f t="shared" si="2"/>
        <v>-378.05</v>
      </c>
      <c r="N1466" s="13">
        <f t="shared" si="3"/>
        <v>0.6409781576</v>
      </c>
      <c r="O1466" s="10" t="s">
        <v>4216</v>
      </c>
      <c r="P1466" s="10" t="s">
        <v>8352</v>
      </c>
    </row>
    <row r="1467" ht="12.0" customHeight="1">
      <c r="A1467" s="9" t="s">
        <v>8353</v>
      </c>
      <c r="B1467" s="10" t="s">
        <v>8354</v>
      </c>
      <c r="C1467" s="9" t="s">
        <v>479</v>
      </c>
      <c r="D1467" s="11" t="str">
        <f>VLOOKUP(C1467,Postinumeroalueet!$A$2:$B$4001,2)</f>
        <v>Espoo</v>
      </c>
      <c r="E1467" s="11"/>
      <c r="F1467" s="11">
        <f t="shared" si="1"/>
        <v>1</v>
      </c>
      <c r="G1467" s="10" t="s">
        <v>3481</v>
      </c>
      <c r="H1467" s="10" t="s">
        <v>4403</v>
      </c>
      <c r="I1467" s="10">
        <v>829.0</v>
      </c>
      <c r="J1467" s="10">
        <v>42.0</v>
      </c>
      <c r="K1467" s="14">
        <v>2013.0</v>
      </c>
      <c r="L1467" s="11">
        <f t="shared" si="343"/>
        <v>531.4</v>
      </c>
      <c r="M1467" s="11">
        <f t="shared" si="2"/>
        <v>-297.6</v>
      </c>
      <c r="N1467" s="13">
        <f t="shared" si="3"/>
        <v>0.641013269</v>
      </c>
      <c r="O1467" s="10" t="s">
        <v>3685</v>
      </c>
      <c r="P1467" s="10" t="s">
        <v>8355</v>
      </c>
    </row>
    <row r="1468" ht="12.0" customHeight="1">
      <c r="A1468" s="9" t="s">
        <v>8356</v>
      </c>
      <c r="B1468" s="10" t="s">
        <v>6606</v>
      </c>
      <c r="C1468" s="9" t="s">
        <v>599</v>
      </c>
      <c r="D1468" s="11" t="str">
        <f>VLOOKUP(C1468,Postinumeroalueet!$A$2:$B$4001,2)</f>
        <v>Hyvinkää</v>
      </c>
      <c r="E1468" s="11"/>
      <c r="F1468" s="11">
        <f t="shared" si="1"/>
        <v>0</v>
      </c>
      <c r="G1468" s="10" t="s">
        <v>3481</v>
      </c>
      <c r="H1468" s="10" t="s">
        <v>3516</v>
      </c>
      <c r="I1468" s="10">
        <v>933.0</v>
      </c>
      <c r="J1468" s="10">
        <v>63.0</v>
      </c>
      <c r="K1468" s="14">
        <v>2013.0</v>
      </c>
      <c r="L1468" s="11">
        <f t="shared" ref="L1468:L1471" si="344">IF(K1468&lt;1984,105+5.6*J1468,IF(K1468&gt;1991,113+7.7*J1468,108+6.6*J1468))</f>
        <v>598.1</v>
      </c>
      <c r="M1468" s="11">
        <f t="shared" si="2"/>
        <v>-334.9</v>
      </c>
      <c r="N1468" s="13">
        <f t="shared" si="3"/>
        <v>0.6410503751</v>
      </c>
      <c r="O1468" s="10" t="s">
        <v>3950</v>
      </c>
      <c r="P1468" s="10" t="s">
        <v>8357</v>
      </c>
    </row>
    <row r="1469" ht="12.0" customHeight="1">
      <c r="A1469" s="9" t="s">
        <v>8358</v>
      </c>
      <c r="B1469" s="10" t="s">
        <v>8359</v>
      </c>
      <c r="C1469" s="9" t="s">
        <v>492</v>
      </c>
      <c r="D1469" s="11" t="str">
        <f>VLOOKUP(C1469,Postinumeroalueet!$A$2:$B$4001,2)</f>
        <v>Kirkkonummi</v>
      </c>
      <c r="E1469" s="11"/>
      <c r="F1469" s="11">
        <f t="shared" si="1"/>
        <v>0</v>
      </c>
      <c r="G1469" s="10" t="s">
        <v>3492</v>
      </c>
      <c r="H1469" s="10" t="s">
        <v>8360</v>
      </c>
      <c r="I1469" s="10">
        <v>950.0</v>
      </c>
      <c r="J1469" s="10">
        <v>90.0</v>
      </c>
      <c r="K1469" s="14">
        <v>1900.0</v>
      </c>
      <c r="L1469" s="11">
        <f t="shared" si="344"/>
        <v>609</v>
      </c>
      <c r="M1469" s="11">
        <f t="shared" si="2"/>
        <v>-341</v>
      </c>
      <c r="N1469" s="13">
        <f t="shared" si="3"/>
        <v>0.6410526316</v>
      </c>
      <c r="O1469" s="10" t="s">
        <v>5502</v>
      </c>
      <c r="P1469" s="10" t="s">
        <v>8361</v>
      </c>
    </row>
    <row r="1470">
      <c r="A1470" s="9" t="s">
        <v>8362</v>
      </c>
      <c r="B1470" s="10" t="s">
        <v>8363</v>
      </c>
      <c r="C1470" s="9" t="s">
        <v>1365</v>
      </c>
      <c r="D1470" s="11" t="str">
        <f>VLOOKUP(C1470,Postinumeroalueet!$A$2:$B$4001,2)</f>
        <v>Tampere</v>
      </c>
      <c r="E1470" s="11"/>
      <c r="F1470" s="11">
        <f t="shared" si="1"/>
        <v>0</v>
      </c>
      <c r="G1470" s="10" t="s">
        <v>3481</v>
      </c>
      <c r="H1470" s="10" t="s">
        <v>8364</v>
      </c>
      <c r="I1470" s="10">
        <v>950.0</v>
      </c>
      <c r="J1470" s="10">
        <v>90.0</v>
      </c>
      <c r="K1470" s="14">
        <v>1972.0</v>
      </c>
      <c r="L1470" s="11">
        <f t="shared" si="344"/>
        <v>609</v>
      </c>
      <c r="M1470" s="11">
        <f t="shared" si="2"/>
        <v>-341</v>
      </c>
      <c r="N1470" s="13">
        <f t="shared" si="3"/>
        <v>0.6410526316</v>
      </c>
      <c r="O1470" s="15"/>
      <c r="P1470" s="10" t="s">
        <v>8365</v>
      </c>
    </row>
    <row r="1471" ht="12.0" customHeight="1">
      <c r="A1471" s="9" t="s">
        <v>8366</v>
      </c>
      <c r="B1471" s="10" t="s">
        <v>8367</v>
      </c>
      <c r="C1471" s="9" t="s">
        <v>733</v>
      </c>
      <c r="D1471" s="11" t="str">
        <f>VLOOKUP(C1471,Postinumeroalueet!$A$2:$B$4001,2)</f>
        <v>Riihimäki</v>
      </c>
      <c r="E1471" s="11"/>
      <c r="F1471" s="11">
        <f t="shared" si="1"/>
        <v>0</v>
      </c>
      <c r="G1471" s="10" t="s">
        <v>3481</v>
      </c>
      <c r="H1471" s="10" t="s">
        <v>8368</v>
      </c>
      <c r="I1471" s="10">
        <v>570.0</v>
      </c>
      <c r="J1471" s="10">
        <v>39.0</v>
      </c>
      <c r="K1471" s="14">
        <v>1985.0</v>
      </c>
      <c r="L1471" s="11">
        <f t="shared" si="344"/>
        <v>365.4</v>
      </c>
      <c r="M1471" s="11">
        <f t="shared" si="2"/>
        <v>-204.6</v>
      </c>
      <c r="N1471" s="13">
        <f t="shared" si="3"/>
        <v>0.6410526316</v>
      </c>
      <c r="O1471" s="15"/>
      <c r="P1471" s="10" t="s">
        <v>8369</v>
      </c>
    </row>
    <row r="1472" ht="12.0" customHeight="1">
      <c r="A1472" s="9" t="s">
        <v>8370</v>
      </c>
      <c r="B1472" s="10" t="s">
        <v>8371</v>
      </c>
      <c r="C1472" s="9" t="s">
        <v>349</v>
      </c>
      <c r="D1472" s="11" t="str">
        <f>VLOOKUP(C1472,Postinumeroalueet!$A$2:$B$4001,2)</f>
        <v>Helsinki</v>
      </c>
      <c r="E1472" s="11"/>
      <c r="F1472" s="11">
        <f t="shared" si="1"/>
        <v>1</v>
      </c>
      <c r="G1472" s="10" t="s">
        <v>3481</v>
      </c>
      <c r="H1472" s="10" t="s">
        <v>8372</v>
      </c>
      <c r="I1472" s="10">
        <v>890.0</v>
      </c>
      <c r="J1472" s="10">
        <v>46.5</v>
      </c>
      <c r="K1472" s="14">
        <v>1992.0</v>
      </c>
      <c r="L1472" s="11">
        <f>IF(K1472&lt;1961,171+10.3*J1472,IF(K1472&gt;1983,166+8.7*J1472,159+7.9*J1472))</f>
        <v>570.55</v>
      </c>
      <c r="M1472" s="11">
        <f t="shared" si="2"/>
        <v>-319.45</v>
      </c>
      <c r="N1472" s="13">
        <f t="shared" si="3"/>
        <v>0.6410674157</v>
      </c>
      <c r="O1472" s="15"/>
      <c r="P1472" s="10" t="s">
        <v>8373</v>
      </c>
    </row>
    <row r="1473" ht="12.0" customHeight="1">
      <c r="A1473" s="9" t="s">
        <v>8374</v>
      </c>
      <c r="B1473" s="10" t="s">
        <v>8375</v>
      </c>
      <c r="C1473" s="9" t="s">
        <v>3028</v>
      </c>
      <c r="D1473" s="11" t="str">
        <f>VLOOKUP(C1473,Postinumeroalueet!$A$2:$B$4001,2)</f>
        <v>Oulu</v>
      </c>
      <c r="E1473" s="11"/>
      <c r="F1473" s="11">
        <f t="shared" si="1"/>
        <v>0</v>
      </c>
      <c r="G1473" s="10" t="s">
        <v>3481</v>
      </c>
      <c r="H1473" s="10" t="s">
        <v>3663</v>
      </c>
      <c r="I1473" s="10">
        <v>975.0</v>
      </c>
      <c r="J1473" s="10">
        <v>66.5</v>
      </c>
      <c r="K1473" s="14">
        <v>2012.0</v>
      </c>
      <c r="L1473" s="11">
        <f t="shared" ref="L1473:L1474" si="345">IF(K1473&lt;1984,105+5.6*J1473,IF(K1473&gt;1991,113+7.7*J1473,108+6.6*J1473))</f>
        <v>625.05</v>
      </c>
      <c r="M1473" s="11">
        <f t="shared" si="2"/>
        <v>-349.95</v>
      </c>
      <c r="N1473" s="13">
        <f t="shared" si="3"/>
        <v>0.6410769231</v>
      </c>
      <c r="O1473" s="10" t="s">
        <v>7194</v>
      </c>
      <c r="P1473" s="10" t="s">
        <v>8376</v>
      </c>
    </row>
    <row r="1474" ht="12.0" customHeight="1">
      <c r="A1474" s="9" t="s">
        <v>8377</v>
      </c>
      <c r="B1474" s="10" t="s">
        <v>8378</v>
      </c>
      <c r="C1474" s="9" t="s">
        <v>1441</v>
      </c>
      <c r="D1474" s="11" t="str">
        <f>VLOOKUP(C1474,Postinumeroalueet!$A$2:$B$4001,2)</f>
        <v>Kangasala</v>
      </c>
      <c r="E1474" s="11"/>
      <c r="F1474" s="11">
        <f t="shared" si="1"/>
        <v>0</v>
      </c>
      <c r="G1474" s="10" t="s">
        <v>3481</v>
      </c>
      <c r="H1474" s="10" t="s">
        <v>3543</v>
      </c>
      <c r="I1474" s="10">
        <v>465.0</v>
      </c>
      <c r="J1474" s="10">
        <v>34.5</v>
      </c>
      <c r="K1474" s="14">
        <v>1975.0</v>
      </c>
      <c r="L1474" s="11">
        <f t="shared" si="345"/>
        <v>298.2</v>
      </c>
      <c r="M1474" s="11">
        <f t="shared" si="2"/>
        <v>-166.8</v>
      </c>
      <c r="N1474" s="13">
        <f t="shared" si="3"/>
        <v>0.6412903226</v>
      </c>
      <c r="O1474" s="15"/>
      <c r="P1474" s="10" t="s">
        <v>8379</v>
      </c>
    </row>
    <row r="1475" ht="12.0" customHeight="1">
      <c r="A1475" s="9" t="s">
        <v>8380</v>
      </c>
      <c r="B1475" s="10" t="s">
        <v>8381</v>
      </c>
      <c r="C1475" s="9" t="s">
        <v>341</v>
      </c>
      <c r="D1475" s="11" t="str">
        <f>VLOOKUP(C1475,Postinumeroalueet!$A$2:$B$4001,2)</f>
        <v>Helsinki</v>
      </c>
      <c r="E1475" s="11"/>
      <c r="F1475" s="11">
        <f t="shared" si="1"/>
        <v>1</v>
      </c>
      <c r="G1475" s="10" t="s">
        <v>3481</v>
      </c>
      <c r="H1475" s="10" t="s">
        <v>4290</v>
      </c>
      <c r="I1475" s="10">
        <v>620.0</v>
      </c>
      <c r="J1475" s="10">
        <v>22.0</v>
      </c>
      <c r="K1475" s="14">
        <v>1941.0</v>
      </c>
      <c r="L1475" s="11">
        <f t="shared" ref="L1475:L1476" si="346">IF(K1475&lt;1961,171+10.3*J1475,IF(K1475&gt;1983,166+8.7*J1475,159+7.9*J1475))</f>
        <v>397.6</v>
      </c>
      <c r="M1475" s="11">
        <f t="shared" si="2"/>
        <v>-222.4</v>
      </c>
      <c r="N1475" s="13">
        <f t="shared" si="3"/>
        <v>0.6412903226</v>
      </c>
      <c r="O1475" s="10" t="s">
        <v>3498</v>
      </c>
      <c r="P1475" s="10" t="s">
        <v>8382</v>
      </c>
    </row>
    <row r="1476" ht="12.0" customHeight="1">
      <c r="A1476" s="9" t="s">
        <v>8383</v>
      </c>
      <c r="B1476" s="10" t="s">
        <v>7717</v>
      </c>
      <c r="C1476" s="9" t="s">
        <v>433</v>
      </c>
      <c r="D1476" s="11" t="str">
        <f>VLOOKUP(C1476,Postinumeroalueet!$A$2:$B$4001,2)</f>
        <v>Vantaa</v>
      </c>
      <c r="E1476" s="11"/>
      <c r="F1476" s="11">
        <f t="shared" si="1"/>
        <v>1</v>
      </c>
      <c r="G1476" s="10" t="s">
        <v>3481</v>
      </c>
      <c r="H1476" s="10" t="s">
        <v>7718</v>
      </c>
      <c r="I1476" s="10">
        <v>774.0</v>
      </c>
      <c r="J1476" s="10">
        <v>38.0</v>
      </c>
      <c r="K1476" s="14">
        <v>2013.0</v>
      </c>
      <c r="L1476" s="11">
        <f t="shared" si="346"/>
        <v>496.6</v>
      </c>
      <c r="M1476" s="11">
        <f t="shared" si="2"/>
        <v>-277.4</v>
      </c>
      <c r="N1476" s="13">
        <f t="shared" si="3"/>
        <v>0.6416020672</v>
      </c>
      <c r="O1476" s="10" t="s">
        <v>3950</v>
      </c>
      <c r="P1476" s="10" t="s">
        <v>8384</v>
      </c>
    </row>
    <row r="1477" ht="12.0" customHeight="1">
      <c r="A1477" s="9" t="s">
        <v>8385</v>
      </c>
      <c r="B1477" s="10" t="s">
        <v>8386</v>
      </c>
      <c r="C1477" s="9" t="s">
        <v>1338</v>
      </c>
      <c r="D1477" s="11" t="str">
        <f>VLOOKUP(C1477,Postinumeroalueet!$A$2:$B$4001,2)</f>
        <v>Tampere</v>
      </c>
      <c r="E1477" s="11"/>
      <c r="F1477" s="11">
        <f t="shared" si="1"/>
        <v>0</v>
      </c>
      <c r="G1477" s="10" t="s">
        <v>3481</v>
      </c>
      <c r="H1477" s="10" t="s">
        <v>4312</v>
      </c>
      <c r="I1477" s="10">
        <v>696.0</v>
      </c>
      <c r="J1477" s="10">
        <v>61.0</v>
      </c>
      <c r="K1477" s="14">
        <v>1975.0</v>
      </c>
      <c r="L1477" s="11">
        <f t="shared" ref="L1477:L1478" si="347">IF(K1477&lt;1984,105+5.6*J1477,IF(K1477&gt;1991,113+7.7*J1477,108+6.6*J1477))</f>
        <v>446.6</v>
      </c>
      <c r="M1477" s="11">
        <f t="shared" si="2"/>
        <v>-249.4</v>
      </c>
      <c r="N1477" s="13">
        <f t="shared" si="3"/>
        <v>0.6416666667</v>
      </c>
      <c r="O1477" s="10" t="s">
        <v>4718</v>
      </c>
      <c r="P1477" s="10" t="s">
        <v>8387</v>
      </c>
    </row>
    <row r="1478" ht="12.0" customHeight="1">
      <c r="A1478" s="9" t="s">
        <v>8388</v>
      </c>
      <c r="B1478" s="10" t="s">
        <v>8389</v>
      </c>
      <c r="C1478" s="9" t="s">
        <v>965</v>
      </c>
      <c r="D1478" s="11" t="str">
        <f>VLOOKUP(C1478,Postinumeroalueet!$A$2:$B$4001,2)</f>
        <v>Naantali</v>
      </c>
      <c r="E1478" s="11"/>
      <c r="F1478" s="11">
        <f t="shared" si="1"/>
        <v>0</v>
      </c>
      <c r="G1478" s="10" t="s">
        <v>3492</v>
      </c>
      <c r="H1478" s="10" t="s">
        <v>5563</v>
      </c>
      <c r="I1478" s="10">
        <v>600.0</v>
      </c>
      <c r="J1478" s="10">
        <v>50.0</v>
      </c>
      <c r="K1478" s="14">
        <v>1904.0</v>
      </c>
      <c r="L1478" s="11">
        <f t="shared" si="347"/>
        <v>385</v>
      </c>
      <c r="M1478" s="11">
        <f t="shared" si="2"/>
        <v>-215</v>
      </c>
      <c r="N1478" s="13">
        <f t="shared" si="3"/>
        <v>0.6416666667</v>
      </c>
      <c r="O1478" s="10" t="s">
        <v>6577</v>
      </c>
      <c r="P1478" s="10" t="s">
        <v>8390</v>
      </c>
    </row>
    <row r="1479" ht="12.0" customHeight="1">
      <c r="A1479" s="9" t="s">
        <v>8391</v>
      </c>
      <c r="B1479" s="10" t="s">
        <v>7401</v>
      </c>
      <c r="C1479" s="9" t="s">
        <v>431</v>
      </c>
      <c r="D1479" s="11" t="str">
        <f>VLOOKUP(C1479,Postinumeroalueet!$A$2:$B$4001,2)</f>
        <v>Vantaa</v>
      </c>
      <c r="E1479" s="11"/>
      <c r="F1479" s="11">
        <f t="shared" si="1"/>
        <v>1</v>
      </c>
      <c r="G1479" s="10" t="s">
        <v>3481</v>
      </c>
      <c r="H1479" s="10" t="s">
        <v>8392</v>
      </c>
      <c r="I1479" s="10">
        <v>984.0</v>
      </c>
      <c r="J1479" s="10">
        <v>53.5</v>
      </c>
      <c r="K1479" s="14">
        <v>2013.0</v>
      </c>
      <c r="L1479" s="11">
        <f>IF(K1479&lt;1961,171+10.3*J1479,IF(K1479&gt;1983,166+8.7*J1479,159+7.9*J1479))</f>
        <v>631.45</v>
      </c>
      <c r="M1479" s="11">
        <f t="shared" si="2"/>
        <v>-352.55</v>
      </c>
      <c r="N1479" s="13">
        <f t="shared" si="3"/>
        <v>0.6417174797</v>
      </c>
      <c r="O1479" s="10" t="s">
        <v>3685</v>
      </c>
      <c r="P1479" s="10" t="s">
        <v>8393</v>
      </c>
    </row>
    <row r="1480" ht="12.0" customHeight="1">
      <c r="A1480" s="9" t="s">
        <v>8394</v>
      </c>
      <c r="B1480" s="10" t="s">
        <v>8395</v>
      </c>
      <c r="C1480" s="9" t="s">
        <v>1571</v>
      </c>
      <c r="D1480" s="11" t="str">
        <f>VLOOKUP(C1480,Postinumeroalueet!$A$2:$B$4001,2)</f>
        <v>Jyväskylä</v>
      </c>
      <c r="E1480" s="11"/>
      <c r="F1480" s="11">
        <f t="shared" si="1"/>
        <v>0</v>
      </c>
      <c r="G1480" s="10" t="s">
        <v>3481</v>
      </c>
      <c r="H1480" s="10" t="s">
        <v>3795</v>
      </c>
      <c r="I1480" s="10">
        <v>860.0</v>
      </c>
      <c r="J1480" s="10">
        <v>57.0</v>
      </c>
      <c r="K1480" s="14">
        <v>2008.0</v>
      </c>
      <c r="L1480" s="11">
        <f t="shared" ref="L1480:L1482" si="348">IF(K1480&lt;1984,105+5.6*J1480,IF(K1480&gt;1991,113+7.7*J1480,108+6.6*J1480))</f>
        <v>551.9</v>
      </c>
      <c r="M1480" s="11">
        <f t="shared" si="2"/>
        <v>-308.1</v>
      </c>
      <c r="N1480" s="13">
        <f t="shared" si="3"/>
        <v>0.641744186</v>
      </c>
      <c r="O1480" s="10" t="s">
        <v>6939</v>
      </c>
      <c r="P1480" s="10" t="s">
        <v>8396</v>
      </c>
    </row>
    <row r="1481" ht="12.0" customHeight="1">
      <c r="A1481" s="9" t="s">
        <v>8397</v>
      </c>
      <c r="B1481" s="10" t="s">
        <v>6776</v>
      </c>
      <c r="C1481" s="9" t="s">
        <v>457</v>
      </c>
      <c r="D1481" s="11" t="str">
        <f>VLOOKUP(C1481,Postinumeroalueet!$A$2:$B$4001,2)</f>
        <v>Nurmijärvi</v>
      </c>
      <c r="E1481" s="11"/>
      <c r="F1481" s="11">
        <f t="shared" si="1"/>
        <v>0</v>
      </c>
      <c r="G1481" s="10" t="s">
        <v>3481</v>
      </c>
      <c r="H1481" s="10" t="s">
        <v>6750</v>
      </c>
      <c r="I1481" s="10">
        <v>800.0</v>
      </c>
      <c r="J1481" s="10">
        <v>52.0</v>
      </c>
      <c r="K1481" s="14">
        <v>2013.0</v>
      </c>
      <c r="L1481" s="11">
        <f t="shared" si="348"/>
        <v>513.4</v>
      </c>
      <c r="M1481" s="11">
        <f t="shared" si="2"/>
        <v>-286.6</v>
      </c>
      <c r="N1481" s="13">
        <f t="shared" si="3"/>
        <v>0.64175</v>
      </c>
      <c r="O1481" s="10" t="s">
        <v>4890</v>
      </c>
      <c r="P1481" s="10" t="s">
        <v>8398</v>
      </c>
    </row>
    <row r="1482" ht="12.0" customHeight="1">
      <c r="A1482" s="9" t="s">
        <v>8399</v>
      </c>
      <c r="B1482" s="10" t="s">
        <v>8400</v>
      </c>
      <c r="C1482" s="9" t="s">
        <v>527</v>
      </c>
      <c r="D1482" s="11" t="str">
        <f>VLOOKUP(C1482,Postinumeroalueet!$A$2:$B$4001,2)</f>
        <v>Vihti</v>
      </c>
      <c r="E1482" s="11"/>
      <c r="F1482" s="11">
        <f t="shared" si="1"/>
        <v>0</v>
      </c>
      <c r="G1482" s="10" t="s">
        <v>3481</v>
      </c>
      <c r="H1482" s="10" t="s">
        <v>8401</v>
      </c>
      <c r="I1482" s="10">
        <v>770.0</v>
      </c>
      <c r="J1482" s="10">
        <v>49.5</v>
      </c>
      <c r="K1482" s="14">
        <v>2010.0</v>
      </c>
      <c r="L1482" s="11">
        <f t="shared" si="348"/>
        <v>494.15</v>
      </c>
      <c r="M1482" s="11">
        <f t="shared" si="2"/>
        <v>-275.85</v>
      </c>
      <c r="N1482" s="13">
        <f t="shared" si="3"/>
        <v>0.6417532468</v>
      </c>
      <c r="O1482" s="10" t="s">
        <v>5912</v>
      </c>
      <c r="P1482" s="10" t="s">
        <v>8402</v>
      </c>
    </row>
    <row r="1483" ht="12.0" customHeight="1">
      <c r="A1483" s="9" t="s">
        <v>8403</v>
      </c>
      <c r="B1483" s="10" t="s">
        <v>8404</v>
      </c>
      <c r="C1483" s="9" t="s">
        <v>471</v>
      </c>
      <c r="D1483" s="11" t="str">
        <f>VLOOKUP(C1483,Postinumeroalueet!$A$2:$B$4001,2)</f>
        <v>Espoo</v>
      </c>
      <c r="E1483" s="11"/>
      <c r="F1483" s="11">
        <f t="shared" si="1"/>
        <v>1</v>
      </c>
      <c r="G1483" s="10" t="s">
        <v>3481</v>
      </c>
      <c r="H1483" s="10" t="s">
        <v>8405</v>
      </c>
      <c r="I1483" s="10">
        <v>1960.0</v>
      </c>
      <c r="J1483" s="10">
        <v>125.5</v>
      </c>
      <c r="K1483" s="14">
        <v>2003.0</v>
      </c>
      <c r="L1483" s="11">
        <f>IF(K1483&lt;1961,171+10.3*J1483,IF(K1483&gt;1983,166+8.7*J1483,159+7.9*J1483))</f>
        <v>1257.85</v>
      </c>
      <c r="M1483" s="11">
        <f t="shared" si="2"/>
        <v>-702.15</v>
      </c>
      <c r="N1483" s="13">
        <f t="shared" si="3"/>
        <v>0.6417602041</v>
      </c>
      <c r="O1483" s="10" t="s">
        <v>4494</v>
      </c>
      <c r="P1483" s="10" t="s">
        <v>8406</v>
      </c>
    </row>
    <row r="1484">
      <c r="A1484" s="9" t="s">
        <v>8407</v>
      </c>
      <c r="B1484" s="10" t="s">
        <v>8408</v>
      </c>
      <c r="C1484" s="9" t="s">
        <v>805</v>
      </c>
      <c r="D1484" s="11" t="str">
        <f>VLOOKUP(C1484,Postinumeroalueet!$A$2:$B$4001,2)</f>
        <v>Lahti</v>
      </c>
      <c r="E1484" s="11"/>
      <c r="F1484" s="11">
        <f t="shared" si="1"/>
        <v>0</v>
      </c>
      <c r="G1484" s="10" t="s">
        <v>3481</v>
      </c>
      <c r="H1484" s="10" t="s">
        <v>4410</v>
      </c>
      <c r="I1484" s="10">
        <v>650.0</v>
      </c>
      <c r="J1484" s="10">
        <v>39.5</v>
      </c>
      <c r="K1484" s="14">
        <v>2013.0</v>
      </c>
      <c r="L1484" s="11">
        <f t="shared" ref="L1484:L1485" si="349">IF(K1484&lt;1984,105+5.6*J1484,IF(K1484&gt;1991,113+7.7*J1484,108+6.6*J1484))</f>
        <v>417.15</v>
      </c>
      <c r="M1484" s="11">
        <f t="shared" si="2"/>
        <v>-232.85</v>
      </c>
      <c r="N1484" s="13">
        <f t="shared" si="3"/>
        <v>0.6417692308</v>
      </c>
      <c r="O1484" s="10" t="s">
        <v>3498</v>
      </c>
      <c r="P1484" s="10" t="s">
        <v>8409</v>
      </c>
    </row>
    <row r="1485">
      <c r="A1485" s="9" t="s">
        <v>8410</v>
      </c>
      <c r="B1485" s="10" t="s">
        <v>8411</v>
      </c>
      <c r="C1485" s="9" t="s">
        <v>805</v>
      </c>
      <c r="D1485" s="11" t="str">
        <f>VLOOKUP(C1485,Postinumeroalueet!$A$2:$B$4001,2)</f>
        <v>Lahti</v>
      </c>
      <c r="E1485" s="11"/>
      <c r="F1485" s="11">
        <f t="shared" si="1"/>
        <v>0</v>
      </c>
      <c r="G1485" s="10" t="s">
        <v>3481</v>
      </c>
      <c r="H1485" s="10" t="s">
        <v>8412</v>
      </c>
      <c r="I1485" s="10">
        <v>650.0</v>
      </c>
      <c r="J1485" s="10">
        <v>39.5</v>
      </c>
      <c r="K1485" s="14">
        <v>2013.0</v>
      </c>
      <c r="L1485" s="11">
        <f t="shared" si="349"/>
        <v>417.15</v>
      </c>
      <c r="M1485" s="11">
        <f t="shared" si="2"/>
        <v>-232.85</v>
      </c>
      <c r="N1485" s="13">
        <f t="shared" si="3"/>
        <v>0.6417692308</v>
      </c>
      <c r="O1485" s="10" t="s">
        <v>4343</v>
      </c>
      <c r="P1485" s="10" t="s">
        <v>8413</v>
      </c>
    </row>
    <row r="1486" ht="12.0" customHeight="1">
      <c r="A1486" s="9" t="s">
        <v>8414</v>
      </c>
      <c r="B1486" s="10" t="s">
        <v>8415</v>
      </c>
      <c r="C1486" s="9" t="s">
        <v>359</v>
      </c>
      <c r="D1486" s="11" t="str">
        <f>VLOOKUP(C1486,Postinumeroalueet!$A$2:$B$4001,2)</f>
        <v>Helsinki</v>
      </c>
      <c r="E1486" s="11"/>
      <c r="F1486" s="11">
        <f t="shared" si="1"/>
        <v>1</v>
      </c>
      <c r="G1486" s="10" t="s">
        <v>3481</v>
      </c>
      <c r="H1486" s="10" t="s">
        <v>3961</v>
      </c>
      <c r="I1486" s="10">
        <v>780.0</v>
      </c>
      <c r="J1486" s="10">
        <v>32.0</v>
      </c>
      <c r="K1486" s="14">
        <v>1938.0</v>
      </c>
      <c r="L1486" s="11">
        <f>IF(K1486&lt;1961,171+10.3*J1486,IF(K1486&gt;1983,166+8.7*J1486,159+7.9*J1486))</f>
        <v>500.6</v>
      </c>
      <c r="M1486" s="11">
        <f t="shared" si="2"/>
        <v>-279.4</v>
      </c>
      <c r="N1486" s="13">
        <f t="shared" si="3"/>
        <v>0.6417948718</v>
      </c>
      <c r="O1486" s="10" t="s">
        <v>3498</v>
      </c>
      <c r="P1486" s="10" t="s">
        <v>8416</v>
      </c>
    </row>
    <row r="1487" ht="12.0" customHeight="1">
      <c r="A1487" s="9" t="s">
        <v>8417</v>
      </c>
      <c r="B1487" s="10" t="s">
        <v>8418</v>
      </c>
      <c r="C1487" s="9" t="s">
        <v>3018</v>
      </c>
      <c r="D1487" s="11" t="str">
        <f>VLOOKUP(C1487,Postinumeroalueet!$A$2:$B$4001,2)</f>
        <v>Oulu</v>
      </c>
      <c r="E1487" s="11"/>
      <c r="F1487" s="11">
        <f t="shared" si="1"/>
        <v>0</v>
      </c>
      <c r="G1487" s="10" t="s">
        <v>3481</v>
      </c>
      <c r="H1487" s="10" t="s">
        <v>8419</v>
      </c>
      <c r="I1487" s="10">
        <v>500.0</v>
      </c>
      <c r="J1487" s="10">
        <v>27.0</v>
      </c>
      <c r="K1487" s="14">
        <v>1999.0</v>
      </c>
      <c r="L1487" s="11">
        <f t="shared" ref="L1487:L1488" si="350">IF(K1487&lt;1984,105+5.6*J1487,IF(K1487&gt;1991,113+7.7*J1487,108+6.6*J1487))</f>
        <v>320.9</v>
      </c>
      <c r="M1487" s="11">
        <f t="shared" si="2"/>
        <v>-179.1</v>
      </c>
      <c r="N1487" s="13">
        <f t="shared" si="3"/>
        <v>0.6418</v>
      </c>
      <c r="O1487" s="10" t="s">
        <v>3730</v>
      </c>
      <c r="P1487" s="10" t="s">
        <v>8420</v>
      </c>
    </row>
    <row r="1488" ht="12.0" customHeight="1">
      <c r="A1488" s="9" t="s">
        <v>8421</v>
      </c>
      <c r="B1488" s="10" t="s">
        <v>8422</v>
      </c>
      <c r="C1488" s="9" t="s">
        <v>947</v>
      </c>
      <c r="D1488" s="11" t="str">
        <f>VLOOKUP(C1488,Postinumeroalueet!$A$2:$B$4001,2)</f>
        <v>Turku</v>
      </c>
      <c r="E1488" s="11"/>
      <c r="F1488" s="11">
        <f t="shared" si="1"/>
        <v>0</v>
      </c>
      <c r="G1488" s="10" t="s">
        <v>3481</v>
      </c>
      <c r="H1488" s="10" t="s">
        <v>7292</v>
      </c>
      <c r="I1488" s="10">
        <v>530.0</v>
      </c>
      <c r="J1488" s="10">
        <v>42.0</v>
      </c>
      <c r="K1488" s="14">
        <v>1956.0</v>
      </c>
      <c r="L1488" s="11">
        <f t="shared" si="350"/>
        <v>340.2</v>
      </c>
      <c r="M1488" s="11">
        <f t="shared" si="2"/>
        <v>-189.8</v>
      </c>
      <c r="N1488" s="13">
        <f t="shared" si="3"/>
        <v>0.6418867925</v>
      </c>
      <c r="O1488" s="10" t="s">
        <v>5256</v>
      </c>
      <c r="P1488" s="10" t="s">
        <v>8423</v>
      </c>
    </row>
    <row r="1489" ht="12.0" customHeight="1">
      <c r="A1489" s="9" t="s">
        <v>8424</v>
      </c>
      <c r="B1489" s="10" t="s">
        <v>8425</v>
      </c>
      <c r="C1489" s="9" t="s">
        <v>470</v>
      </c>
      <c r="D1489" s="11" t="str">
        <f>VLOOKUP(C1489,Postinumeroalueet!$A$2:$B$4001,2)</f>
        <v>Espoo</v>
      </c>
      <c r="E1489" s="11"/>
      <c r="F1489" s="11">
        <f t="shared" si="1"/>
        <v>1</v>
      </c>
      <c r="G1489" s="10" t="s">
        <v>3481</v>
      </c>
      <c r="H1489" s="10" t="s">
        <v>8426</v>
      </c>
      <c r="I1489" s="10">
        <v>660.0</v>
      </c>
      <c r="J1489" s="10">
        <v>33.5</v>
      </c>
      <c r="K1489" s="14">
        <v>1972.0</v>
      </c>
      <c r="L1489" s="11">
        <f t="shared" ref="L1489:L1490" si="351">IF(K1489&lt;1961,171+10.3*J1489,IF(K1489&gt;1983,166+8.7*J1489,159+7.9*J1489))</f>
        <v>423.65</v>
      </c>
      <c r="M1489" s="11">
        <f t="shared" si="2"/>
        <v>-236.35</v>
      </c>
      <c r="N1489" s="13">
        <f t="shared" si="3"/>
        <v>0.6418939394</v>
      </c>
      <c r="O1489" s="10" t="s">
        <v>4032</v>
      </c>
      <c r="P1489" s="10" t="s">
        <v>8427</v>
      </c>
    </row>
    <row r="1490">
      <c r="A1490" s="9" t="s">
        <v>8428</v>
      </c>
      <c r="B1490" s="10" t="s">
        <v>8429</v>
      </c>
      <c r="C1490" s="9" t="s">
        <v>397</v>
      </c>
      <c r="D1490" s="11" t="str">
        <f>VLOOKUP(C1490,Postinumeroalueet!$A$2:$B$4001,2)</f>
        <v>Helsinki</v>
      </c>
      <c r="E1490" s="11"/>
      <c r="F1490" s="11">
        <f t="shared" si="1"/>
        <v>1</v>
      </c>
      <c r="G1490" s="10" t="s">
        <v>3481</v>
      </c>
      <c r="H1490" s="10" t="s">
        <v>7156</v>
      </c>
      <c r="I1490" s="10">
        <v>1275.0</v>
      </c>
      <c r="J1490" s="10">
        <v>75.0</v>
      </c>
      <c r="K1490" s="14">
        <v>2013.0</v>
      </c>
      <c r="L1490" s="11">
        <f t="shared" si="351"/>
        <v>818.5</v>
      </c>
      <c r="M1490" s="11">
        <f t="shared" si="2"/>
        <v>-456.5</v>
      </c>
      <c r="N1490" s="13">
        <f t="shared" si="3"/>
        <v>0.6419607843</v>
      </c>
      <c r="O1490" s="10" t="s">
        <v>4216</v>
      </c>
      <c r="P1490" s="10" t="s">
        <v>8430</v>
      </c>
    </row>
    <row r="1491" ht="12.0" customHeight="1">
      <c r="A1491" s="9" t="s">
        <v>8431</v>
      </c>
      <c r="B1491" s="10" t="s">
        <v>8432</v>
      </c>
      <c r="C1491" s="9" t="s">
        <v>802</v>
      </c>
      <c r="D1491" s="11" t="str">
        <f>VLOOKUP(C1491,Postinumeroalueet!$A$2:$B$4001,2)</f>
        <v>Lahti</v>
      </c>
      <c r="E1491" s="11"/>
      <c r="F1491" s="11">
        <f t="shared" si="1"/>
        <v>0</v>
      </c>
      <c r="G1491" s="10" t="s">
        <v>3481</v>
      </c>
      <c r="H1491" s="10" t="s">
        <v>8433</v>
      </c>
      <c r="I1491" s="10">
        <v>495.0</v>
      </c>
      <c r="J1491" s="10">
        <v>38.0</v>
      </c>
      <c r="K1491" s="14">
        <v>1961.0</v>
      </c>
      <c r="L1491" s="11">
        <f t="shared" ref="L1491:L1495" si="352">IF(K1491&lt;1984,105+5.6*J1491,IF(K1491&gt;1991,113+7.7*J1491,108+6.6*J1491))</f>
        <v>317.8</v>
      </c>
      <c r="M1491" s="11">
        <f t="shared" si="2"/>
        <v>-177.2</v>
      </c>
      <c r="N1491" s="13">
        <f t="shared" si="3"/>
        <v>0.642020202</v>
      </c>
      <c r="O1491" s="10" t="s">
        <v>4343</v>
      </c>
      <c r="P1491" s="10" t="s">
        <v>8434</v>
      </c>
    </row>
    <row r="1492" ht="12.0" customHeight="1">
      <c r="A1492" s="9" t="s">
        <v>8435</v>
      </c>
      <c r="B1492" s="10" t="s">
        <v>8436</v>
      </c>
      <c r="C1492" s="9" t="s">
        <v>1369</v>
      </c>
      <c r="D1492" s="11" t="str">
        <f>VLOOKUP(C1492,Postinumeroalueet!$A$2:$B$4001,2)</f>
        <v>Tampere</v>
      </c>
      <c r="E1492" s="11"/>
      <c r="F1492" s="11">
        <f t="shared" si="1"/>
        <v>0</v>
      </c>
      <c r="G1492" s="10" t="s">
        <v>3481</v>
      </c>
      <c r="H1492" s="10" t="s">
        <v>8437</v>
      </c>
      <c r="I1492" s="10">
        <v>460.0</v>
      </c>
      <c r="J1492" s="10">
        <v>34.0</v>
      </c>
      <c r="K1492" s="14">
        <v>1969.0</v>
      </c>
      <c r="L1492" s="11">
        <f t="shared" si="352"/>
        <v>295.4</v>
      </c>
      <c r="M1492" s="11">
        <f t="shared" si="2"/>
        <v>-164.6</v>
      </c>
      <c r="N1492" s="13">
        <f t="shared" si="3"/>
        <v>0.642173913</v>
      </c>
      <c r="O1492" s="10" t="s">
        <v>5516</v>
      </c>
      <c r="P1492" s="10" t="s">
        <v>8438</v>
      </c>
    </row>
    <row r="1493" ht="12.0" customHeight="1">
      <c r="A1493" s="9" t="s">
        <v>8439</v>
      </c>
      <c r="B1493" s="10" t="s">
        <v>8440</v>
      </c>
      <c r="C1493" s="9" t="s">
        <v>834</v>
      </c>
      <c r="D1493" s="11" t="str">
        <f>VLOOKUP(C1493,Postinumeroalueet!$A$2:$B$4001,2)</f>
        <v>Hollola</v>
      </c>
      <c r="E1493" s="11"/>
      <c r="F1493" s="11">
        <f t="shared" si="1"/>
        <v>0</v>
      </c>
      <c r="G1493" s="10" t="s">
        <v>3481</v>
      </c>
      <c r="H1493" s="10" t="s">
        <v>8441</v>
      </c>
      <c r="I1493" s="10">
        <v>460.0</v>
      </c>
      <c r="J1493" s="10">
        <v>34.0</v>
      </c>
      <c r="K1493" s="14">
        <v>1982.0</v>
      </c>
      <c r="L1493" s="11">
        <f t="shared" si="352"/>
        <v>295.4</v>
      </c>
      <c r="M1493" s="11">
        <f t="shared" si="2"/>
        <v>-164.6</v>
      </c>
      <c r="N1493" s="13">
        <f t="shared" si="3"/>
        <v>0.642173913</v>
      </c>
      <c r="O1493" s="10" t="s">
        <v>3735</v>
      </c>
      <c r="P1493" s="10" t="s">
        <v>8442</v>
      </c>
    </row>
    <row r="1494" ht="12.0" customHeight="1">
      <c r="A1494" s="9" t="s">
        <v>8443</v>
      </c>
      <c r="B1494" s="10" t="s">
        <v>8444</v>
      </c>
      <c r="C1494" s="9" t="s">
        <v>1855</v>
      </c>
      <c r="D1494" s="11" t="str">
        <f>VLOOKUP(C1494,Postinumeroalueet!$A$2:$B$4001,2)</f>
        <v>Mikkeli</v>
      </c>
      <c r="E1494" s="11"/>
      <c r="F1494" s="11">
        <f t="shared" si="1"/>
        <v>0</v>
      </c>
      <c r="G1494" s="10" t="s">
        <v>3481</v>
      </c>
      <c r="H1494" s="10" t="s">
        <v>6271</v>
      </c>
      <c r="I1494" s="10">
        <v>630.0</v>
      </c>
      <c r="J1494" s="10">
        <v>53.5</v>
      </c>
      <c r="K1494" s="14">
        <v>1972.0</v>
      </c>
      <c r="L1494" s="11">
        <f t="shared" si="352"/>
        <v>404.6</v>
      </c>
      <c r="M1494" s="11">
        <f t="shared" si="2"/>
        <v>-225.4</v>
      </c>
      <c r="N1494" s="13">
        <f t="shared" si="3"/>
        <v>0.6422222222</v>
      </c>
      <c r="O1494" s="10" t="s">
        <v>8445</v>
      </c>
      <c r="P1494" s="10" t="s">
        <v>8446</v>
      </c>
    </row>
    <row r="1495" ht="12.0" customHeight="1">
      <c r="A1495" s="9" t="s">
        <v>8447</v>
      </c>
      <c r="B1495" s="10" t="s">
        <v>8448</v>
      </c>
      <c r="C1495" s="9" t="s">
        <v>733</v>
      </c>
      <c r="D1495" s="11" t="str">
        <f>VLOOKUP(C1495,Postinumeroalueet!$A$2:$B$4001,2)</f>
        <v>Riihimäki</v>
      </c>
      <c r="E1495" s="11"/>
      <c r="F1495" s="11">
        <f t="shared" si="1"/>
        <v>0</v>
      </c>
      <c r="G1495" s="10" t="s">
        <v>3481</v>
      </c>
      <c r="H1495" s="10" t="s">
        <v>3824</v>
      </c>
      <c r="I1495" s="10">
        <v>765.0</v>
      </c>
      <c r="J1495" s="10">
        <v>69.0</v>
      </c>
      <c r="K1495" s="14">
        <v>1965.0</v>
      </c>
      <c r="L1495" s="11">
        <f t="shared" si="352"/>
        <v>491.4</v>
      </c>
      <c r="M1495" s="11">
        <f t="shared" si="2"/>
        <v>-273.6</v>
      </c>
      <c r="N1495" s="13">
        <f t="shared" si="3"/>
        <v>0.6423529412</v>
      </c>
      <c r="O1495" s="10" t="s">
        <v>8218</v>
      </c>
      <c r="P1495" s="10" t="s">
        <v>8449</v>
      </c>
    </row>
    <row r="1496">
      <c r="A1496" s="9" t="s">
        <v>8450</v>
      </c>
      <c r="B1496" s="10" t="s">
        <v>8451</v>
      </c>
      <c r="C1496" s="9" t="s">
        <v>362</v>
      </c>
      <c r="D1496" s="11" t="str">
        <f>VLOOKUP(C1496,Postinumeroalueet!$A$2:$B$4001,2)</f>
        <v>Helsinki</v>
      </c>
      <c r="E1496" s="11"/>
      <c r="F1496" s="11">
        <f t="shared" si="1"/>
        <v>1</v>
      </c>
      <c r="G1496" s="10" t="s">
        <v>3481</v>
      </c>
      <c r="H1496" s="10" t="s">
        <v>3961</v>
      </c>
      <c r="I1496" s="10">
        <v>1100.0</v>
      </c>
      <c r="J1496" s="10">
        <v>52.0</v>
      </c>
      <c r="K1496" s="14">
        <v>1911.0</v>
      </c>
      <c r="L1496" s="11">
        <f>IF(K1496&lt;1961,171+10.3*J1496,IF(K1496&gt;1983,166+8.7*J1496,159+7.9*J1496))</f>
        <v>706.6</v>
      </c>
      <c r="M1496" s="11">
        <f t="shared" si="2"/>
        <v>-393.4</v>
      </c>
      <c r="N1496" s="13">
        <f t="shared" si="3"/>
        <v>0.6423636364</v>
      </c>
      <c r="O1496" s="10" t="s">
        <v>3498</v>
      </c>
      <c r="P1496" s="10" t="s">
        <v>8452</v>
      </c>
    </row>
    <row r="1497" ht="12.0" customHeight="1">
      <c r="A1497" s="9" t="s">
        <v>8453</v>
      </c>
      <c r="B1497" s="10" t="s">
        <v>8454</v>
      </c>
      <c r="C1497" s="9" t="s">
        <v>2739</v>
      </c>
      <c r="D1497" s="11" t="str">
        <f>VLOOKUP(C1497,Postinumeroalueet!$A$2:$B$4001,2)</f>
        <v>Joensuu</v>
      </c>
      <c r="E1497" s="11"/>
      <c r="F1497" s="11">
        <f t="shared" si="1"/>
        <v>0</v>
      </c>
      <c r="G1497" s="10" t="s">
        <v>3481</v>
      </c>
      <c r="H1497" s="10" t="s">
        <v>4627</v>
      </c>
      <c r="I1497" s="10">
        <v>730.0</v>
      </c>
      <c r="J1497" s="10">
        <v>65.0</v>
      </c>
      <c r="K1497" s="14">
        <v>1973.0</v>
      </c>
      <c r="L1497" s="11">
        <f t="shared" ref="L1497:L1501" si="353">IF(K1497&lt;1984,105+5.6*J1497,IF(K1497&gt;1991,113+7.7*J1497,108+6.6*J1497))</f>
        <v>469</v>
      </c>
      <c r="M1497" s="11">
        <f t="shared" si="2"/>
        <v>-261</v>
      </c>
      <c r="N1497" s="13">
        <f t="shared" si="3"/>
        <v>0.6424657534</v>
      </c>
      <c r="O1497" s="10" t="s">
        <v>5634</v>
      </c>
      <c r="P1497" s="10" t="s">
        <v>8455</v>
      </c>
    </row>
    <row r="1498" ht="12.0" customHeight="1">
      <c r="A1498" s="9" t="s">
        <v>8456</v>
      </c>
      <c r="B1498" s="10" t="s">
        <v>8457</v>
      </c>
      <c r="C1498" s="9" t="s">
        <v>2485</v>
      </c>
      <c r="D1498" s="11" t="str">
        <f>VLOOKUP(C1498,Postinumeroalueet!$A$2:$B$4001,2)</f>
        <v>Kuopio</v>
      </c>
      <c r="E1498" s="11"/>
      <c r="F1498" s="11">
        <f t="shared" si="1"/>
        <v>0</v>
      </c>
      <c r="G1498" s="10" t="s">
        <v>3481</v>
      </c>
      <c r="H1498" s="10" t="s">
        <v>8458</v>
      </c>
      <c r="I1498" s="10">
        <v>847.0</v>
      </c>
      <c r="J1498" s="10">
        <v>56.0</v>
      </c>
      <c r="K1498" s="14">
        <v>2011.0</v>
      </c>
      <c r="L1498" s="11">
        <f t="shared" si="353"/>
        <v>544.2</v>
      </c>
      <c r="M1498" s="11">
        <f t="shared" si="2"/>
        <v>-302.8</v>
      </c>
      <c r="N1498" s="13">
        <f t="shared" si="3"/>
        <v>0.6425029516</v>
      </c>
      <c r="O1498" s="10" t="s">
        <v>4313</v>
      </c>
      <c r="P1498" s="10" t="s">
        <v>8459</v>
      </c>
    </row>
    <row r="1499" ht="12.0" customHeight="1">
      <c r="A1499" s="9" t="s">
        <v>8460</v>
      </c>
      <c r="B1499" s="10" t="s">
        <v>8461</v>
      </c>
      <c r="C1499" s="9" t="s">
        <v>1358</v>
      </c>
      <c r="D1499" s="11" t="str">
        <f>VLOOKUP(C1499,Postinumeroalueet!$A$2:$B$4001,2)</f>
        <v>Tampere</v>
      </c>
      <c r="E1499" s="11"/>
      <c r="F1499" s="11">
        <f t="shared" si="1"/>
        <v>0</v>
      </c>
      <c r="G1499" s="10" t="s">
        <v>3481</v>
      </c>
      <c r="H1499" s="10" t="s">
        <v>4602</v>
      </c>
      <c r="I1499" s="10">
        <v>799.0</v>
      </c>
      <c r="J1499" s="10">
        <v>52.0</v>
      </c>
      <c r="K1499" s="14">
        <v>1995.0</v>
      </c>
      <c r="L1499" s="11">
        <f t="shared" si="353"/>
        <v>513.4</v>
      </c>
      <c r="M1499" s="11">
        <f t="shared" si="2"/>
        <v>-285.6</v>
      </c>
      <c r="N1499" s="13">
        <f t="shared" si="3"/>
        <v>0.6425531915</v>
      </c>
      <c r="O1499" s="10" t="s">
        <v>3672</v>
      </c>
      <c r="P1499" s="10" t="s">
        <v>8462</v>
      </c>
    </row>
    <row r="1500" ht="12.0" customHeight="1">
      <c r="A1500" s="9" t="s">
        <v>8463</v>
      </c>
      <c r="B1500" s="10" t="s">
        <v>7983</v>
      </c>
      <c r="C1500" s="9" t="s">
        <v>1571</v>
      </c>
      <c r="D1500" s="11" t="str">
        <f>VLOOKUP(C1500,Postinumeroalueet!$A$2:$B$4001,2)</f>
        <v>Jyväskylä</v>
      </c>
      <c r="E1500" s="11"/>
      <c r="F1500" s="11">
        <f t="shared" si="1"/>
        <v>0</v>
      </c>
      <c r="G1500" s="10" t="s">
        <v>3481</v>
      </c>
      <c r="H1500" s="10" t="s">
        <v>6847</v>
      </c>
      <c r="I1500" s="10">
        <v>733.0</v>
      </c>
      <c r="J1500" s="10">
        <v>46.5</v>
      </c>
      <c r="K1500" s="14">
        <v>2003.0</v>
      </c>
      <c r="L1500" s="11">
        <f t="shared" si="353"/>
        <v>471.05</v>
      </c>
      <c r="M1500" s="11">
        <f t="shared" si="2"/>
        <v>-261.95</v>
      </c>
      <c r="N1500" s="13">
        <f t="shared" si="3"/>
        <v>0.642633015</v>
      </c>
      <c r="O1500" s="10" t="s">
        <v>4007</v>
      </c>
      <c r="P1500" s="10" t="s">
        <v>8464</v>
      </c>
    </row>
    <row r="1501" ht="12.0" customHeight="1">
      <c r="A1501" s="9" t="s">
        <v>8465</v>
      </c>
      <c r="B1501" s="10" t="s">
        <v>8466</v>
      </c>
      <c r="C1501" s="9" t="s">
        <v>764</v>
      </c>
      <c r="D1501" s="11" t="str">
        <f>VLOOKUP(C1501,Postinumeroalueet!$A$2:$B$4001,2)</f>
        <v>Hämeenlinna</v>
      </c>
      <c r="E1501" s="11"/>
      <c r="F1501" s="11">
        <f t="shared" si="1"/>
        <v>0</v>
      </c>
      <c r="G1501" s="10" t="s">
        <v>3481</v>
      </c>
      <c r="H1501" s="10" t="s">
        <v>4161</v>
      </c>
      <c r="I1501" s="10">
        <v>660.0</v>
      </c>
      <c r="J1501" s="10">
        <v>57.0</v>
      </c>
      <c r="K1501" s="14">
        <v>1976.0</v>
      </c>
      <c r="L1501" s="11">
        <f t="shared" si="353"/>
        <v>424.2</v>
      </c>
      <c r="M1501" s="11">
        <f t="shared" si="2"/>
        <v>-235.8</v>
      </c>
      <c r="N1501" s="13">
        <f t="shared" si="3"/>
        <v>0.6427272727</v>
      </c>
      <c r="O1501" s="15"/>
      <c r="P1501" s="10" t="s">
        <v>8467</v>
      </c>
    </row>
    <row r="1502">
      <c r="A1502" s="9" t="s">
        <v>8468</v>
      </c>
      <c r="B1502" s="10" t="s">
        <v>8469</v>
      </c>
      <c r="C1502" s="9" t="s">
        <v>397</v>
      </c>
      <c r="D1502" s="11" t="str">
        <f>VLOOKUP(C1502,Postinumeroalueet!$A$2:$B$4001,2)</f>
        <v>Helsinki</v>
      </c>
      <c r="E1502" s="11"/>
      <c r="F1502" s="11">
        <f t="shared" si="1"/>
        <v>1</v>
      </c>
      <c r="G1502" s="10" t="s">
        <v>3481</v>
      </c>
      <c r="H1502" s="10" t="s">
        <v>6903</v>
      </c>
      <c r="I1502" s="10">
        <v>1266.5</v>
      </c>
      <c r="J1502" s="10">
        <v>74.5</v>
      </c>
      <c r="K1502" s="14">
        <v>2013.0</v>
      </c>
      <c r="L1502" s="11">
        <f>IF(K1502&lt;1961,171+10.3*J1502,IF(K1502&gt;1983,166+8.7*J1502,159+7.9*J1502))</f>
        <v>814.15</v>
      </c>
      <c r="M1502" s="11">
        <f t="shared" si="2"/>
        <v>-452.35</v>
      </c>
      <c r="N1502" s="13">
        <f t="shared" si="3"/>
        <v>0.6428345835</v>
      </c>
      <c r="O1502" s="10" t="s">
        <v>4216</v>
      </c>
      <c r="P1502" s="10" t="s">
        <v>8470</v>
      </c>
    </row>
    <row r="1503" ht="12.0" customHeight="1">
      <c r="A1503" s="9" t="s">
        <v>8471</v>
      </c>
      <c r="B1503" s="10" t="s">
        <v>8472</v>
      </c>
      <c r="C1503" s="9" t="s">
        <v>3162</v>
      </c>
      <c r="D1503" s="11" t="str">
        <f>VLOOKUP(C1503,Postinumeroalueet!$A$2:$B$4001,2)</f>
        <v>Kuusamo</v>
      </c>
      <c r="E1503" s="11"/>
      <c r="F1503" s="11">
        <f t="shared" si="1"/>
        <v>0</v>
      </c>
      <c r="G1503" s="10" t="s">
        <v>3529</v>
      </c>
      <c r="H1503" s="10" t="s">
        <v>8473</v>
      </c>
      <c r="I1503" s="10">
        <v>490.0</v>
      </c>
      <c r="J1503" s="10">
        <v>37.5</v>
      </c>
      <c r="K1503" s="14">
        <v>1973.0</v>
      </c>
      <c r="L1503" s="11">
        <f t="shared" ref="L1503:L1504" si="354">IF(K1503&lt;1984,105+5.6*J1503,IF(K1503&gt;1991,113+7.7*J1503,108+6.6*J1503))</f>
        <v>315</v>
      </c>
      <c r="M1503" s="11">
        <f t="shared" si="2"/>
        <v>-175</v>
      </c>
      <c r="N1503" s="13">
        <f t="shared" si="3"/>
        <v>0.6428571429</v>
      </c>
      <c r="O1503" s="10" t="s">
        <v>3942</v>
      </c>
      <c r="P1503" s="10" t="s">
        <v>8474</v>
      </c>
    </row>
    <row r="1504" ht="12.0" customHeight="1">
      <c r="A1504" s="9" t="s">
        <v>8475</v>
      </c>
      <c r="B1504" s="10" t="s">
        <v>8476</v>
      </c>
      <c r="C1504" s="9" t="s">
        <v>947</v>
      </c>
      <c r="D1504" s="11" t="str">
        <f>VLOOKUP(C1504,Postinumeroalueet!$A$2:$B$4001,2)</f>
        <v>Turku</v>
      </c>
      <c r="E1504" s="11"/>
      <c r="F1504" s="11">
        <f t="shared" si="1"/>
        <v>0</v>
      </c>
      <c r="G1504" s="10" t="s">
        <v>3481</v>
      </c>
      <c r="H1504" s="10" t="s">
        <v>8477</v>
      </c>
      <c r="I1504" s="10">
        <v>625.0</v>
      </c>
      <c r="J1504" s="10">
        <v>53.0</v>
      </c>
      <c r="K1504" s="14">
        <v>1958.0</v>
      </c>
      <c r="L1504" s="11">
        <f t="shared" si="354"/>
        <v>401.8</v>
      </c>
      <c r="M1504" s="11">
        <f t="shared" si="2"/>
        <v>-223.2</v>
      </c>
      <c r="N1504" s="13">
        <f t="shared" si="3"/>
        <v>0.64288</v>
      </c>
      <c r="O1504" s="10" t="s">
        <v>5256</v>
      </c>
      <c r="P1504" s="10" t="s">
        <v>8478</v>
      </c>
    </row>
    <row r="1505">
      <c r="A1505" s="9" t="s">
        <v>8479</v>
      </c>
      <c r="B1505" s="10" t="s">
        <v>7621</v>
      </c>
      <c r="C1505" s="9" t="s">
        <v>402</v>
      </c>
      <c r="D1505" s="11" t="str">
        <f>VLOOKUP(C1505,Postinumeroalueet!$A$2:$B$4001,2)</f>
        <v>Helsinki</v>
      </c>
      <c r="E1505" s="11"/>
      <c r="F1505" s="11">
        <f t="shared" si="1"/>
        <v>1</v>
      </c>
      <c r="G1505" s="10" t="s">
        <v>3481</v>
      </c>
      <c r="H1505" s="10" t="s">
        <v>3824</v>
      </c>
      <c r="I1505" s="10">
        <v>1181.0</v>
      </c>
      <c r="J1505" s="10">
        <v>76.0</v>
      </c>
      <c r="K1505" s="14">
        <v>1975.0</v>
      </c>
      <c r="L1505" s="11">
        <f>IF(K1505&lt;1961,171+10.3*J1505,IF(K1505&gt;1983,166+8.7*J1505,159+7.9*J1505))</f>
        <v>759.4</v>
      </c>
      <c r="M1505" s="11">
        <f t="shared" si="2"/>
        <v>-421.6</v>
      </c>
      <c r="N1505" s="13">
        <f t="shared" si="3"/>
        <v>0.6430143946</v>
      </c>
      <c r="O1505" s="10" t="s">
        <v>4055</v>
      </c>
      <c r="P1505" s="10" t="s">
        <v>8480</v>
      </c>
    </row>
    <row r="1506" ht="12.0" customHeight="1">
      <c r="A1506" s="9" t="s">
        <v>8481</v>
      </c>
      <c r="B1506" s="10" t="s">
        <v>8482</v>
      </c>
      <c r="C1506" s="9" t="s">
        <v>935</v>
      </c>
      <c r="D1506" s="11" t="str">
        <f>VLOOKUP(C1506,Postinumeroalueet!$A$2:$B$4001,2)</f>
        <v>Turku</v>
      </c>
      <c r="E1506" s="11"/>
      <c r="F1506" s="11">
        <f t="shared" si="1"/>
        <v>0</v>
      </c>
      <c r="G1506" s="10" t="s">
        <v>3481</v>
      </c>
      <c r="H1506" s="10" t="s">
        <v>5777</v>
      </c>
      <c r="I1506" s="10">
        <v>590.0</v>
      </c>
      <c r="J1506" s="10">
        <v>49.0</v>
      </c>
      <c r="K1506" s="14">
        <v>1936.0</v>
      </c>
      <c r="L1506" s="11">
        <f t="shared" ref="L1506:L1509" si="355">IF(K1506&lt;1984,105+5.6*J1506,IF(K1506&gt;1991,113+7.7*J1506,108+6.6*J1506))</f>
        <v>379.4</v>
      </c>
      <c r="M1506" s="11">
        <f t="shared" si="2"/>
        <v>-210.6</v>
      </c>
      <c r="N1506" s="13">
        <f t="shared" si="3"/>
        <v>0.6430508475</v>
      </c>
      <c r="O1506" s="10" t="s">
        <v>5256</v>
      </c>
      <c r="P1506" s="10" t="s">
        <v>8483</v>
      </c>
    </row>
    <row r="1507" ht="12.0" customHeight="1">
      <c r="A1507" s="9" t="s">
        <v>8484</v>
      </c>
      <c r="B1507" s="10" t="s">
        <v>7344</v>
      </c>
      <c r="C1507" s="9" t="s">
        <v>1949</v>
      </c>
      <c r="D1507" s="11" t="str">
        <f>VLOOKUP(C1507,Postinumeroalueet!$A$2:$B$4001,2)</f>
        <v>Lappeenranta</v>
      </c>
      <c r="E1507" s="11"/>
      <c r="F1507" s="11">
        <f t="shared" si="1"/>
        <v>0</v>
      </c>
      <c r="G1507" s="10" t="s">
        <v>3481</v>
      </c>
      <c r="H1507" s="10" t="s">
        <v>7406</v>
      </c>
      <c r="I1507" s="10">
        <v>960.0</v>
      </c>
      <c r="J1507" s="10">
        <v>65.5</v>
      </c>
      <c r="K1507" s="14">
        <v>2013.0</v>
      </c>
      <c r="L1507" s="11">
        <f t="shared" si="355"/>
        <v>617.35</v>
      </c>
      <c r="M1507" s="11">
        <f t="shared" si="2"/>
        <v>-342.65</v>
      </c>
      <c r="N1507" s="13">
        <f t="shared" si="3"/>
        <v>0.6430729167</v>
      </c>
      <c r="O1507" s="10" t="s">
        <v>7345</v>
      </c>
      <c r="P1507" s="10" t="s">
        <v>8485</v>
      </c>
    </row>
    <row r="1508" ht="12.0" customHeight="1">
      <c r="A1508" s="9" t="s">
        <v>8486</v>
      </c>
      <c r="B1508" s="10" t="s">
        <v>8487</v>
      </c>
      <c r="C1508" s="9" t="s">
        <v>614</v>
      </c>
      <c r="D1508" s="11" t="str">
        <f>VLOOKUP(C1508,Postinumeroalueet!$A$2:$B$4001,2)</f>
        <v>Porvoo</v>
      </c>
      <c r="E1508" s="11"/>
      <c r="F1508" s="11">
        <f t="shared" si="1"/>
        <v>0</v>
      </c>
      <c r="G1508" s="10" t="s">
        <v>3481</v>
      </c>
      <c r="H1508" s="10" t="s">
        <v>8488</v>
      </c>
      <c r="I1508" s="10">
        <v>677.0</v>
      </c>
      <c r="J1508" s="10">
        <v>59.0</v>
      </c>
      <c r="K1508" s="14">
        <v>1976.0</v>
      </c>
      <c r="L1508" s="11">
        <f t="shared" si="355"/>
        <v>435.4</v>
      </c>
      <c r="M1508" s="11">
        <f t="shared" si="2"/>
        <v>-241.6</v>
      </c>
      <c r="N1508" s="13">
        <f t="shared" si="3"/>
        <v>0.6431314623</v>
      </c>
      <c r="O1508" s="10" t="s">
        <v>3498</v>
      </c>
      <c r="P1508" s="10" t="s">
        <v>8489</v>
      </c>
    </row>
    <row r="1509" ht="12.0" customHeight="1">
      <c r="A1509" s="9" t="s">
        <v>8490</v>
      </c>
      <c r="B1509" s="10" t="s">
        <v>8491</v>
      </c>
      <c r="C1509" s="9" t="s">
        <v>2485</v>
      </c>
      <c r="D1509" s="11" t="str">
        <f>VLOOKUP(C1509,Postinumeroalueet!$A$2:$B$4001,2)</f>
        <v>Kuopio</v>
      </c>
      <c r="E1509" s="11"/>
      <c r="F1509" s="11">
        <f t="shared" si="1"/>
        <v>0</v>
      </c>
      <c r="G1509" s="10" t="s">
        <v>3481</v>
      </c>
      <c r="H1509" s="10" t="s">
        <v>8492</v>
      </c>
      <c r="I1509" s="10">
        <v>790.0</v>
      </c>
      <c r="J1509" s="10">
        <v>72.0</v>
      </c>
      <c r="K1509" s="14">
        <v>1970.0</v>
      </c>
      <c r="L1509" s="11">
        <f t="shared" si="355"/>
        <v>508.2</v>
      </c>
      <c r="M1509" s="11">
        <f t="shared" si="2"/>
        <v>-281.8</v>
      </c>
      <c r="N1509" s="13">
        <f t="shared" si="3"/>
        <v>0.6432911392</v>
      </c>
      <c r="O1509" s="10" t="s">
        <v>5370</v>
      </c>
      <c r="P1509" s="10" t="s">
        <v>8493</v>
      </c>
    </row>
    <row r="1510" ht="12.0" customHeight="1">
      <c r="A1510" s="9" t="s">
        <v>8494</v>
      </c>
      <c r="B1510" s="10" t="s">
        <v>8495</v>
      </c>
      <c r="C1510" s="9" t="s">
        <v>478</v>
      </c>
      <c r="D1510" s="11" t="str">
        <f>VLOOKUP(C1510,Postinumeroalueet!$A$2:$B$4001,2)</f>
        <v>Espoo</v>
      </c>
      <c r="E1510" s="11"/>
      <c r="F1510" s="11">
        <f t="shared" si="1"/>
        <v>1</v>
      </c>
      <c r="G1510" s="10" t="s">
        <v>4106</v>
      </c>
      <c r="H1510" s="10" t="s">
        <v>8496</v>
      </c>
      <c r="I1510" s="10">
        <v>1820.0</v>
      </c>
      <c r="J1510" s="10">
        <v>115.5</v>
      </c>
      <c r="K1510" s="14">
        <v>1994.0</v>
      </c>
      <c r="L1510" s="11">
        <f t="shared" ref="L1510:L1511" si="356">IF(K1510&lt;1961,171+10.3*J1510,IF(K1510&gt;1983,166+8.7*J1510,159+7.9*J1510))</f>
        <v>1170.85</v>
      </c>
      <c r="M1510" s="11">
        <f t="shared" si="2"/>
        <v>-649.15</v>
      </c>
      <c r="N1510" s="13">
        <f t="shared" si="3"/>
        <v>0.6433241758</v>
      </c>
      <c r="O1510" s="10" t="s">
        <v>4139</v>
      </c>
      <c r="P1510" s="10" t="s">
        <v>8497</v>
      </c>
    </row>
    <row r="1511" ht="12.0" customHeight="1">
      <c r="A1511" s="9" t="s">
        <v>8498</v>
      </c>
      <c r="B1511" s="10" t="s">
        <v>8499</v>
      </c>
      <c r="C1511" s="9" t="s">
        <v>334</v>
      </c>
      <c r="D1511" s="11" t="str">
        <f>VLOOKUP(C1511,Postinumeroalueet!$A$2:$B$4001,2)</f>
        <v>Helsinki</v>
      </c>
      <c r="E1511" s="11"/>
      <c r="F1511" s="11">
        <f t="shared" si="1"/>
        <v>1</v>
      </c>
      <c r="G1511" s="10" t="s">
        <v>3481</v>
      </c>
      <c r="H1511" s="10" t="s">
        <v>3699</v>
      </c>
      <c r="I1511" s="10">
        <v>650.0</v>
      </c>
      <c r="J1511" s="10">
        <v>24.0</v>
      </c>
      <c r="K1511" s="14">
        <v>1938.0</v>
      </c>
      <c r="L1511" s="11">
        <f t="shared" si="356"/>
        <v>418.2</v>
      </c>
      <c r="M1511" s="11">
        <f t="shared" si="2"/>
        <v>-231.8</v>
      </c>
      <c r="N1511" s="13">
        <f t="shared" si="3"/>
        <v>0.6433846154</v>
      </c>
      <c r="O1511" s="15"/>
      <c r="P1511" s="10" t="s">
        <v>8500</v>
      </c>
    </row>
    <row r="1512">
      <c r="A1512" s="9" t="s">
        <v>8501</v>
      </c>
      <c r="B1512" s="10" t="s">
        <v>7344</v>
      </c>
      <c r="C1512" s="9" t="s">
        <v>1949</v>
      </c>
      <c r="D1512" s="11" t="str">
        <f>VLOOKUP(C1512,Postinumeroalueet!$A$2:$B$4001,2)</f>
        <v>Lappeenranta</v>
      </c>
      <c r="E1512" s="11"/>
      <c r="F1512" s="11">
        <f t="shared" si="1"/>
        <v>0</v>
      </c>
      <c r="G1512" s="10" t="s">
        <v>3481</v>
      </c>
      <c r="H1512" s="10" t="s">
        <v>3743</v>
      </c>
      <c r="I1512" s="10">
        <v>720.0</v>
      </c>
      <c r="J1512" s="10">
        <v>45.5</v>
      </c>
      <c r="K1512" s="14">
        <v>2013.0</v>
      </c>
      <c r="L1512" s="11">
        <f t="shared" ref="L1512:L1513" si="357">IF(K1512&lt;1984,105+5.6*J1512,IF(K1512&gt;1991,113+7.7*J1512,108+6.6*J1512))</f>
        <v>463.35</v>
      </c>
      <c r="M1512" s="11">
        <f t="shared" si="2"/>
        <v>-256.65</v>
      </c>
      <c r="N1512" s="13">
        <f t="shared" si="3"/>
        <v>0.6435416667</v>
      </c>
      <c r="O1512" s="10" t="s">
        <v>7345</v>
      </c>
      <c r="P1512" s="10" t="s">
        <v>8502</v>
      </c>
    </row>
    <row r="1513">
      <c r="A1513" s="9" t="s">
        <v>8503</v>
      </c>
      <c r="B1513" s="10" t="s">
        <v>6606</v>
      </c>
      <c r="C1513" s="9" t="s">
        <v>599</v>
      </c>
      <c r="D1513" s="11" t="str">
        <f>VLOOKUP(C1513,Postinumeroalueet!$A$2:$B$4001,2)</f>
        <v>Hyvinkää</v>
      </c>
      <c r="E1513" s="11"/>
      <c r="F1513" s="11">
        <f t="shared" si="1"/>
        <v>0</v>
      </c>
      <c r="G1513" s="10" t="s">
        <v>3481</v>
      </c>
      <c r="H1513" s="10" t="s">
        <v>6267</v>
      </c>
      <c r="I1513" s="10">
        <v>1025.0</v>
      </c>
      <c r="J1513" s="10">
        <v>71.0</v>
      </c>
      <c r="K1513" s="14">
        <v>2013.0</v>
      </c>
      <c r="L1513" s="11">
        <f t="shared" si="357"/>
        <v>659.7</v>
      </c>
      <c r="M1513" s="11">
        <f t="shared" si="2"/>
        <v>-365.3</v>
      </c>
      <c r="N1513" s="13">
        <f t="shared" si="3"/>
        <v>0.6436097561</v>
      </c>
      <c r="O1513" s="10" t="s">
        <v>3950</v>
      </c>
      <c r="P1513" s="10" t="s">
        <v>8504</v>
      </c>
    </row>
    <row r="1514" ht="12.0" customHeight="1">
      <c r="A1514" s="9" t="s">
        <v>8505</v>
      </c>
      <c r="B1514" s="10" t="s">
        <v>8506</v>
      </c>
      <c r="C1514" s="9" t="s">
        <v>431</v>
      </c>
      <c r="D1514" s="11" t="str">
        <f>VLOOKUP(C1514,Postinumeroalueet!$A$2:$B$4001,2)</f>
        <v>Vantaa</v>
      </c>
      <c r="E1514" s="11"/>
      <c r="F1514" s="11">
        <f t="shared" si="1"/>
        <v>1</v>
      </c>
      <c r="G1514" s="10" t="s">
        <v>3481</v>
      </c>
      <c r="H1514" s="10" t="s">
        <v>8507</v>
      </c>
      <c r="I1514" s="10">
        <v>920.0</v>
      </c>
      <c r="J1514" s="10">
        <v>49.0</v>
      </c>
      <c r="K1514" s="14">
        <v>2012.0</v>
      </c>
      <c r="L1514" s="11">
        <f>IF(K1514&lt;1961,171+10.3*J1514,IF(K1514&gt;1983,166+8.7*J1514,159+7.9*J1514))</f>
        <v>592.3</v>
      </c>
      <c r="M1514" s="11">
        <f t="shared" si="2"/>
        <v>-327.7</v>
      </c>
      <c r="N1514" s="13">
        <f t="shared" si="3"/>
        <v>0.6438043478</v>
      </c>
      <c r="O1514" s="15"/>
      <c r="P1514" s="10" t="s">
        <v>8508</v>
      </c>
    </row>
    <row r="1515" ht="12.0" customHeight="1">
      <c r="A1515" s="9" t="s">
        <v>8509</v>
      </c>
      <c r="B1515" s="10" t="s">
        <v>8510</v>
      </c>
      <c r="C1515" s="9" t="s">
        <v>1358</v>
      </c>
      <c r="D1515" s="11" t="str">
        <f>VLOOKUP(C1515,Postinumeroalueet!$A$2:$B$4001,2)</f>
        <v>Tampere</v>
      </c>
      <c r="E1515" s="11"/>
      <c r="F1515" s="11">
        <f t="shared" si="1"/>
        <v>0</v>
      </c>
      <c r="G1515" s="10" t="s">
        <v>3481</v>
      </c>
      <c r="H1515" s="10" t="s">
        <v>3516</v>
      </c>
      <c r="I1515" s="10">
        <v>899.0</v>
      </c>
      <c r="J1515" s="10">
        <v>60.5</v>
      </c>
      <c r="K1515" s="14">
        <v>2013.0</v>
      </c>
      <c r="L1515" s="11">
        <f>IF(K1515&lt;1984,105+5.6*J1515,IF(K1515&gt;1991,113+7.7*J1515,108+6.6*J1515))</f>
        <v>578.85</v>
      </c>
      <c r="M1515" s="11">
        <f t="shared" si="2"/>
        <v>-320.15</v>
      </c>
      <c r="N1515" s="13">
        <f t="shared" si="3"/>
        <v>0.6438820912</v>
      </c>
      <c r="O1515" s="10" t="s">
        <v>3950</v>
      </c>
      <c r="P1515" s="10" t="s">
        <v>8511</v>
      </c>
    </row>
    <row r="1516" ht="12.0" customHeight="1">
      <c r="A1516" s="9" t="s">
        <v>8512</v>
      </c>
      <c r="B1516" s="10" t="s">
        <v>8513</v>
      </c>
      <c r="C1516" s="9" t="s">
        <v>394</v>
      </c>
      <c r="D1516" s="11" t="str">
        <f>VLOOKUP(C1516,Postinumeroalueet!$A$2:$B$4001,2)</f>
        <v>Helsinki</v>
      </c>
      <c r="E1516" s="11"/>
      <c r="F1516" s="11">
        <f t="shared" si="1"/>
        <v>1</v>
      </c>
      <c r="G1516" s="10" t="s">
        <v>3529</v>
      </c>
      <c r="H1516" s="10" t="s">
        <v>8514</v>
      </c>
      <c r="I1516" s="10">
        <v>1798.0</v>
      </c>
      <c r="J1516" s="10">
        <v>114.0</v>
      </c>
      <c r="K1516" s="14">
        <v>1997.0</v>
      </c>
      <c r="L1516" s="11">
        <f>IF(K1516&lt;1961,171+10.3*J1516,IF(K1516&gt;1983,166+8.7*J1516,159+7.9*J1516))</f>
        <v>1157.8</v>
      </c>
      <c r="M1516" s="11">
        <f t="shared" si="2"/>
        <v>-640.2</v>
      </c>
      <c r="N1516" s="13">
        <f t="shared" si="3"/>
        <v>0.6439377086</v>
      </c>
      <c r="O1516" s="10" t="s">
        <v>3685</v>
      </c>
      <c r="P1516" s="10" t="s">
        <v>8515</v>
      </c>
    </row>
    <row r="1517" ht="12.0" customHeight="1">
      <c r="A1517" s="9" t="s">
        <v>8516</v>
      </c>
      <c r="B1517" s="10" t="s">
        <v>8517</v>
      </c>
      <c r="C1517" s="9" t="s">
        <v>2715</v>
      </c>
      <c r="D1517" s="11" t="str">
        <f>VLOOKUP(C1517,Postinumeroalueet!$A$2:$B$4001,2)</f>
        <v>Joroinen</v>
      </c>
      <c r="E1517" s="11"/>
      <c r="F1517" s="11">
        <f t="shared" si="1"/>
        <v>0</v>
      </c>
      <c r="G1517" s="10" t="s">
        <v>3492</v>
      </c>
      <c r="H1517" s="10" t="s">
        <v>8518</v>
      </c>
      <c r="I1517" s="10">
        <v>650.0</v>
      </c>
      <c r="J1517" s="10">
        <v>56.0</v>
      </c>
      <c r="K1517" s="14">
        <v>1946.0</v>
      </c>
      <c r="L1517" s="11">
        <f t="shared" ref="L1517:L1520" si="358">IF(K1517&lt;1984,105+5.6*J1517,IF(K1517&gt;1991,113+7.7*J1517,108+6.6*J1517))</f>
        <v>418.6</v>
      </c>
      <c r="M1517" s="11">
        <f t="shared" si="2"/>
        <v>-231.4</v>
      </c>
      <c r="N1517" s="13">
        <f t="shared" si="3"/>
        <v>0.644</v>
      </c>
      <c r="O1517" s="10" t="s">
        <v>8519</v>
      </c>
      <c r="P1517" s="10" t="s">
        <v>8520</v>
      </c>
    </row>
    <row r="1518" ht="12.0" customHeight="1">
      <c r="A1518" s="9" t="s">
        <v>8521</v>
      </c>
      <c r="B1518" s="10" t="s">
        <v>8522</v>
      </c>
      <c r="C1518" s="9" t="s">
        <v>949</v>
      </c>
      <c r="D1518" s="11" t="str">
        <f>VLOOKUP(C1518,Postinumeroalueet!$A$2:$B$4001,2)</f>
        <v>Turku</v>
      </c>
      <c r="E1518" s="11"/>
      <c r="F1518" s="11">
        <f t="shared" si="1"/>
        <v>0</v>
      </c>
      <c r="G1518" s="10" t="s">
        <v>3481</v>
      </c>
      <c r="H1518" s="10" t="s">
        <v>4064</v>
      </c>
      <c r="I1518" s="10">
        <v>450.0</v>
      </c>
      <c r="J1518" s="10">
        <v>33.0</v>
      </c>
      <c r="K1518" s="14">
        <v>1969.0</v>
      </c>
      <c r="L1518" s="11">
        <f t="shared" si="358"/>
        <v>289.8</v>
      </c>
      <c r="M1518" s="11">
        <f t="shared" si="2"/>
        <v>-160.2</v>
      </c>
      <c r="N1518" s="13">
        <f t="shared" si="3"/>
        <v>0.644</v>
      </c>
      <c r="O1518" s="10" t="s">
        <v>3802</v>
      </c>
      <c r="P1518" s="10" t="s">
        <v>8523</v>
      </c>
    </row>
    <row r="1519" ht="12.0" customHeight="1">
      <c r="A1519" s="9" t="s">
        <v>8524</v>
      </c>
      <c r="B1519" s="10" t="s">
        <v>8525</v>
      </c>
      <c r="C1519" s="9" t="s">
        <v>613</v>
      </c>
      <c r="D1519" s="11" t="str">
        <f>VLOOKUP(C1519,Postinumeroalueet!$A$2:$B$4001,2)</f>
        <v>Porvoo</v>
      </c>
      <c r="E1519" s="11"/>
      <c r="F1519" s="11">
        <f t="shared" si="1"/>
        <v>0</v>
      </c>
      <c r="G1519" s="10" t="s">
        <v>3481</v>
      </c>
      <c r="H1519" s="10" t="s">
        <v>4001</v>
      </c>
      <c r="I1519" s="10">
        <v>450.0</v>
      </c>
      <c r="J1519" s="10">
        <v>33.0</v>
      </c>
      <c r="K1519" s="14">
        <v>1970.0</v>
      </c>
      <c r="L1519" s="11">
        <f t="shared" si="358"/>
        <v>289.8</v>
      </c>
      <c r="M1519" s="11">
        <f t="shared" si="2"/>
        <v>-160.2</v>
      </c>
      <c r="N1519" s="13">
        <f t="shared" si="3"/>
        <v>0.644</v>
      </c>
      <c r="O1519" s="10" t="s">
        <v>5407</v>
      </c>
      <c r="P1519" s="10" t="s">
        <v>8526</v>
      </c>
    </row>
    <row r="1520" ht="12.0" customHeight="1">
      <c r="A1520" s="9" t="s">
        <v>8527</v>
      </c>
      <c r="B1520" s="10" t="s">
        <v>8528</v>
      </c>
      <c r="C1520" s="9" t="s">
        <v>2310</v>
      </c>
      <c r="D1520" s="11" t="str">
        <f>VLOOKUP(C1520,Postinumeroalueet!$A$2:$B$4001,2)</f>
        <v>Vaasa</v>
      </c>
      <c r="E1520" s="11"/>
      <c r="F1520" s="11">
        <f t="shared" si="1"/>
        <v>0</v>
      </c>
      <c r="G1520" s="10" t="s">
        <v>3481</v>
      </c>
      <c r="H1520" s="10" t="s">
        <v>5112</v>
      </c>
      <c r="I1520" s="10">
        <v>850.0</v>
      </c>
      <c r="J1520" s="10">
        <v>79.0</v>
      </c>
      <c r="K1520" s="14">
        <v>1973.0</v>
      </c>
      <c r="L1520" s="11">
        <f t="shared" si="358"/>
        <v>547.4</v>
      </c>
      <c r="M1520" s="11">
        <f t="shared" si="2"/>
        <v>-302.6</v>
      </c>
      <c r="N1520" s="13">
        <f t="shared" si="3"/>
        <v>0.644</v>
      </c>
      <c r="O1520" s="15"/>
      <c r="P1520" s="10" t="s">
        <v>8529</v>
      </c>
    </row>
    <row r="1521" ht="12.0" customHeight="1">
      <c r="A1521" s="9" t="s">
        <v>8530</v>
      </c>
      <c r="B1521" s="10" t="s">
        <v>8531</v>
      </c>
      <c r="C1521" s="9" t="s">
        <v>360</v>
      </c>
      <c r="D1521" s="11" t="str">
        <f>VLOOKUP(C1521,Postinumeroalueet!$A$2:$B$4001,2)</f>
        <v>Helsinki</v>
      </c>
      <c r="E1521" s="11"/>
      <c r="F1521" s="11">
        <f t="shared" si="1"/>
        <v>1</v>
      </c>
      <c r="G1521" s="10" t="s">
        <v>3481</v>
      </c>
      <c r="H1521" s="10" t="s">
        <v>8532</v>
      </c>
      <c r="I1521" s="10">
        <v>950.0</v>
      </c>
      <c r="J1521" s="10">
        <v>42.8</v>
      </c>
      <c r="K1521" s="14">
        <v>1927.0</v>
      </c>
      <c r="L1521" s="11">
        <f>IF(K1521&lt;1961,171+10.3*J1521,IF(K1521&gt;1983,166+8.7*J1521,159+7.9*J1521))</f>
        <v>611.84</v>
      </c>
      <c r="M1521" s="11">
        <f t="shared" si="2"/>
        <v>-338.16</v>
      </c>
      <c r="N1521" s="13">
        <f t="shared" si="3"/>
        <v>0.6440421053</v>
      </c>
      <c r="O1521" s="10" t="s">
        <v>3498</v>
      </c>
      <c r="P1521" s="10" t="s">
        <v>8533</v>
      </c>
    </row>
    <row r="1522" ht="12.0" customHeight="1">
      <c r="A1522" s="9" t="s">
        <v>8534</v>
      </c>
      <c r="B1522" s="10" t="s">
        <v>8535</v>
      </c>
      <c r="C1522" s="9" t="s">
        <v>682</v>
      </c>
      <c r="D1522" s="11" t="str">
        <f>VLOOKUP(C1522,Postinumeroalueet!$A$2:$B$4001,2)</f>
        <v>Lohja</v>
      </c>
      <c r="E1522" s="11"/>
      <c r="F1522" s="11">
        <f t="shared" si="1"/>
        <v>0</v>
      </c>
      <c r="G1522" s="10" t="s">
        <v>3481</v>
      </c>
      <c r="H1522" s="10" t="s">
        <v>8536</v>
      </c>
      <c r="I1522" s="10">
        <v>936.26</v>
      </c>
      <c r="J1522" s="10">
        <v>75.0</v>
      </c>
      <c r="K1522" s="14">
        <v>1990.0</v>
      </c>
      <c r="L1522" s="11">
        <f t="shared" ref="L1522:L1528" si="359">IF(K1522&lt;1984,105+5.6*J1522,IF(K1522&gt;1991,113+7.7*J1522,108+6.6*J1522))</f>
        <v>603</v>
      </c>
      <c r="M1522" s="11">
        <f t="shared" si="2"/>
        <v>-333.26</v>
      </c>
      <c r="N1522" s="13">
        <f t="shared" si="3"/>
        <v>0.6440518659</v>
      </c>
      <c r="O1522" s="10" t="s">
        <v>8537</v>
      </c>
      <c r="P1522" s="10" t="s">
        <v>8538</v>
      </c>
    </row>
    <row r="1523">
      <c r="A1523" s="9" t="s">
        <v>8539</v>
      </c>
      <c r="B1523" s="10" t="s">
        <v>8540</v>
      </c>
      <c r="C1523" s="9" t="s">
        <v>1588</v>
      </c>
      <c r="D1523" s="11" t="str">
        <f>VLOOKUP(C1523,Postinumeroalueet!$A$2:$B$4001,2)</f>
        <v>Jyväskylä</v>
      </c>
      <c r="E1523" s="11"/>
      <c r="F1523" s="11">
        <f t="shared" si="1"/>
        <v>0</v>
      </c>
      <c r="G1523" s="10" t="s">
        <v>3481</v>
      </c>
      <c r="H1523" s="10" t="s">
        <v>5987</v>
      </c>
      <c r="I1523" s="10">
        <v>1100.0</v>
      </c>
      <c r="J1523" s="10">
        <v>91.0</v>
      </c>
      <c r="K1523" s="14">
        <v>1985.0</v>
      </c>
      <c r="L1523" s="11">
        <f t="shared" si="359"/>
        <v>708.6</v>
      </c>
      <c r="M1523" s="11">
        <f t="shared" si="2"/>
        <v>-391.4</v>
      </c>
      <c r="N1523" s="13">
        <f t="shared" si="3"/>
        <v>0.6441818182</v>
      </c>
      <c r="O1523" s="15"/>
      <c r="P1523" s="10" t="s">
        <v>8541</v>
      </c>
    </row>
    <row r="1524" ht="12.0" customHeight="1">
      <c r="A1524" s="9" t="s">
        <v>8542</v>
      </c>
      <c r="B1524" s="10" t="s">
        <v>8543</v>
      </c>
      <c r="C1524" s="9" t="s">
        <v>2739</v>
      </c>
      <c r="D1524" s="11" t="str">
        <f>VLOOKUP(C1524,Postinumeroalueet!$A$2:$B$4001,2)</f>
        <v>Joensuu</v>
      </c>
      <c r="E1524" s="11"/>
      <c r="F1524" s="11">
        <f t="shared" si="1"/>
        <v>0</v>
      </c>
      <c r="G1524" s="10" t="s">
        <v>3481</v>
      </c>
      <c r="H1524" s="10" t="s">
        <v>6078</v>
      </c>
      <c r="I1524" s="10">
        <v>715.0</v>
      </c>
      <c r="J1524" s="10">
        <v>63.5</v>
      </c>
      <c r="K1524" s="14">
        <v>1973.0</v>
      </c>
      <c r="L1524" s="11">
        <f t="shared" si="359"/>
        <v>460.6</v>
      </c>
      <c r="M1524" s="11">
        <f t="shared" si="2"/>
        <v>-254.4</v>
      </c>
      <c r="N1524" s="13">
        <f t="shared" si="3"/>
        <v>0.6441958042</v>
      </c>
      <c r="O1524" s="10" t="s">
        <v>5634</v>
      </c>
      <c r="P1524" s="10" t="s">
        <v>8544</v>
      </c>
    </row>
    <row r="1525" ht="12.0" customHeight="1">
      <c r="A1525" s="9" t="s">
        <v>8545</v>
      </c>
      <c r="B1525" s="10" t="s">
        <v>8546</v>
      </c>
      <c r="C1525" s="9" t="s">
        <v>576</v>
      </c>
      <c r="D1525" s="11" t="str">
        <f>VLOOKUP(C1525,Postinumeroalueet!$A$2:$B$4001,2)</f>
        <v>Mäntsälä</v>
      </c>
      <c r="E1525" s="11"/>
      <c r="F1525" s="11">
        <f t="shared" si="1"/>
        <v>0</v>
      </c>
      <c r="G1525" s="10" t="s">
        <v>3481</v>
      </c>
      <c r="H1525" s="10" t="s">
        <v>3824</v>
      </c>
      <c r="I1525" s="10">
        <v>828.0</v>
      </c>
      <c r="J1525" s="10">
        <v>76.5</v>
      </c>
      <c r="K1525" s="14">
        <v>1972.0</v>
      </c>
      <c r="L1525" s="11">
        <f t="shared" si="359"/>
        <v>533.4</v>
      </c>
      <c r="M1525" s="11">
        <f t="shared" si="2"/>
        <v>-294.6</v>
      </c>
      <c r="N1525" s="13">
        <f t="shared" si="3"/>
        <v>0.6442028986</v>
      </c>
      <c r="O1525" s="10" t="s">
        <v>8218</v>
      </c>
      <c r="P1525" s="10" t="s">
        <v>8547</v>
      </c>
    </row>
    <row r="1526" ht="12.0" customHeight="1">
      <c r="A1526" s="9" t="s">
        <v>8548</v>
      </c>
      <c r="B1526" s="10" t="s">
        <v>8549</v>
      </c>
      <c r="C1526" s="9" t="s">
        <v>942</v>
      </c>
      <c r="D1526" s="11" t="str">
        <f>VLOOKUP(C1526,Postinumeroalueet!$A$2:$B$4001,2)</f>
        <v>Turku</v>
      </c>
      <c r="E1526" s="11"/>
      <c r="F1526" s="11">
        <f t="shared" si="1"/>
        <v>0</v>
      </c>
      <c r="G1526" s="10" t="s">
        <v>3481</v>
      </c>
      <c r="H1526" s="10" t="s">
        <v>8550</v>
      </c>
      <c r="I1526" s="10">
        <v>475.0</v>
      </c>
      <c r="J1526" s="10">
        <v>30.0</v>
      </c>
      <c r="K1526" s="14">
        <v>1990.0</v>
      </c>
      <c r="L1526" s="11">
        <f t="shared" si="359"/>
        <v>306</v>
      </c>
      <c r="M1526" s="11">
        <f t="shared" si="2"/>
        <v>-169</v>
      </c>
      <c r="N1526" s="13">
        <f t="shared" si="3"/>
        <v>0.6442105263</v>
      </c>
      <c r="O1526" s="10" t="s">
        <v>3498</v>
      </c>
      <c r="P1526" s="10" t="s">
        <v>8551</v>
      </c>
    </row>
    <row r="1527" ht="12.0" customHeight="1">
      <c r="A1527" s="9" t="s">
        <v>8552</v>
      </c>
      <c r="B1527" s="10" t="s">
        <v>8553</v>
      </c>
      <c r="C1527" s="9" t="s">
        <v>935</v>
      </c>
      <c r="D1527" s="11" t="str">
        <f>VLOOKUP(C1527,Postinumeroalueet!$A$2:$B$4001,2)</f>
        <v>Turku</v>
      </c>
      <c r="E1527" s="11"/>
      <c r="F1527" s="11">
        <f t="shared" si="1"/>
        <v>0</v>
      </c>
      <c r="G1527" s="10" t="s">
        <v>3481</v>
      </c>
      <c r="H1527" s="10" t="s">
        <v>4584</v>
      </c>
      <c r="I1527" s="10">
        <v>728.0</v>
      </c>
      <c r="J1527" s="10">
        <v>65.0</v>
      </c>
      <c r="K1527" s="14">
        <v>1950.0</v>
      </c>
      <c r="L1527" s="11">
        <f t="shared" si="359"/>
        <v>469</v>
      </c>
      <c r="M1527" s="11">
        <f t="shared" si="2"/>
        <v>-259</v>
      </c>
      <c r="N1527" s="13">
        <f t="shared" si="3"/>
        <v>0.6442307692</v>
      </c>
      <c r="O1527" s="10" t="s">
        <v>3783</v>
      </c>
      <c r="P1527" s="10" t="s">
        <v>8554</v>
      </c>
    </row>
    <row r="1528" ht="12.0" customHeight="1">
      <c r="A1528" s="9" t="s">
        <v>8555</v>
      </c>
      <c r="B1528" s="10" t="s">
        <v>8556</v>
      </c>
      <c r="C1528" s="9" t="s">
        <v>1365</v>
      </c>
      <c r="D1528" s="11" t="str">
        <f>VLOOKUP(C1528,Postinumeroalueet!$A$2:$B$4001,2)</f>
        <v>Tampere</v>
      </c>
      <c r="E1528" s="11"/>
      <c r="F1528" s="11">
        <f t="shared" si="1"/>
        <v>0</v>
      </c>
      <c r="G1528" s="10" t="s">
        <v>3481</v>
      </c>
      <c r="H1528" s="10" t="s">
        <v>4584</v>
      </c>
      <c r="I1528" s="10">
        <v>641.0</v>
      </c>
      <c r="J1528" s="10">
        <v>55.0</v>
      </c>
      <c r="K1528" s="14">
        <v>1979.0</v>
      </c>
      <c r="L1528" s="11">
        <f t="shared" si="359"/>
        <v>413</v>
      </c>
      <c r="M1528" s="11">
        <f t="shared" si="2"/>
        <v>-228</v>
      </c>
      <c r="N1528" s="13">
        <f t="shared" si="3"/>
        <v>0.6443057722</v>
      </c>
      <c r="O1528" s="10" t="s">
        <v>3672</v>
      </c>
      <c r="P1528" s="10" t="s">
        <v>8557</v>
      </c>
    </row>
    <row r="1529" ht="12.0" customHeight="1">
      <c r="A1529" s="9" t="s">
        <v>8558</v>
      </c>
      <c r="B1529" s="10" t="s">
        <v>8559</v>
      </c>
      <c r="C1529" s="9" t="s">
        <v>351</v>
      </c>
      <c r="D1529" s="11" t="str">
        <f>VLOOKUP(C1529,Postinumeroalueet!$A$2:$B$4001,2)</f>
        <v>Helsinki</v>
      </c>
      <c r="E1529" s="11"/>
      <c r="F1529" s="11">
        <f t="shared" si="1"/>
        <v>1</v>
      </c>
      <c r="G1529" s="10" t="s">
        <v>3481</v>
      </c>
      <c r="H1529" s="10" t="s">
        <v>3761</v>
      </c>
      <c r="I1529" s="10">
        <v>872.0</v>
      </c>
      <c r="J1529" s="10">
        <v>51.0</v>
      </c>
      <c r="K1529" s="14">
        <v>1964.0</v>
      </c>
      <c r="L1529" s="11">
        <f>IF(K1529&lt;1961,171+10.3*J1529,IF(K1529&gt;1983,166+8.7*J1529,159+7.9*J1529))</f>
        <v>561.9</v>
      </c>
      <c r="M1529" s="11">
        <f t="shared" si="2"/>
        <v>-310.1</v>
      </c>
      <c r="N1529" s="13">
        <f t="shared" si="3"/>
        <v>0.6443807339</v>
      </c>
      <c r="O1529" s="10" t="s">
        <v>3517</v>
      </c>
      <c r="P1529" s="10" t="s">
        <v>8560</v>
      </c>
    </row>
    <row r="1530" ht="12.0" customHeight="1">
      <c r="A1530" s="9" t="s">
        <v>8561</v>
      </c>
      <c r="B1530" s="10" t="s">
        <v>8562</v>
      </c>
      <c r="C1530" s="9" t="s">
        <v>733</v>
      </c>
      <c r="D1530" s="11" t="str">
        <f>VLOOKUP(C1530,Postinumeroalueet!$A$2:$B$4001,2)</f>
        <v>Riihimäki</v>
      </c>
      <c r="E1530" s="11"/>
      <c r="F1530" s="11">
        <f t="shared" si="1"/>
        <v>0</v>
      </c>
      <c r="G1530" s="10" t="s">
        <v>3481</v>
      </c>
      <c r="H1530" s="10" t="s">
        <v>8563</v>
      </c>
      <c r="I1530" s="10">
        <v>725.0</v>
      </c>
      <c r="J1530" s="10">
        <v>46.0</v>
      </c>
      <c r="K1530" s="14">
        <v>2009.0</v>
      </c>
      <c r="L1530" s="11">
        <f>IF(K1530&lt;1984,105+5.6*J1530,IF(K1530&gt;1991,113+7.7*J1530,108+6.6*J1530))</f>
        <v>467.2</v>
      </c>
      <c r="M1530" s="11">
        <f t="shared" si="2"/>
        <v>-257.8</v>
      </c>
      <c r="N1530" s="13">
        <f t="shared" si="3"/>
        <v>0.6444137931</v>
      </c>
      <c r="O1530" s="15"/>
      <c r="P1530" s="10" t="s">
        <v>8564</v>
      </c>
    </row>
    <row r="1531">
      <c r="A1531" s="9" t="s">
        <v>8565</v>
      </c>
      <c r="B1531" s="10" t="s">
        <v>8566</v>
      </c>
      <c r="C1531" s="9" t="s">
        <v>331</v>
      </c>
      <c r="D1531" s="11" t="str">
        <f>VLOOKUP(C1531,Postinumeroalueet!$A$2:$B$4001,2)</f>
        <v>Helsinki</v>
      </c>
      <c r="E1531" s="11"/>
      <c r="F1531" s="11">
        <f t="shared" si="1"/>
        <v>1</v>
      </c>
      <c r="G1531" s="10" t="s">
        <v>3481</v>
      </c>
      <c r="H1531" s="10" t="s">
        <v>8567</v>
      </c>
      <c r="I1531" s="10">
        <v>1590.0</v>
      </c>
      <c r="J1531" s="10">
        <v>82.9</v>
      </c>
      <c r="K1531" s="14">
        <v>1905.0</v>
      </c>
      <c r="L1531" s="11">
        <f t="shared" ref="L1531:L1534" si="360">IF(K1531&lt;1961,171+10.3*J1531,IF(K1531&gt;1983,166+8.7*J1531,159+7.9*J1531))</f>
        <v>1024.87</v>
      </c>
      <c r="M1531" s="11">
        <f t="shared" si="2"/>
        <v>-565.13</v>
      </c>
      <c r="N1531" s="13">
        <f t="shared" si="3"/>
        <v>0.644572327</v>
      </c>
      <c r="O1531" s="10" t="s">
        <v>3498</v>
      </c>
      <c r="P1531" s="10" t="s">
        <v>8568</v>
      </c>
    </row>
    <row r="1532">
      <c r="A1532" s="9" t="s">
        <v>8569</v>
      </c>
      <c r="B1532" s="10" t="s">
        <v>7493</v>
      </c>
      <c r="C1532" s="9" t="s">
        <v>408</v>
      </c>
      <c r="D1532" s="11" t="str">
        <f>VLOOKUP(C1532,Postinumeroalueet!$A$2:$B$4001,2)</f>
        <v>Helsinki</v>
      </c>
      <c r="E1532" s="11"/>
      <c r="F1532" s="11">
        <f t="shared" si="1"/>
        <v>1</v>
      </c>
      <c r="G1532" s="10" t="s">
        <v>3481</v>
      </c>
      <c r="H1532" s="10" t="s">
        <v>7335</v>
      </c>
      <c r="I1532" s="10">
        <v>1020.0</v>
      </c>
      <c r="J1532" s="10">
        <v>56.5</v>
      </c>
      <c r="K1532" s="14">
        <v>2012.0</v>
      </c>
      <c r="L1532" s="11">
        <f t="shared" si="360"/>
        <v>657.55</v>
      </c>
      <c r="M1532" s="11">
        <f t="shared" si="2"/>
        <v>-362.45</v>
      </c>
      <c r="N1532" s="13">
        <f t="shared" si="3"/>
        <v>0.6446568627</v>
      </c>
      <c r="O1532" s="10" t="s">
        <v>3685</v>
      </c>
      <c r="P1532" s="10" t="s">
        <v>8570</v>
      </c>
    </row>
    <row r="1533" ht="12.0" customHeight="1">
      <c r="A1533" s="9" t="s">
        <v>8571</v>
      </c>
      <c r="B1533" s="10" t="s">
        <v>7559</v>
      </c>
      <c r="C1533" s="9" t="s">
        <v>506</v>
      </c>
      <c r="D1533" s="11" t="str">
        <f>VLOOKUP(C1533,Postinumeroalueet!$A$2:$B$4001,2)</f>
        <v>Espoo</v>
      </c>
      <c r="E1533" s="11"/>
      <c r="F1533" s="11">
        <f t="shared" si="1"/>
        <v>1</v>
      </c>
      <c r="G1533" s="10" t="s">
        <v>3481</v>
      </c>
      <c r="H1533" s="10" t="s">
        <v>7560</v>
      </c>
      <c r="I1533" s="10">
        <v>966.0</v>
      </c>
      <c r="J1533" s="10">
        <v>52.5</v>
      </c>
      <c r="K1533" s="14">
        <v>2013.0</v>
      </c>
      <c r="L1533" s="11">
        <f t="shared" si="360"/>
        <v>622.75</v>
      </c>
      <c r="M1533" s="11">
        <f t="shared" si="2"/>
        <v>-343.25</v>
      </c>
      <c r="N1533" s="13">
        <f t="shared" si="3"/>
        <v>0.6446687371</v>
      </c>
      <c r="O1533" s="10" t="s">
        <v>3685</v>
      </c>
      <c r="P1533" s="10" t="s">
        <v>8572</v>
      </c>
    </row>
    <row r="1534" ht="12.0" customHeight="1">
      <c r="A1534" s="9" t="s">
        <v>8573</v>
      </c>
      <c r="B1534" s="10" t="s">
        <v>8574</v>
      </c>
      <c r="C1534" s="9" t="s">
        <v>517</v>
      </c>
      <c r="D1534" s="11" t="str">
        <f>VLOOKUP(C1534,Postinumeroalueet!$A$2:$B$4001,2)</f>
        <v>Espoo</v>
      </c>
      <c r="E1534" s="11"/>
      <c r="F1534" s="11">
        <f t="shared" si="1"/>
        <v>1</v>
      </c>
      <c r="G1534" s="10" t="s">
        <v>3481</v>
      </c>
      <c r="H1534" s="10" t="s">
        <v>8575</v>
      </c>
      <c r="I1534" s="10">
        <v>966.0</v>
      </c>
      <c r="J1534" s="10">
        <v>52.5</v>
      </c>
      <c r="K1534" s="14">
        <v>2012.0</v>
      </c>
      <c r="L1534" s="11">
        <f t="shared" si="360"/>
        <v>622.75</v>
      </c>
      <c r="M1534" s="11">
        <f t="shared" si="2"/>
        <v>-343.25</v>
      </c>
      <c r="N1534" s="13">
        <f t="shared" si="3"/>
        <v>0.6446687371</v>
      </c>
      <c r="O1534" s="10" t="s">
        <v>3685</v>
      </c>
      <c r="P1534" s="10" t="s">
        <v>8576</v>
      </c>
    </row>
    <row r="1535" ht="12.0" customHeight="1">
      <c r="A1535" s="9" t="s">
        <v>8577</v>
      </c>
      <c r="B1535" s="10" t="s">
        <v>8578</v>
      </c>
      <c r="C1535" s="9" t="s">
        <v>3038</v>
      </c>
      <c r="D1535" s="11" t="str">
        <f>VLOOKUP(C1535,Postinumeroalueet!$A$2:$B$4001,2)</f>
        <v>Oulu</v>
      </c>
      <c r="E1535" s="11"/>
      <c r="F1535" s="11">
        <f t="shared" si="1"/>
        <v>0</v>
      </c>
      <c r="G1535" s="10" t="s">
        <v>3481</v>
      </c>
      <c r="H1535" s="10" t="s">
        <v>3516</v>
      </c>
      <c r="I1535" s="10">
        <v>850.0</v>
      </c>
      <c r="J1535" s="10">
        <v>56.5</v>
      </c>
      <c r="K1535" s="14">
        <v>2005.0</v>
      </c>
      <c r="L1535" s="11">
        <f t="shared" ref="L1535:L1536" si="361">IF(K1535&lt;1984,105+5.6*J1535,IF(K1535&gt;1991,113+7.7*J1535,108+6.6*J1535))</f>
        <v>548.05</v>
      </c>
      <c r="M1535" s="11">
        <f t="shared" si="2"/>
        <v>-301.95</v>
      </c>
      <c r="N1535" s="13">
        <f t="shared" si="3"/>
        <v>0.6447647059</v>
      </c>
      <c r="O1535" s="15"/>
      <c r="P1535" s="10" t="s">
        <v>8579</v>
      </c>
    </row>
    <row r="1536">
      <c r="A1536" s="9" t="s">
        <v>8580</v>
      </c>
      <c r="B1536" s="10" t="s">
        <v>8581</v>
      </c>
      <c r="C1536" s="9" t="s">
        <v>679</v>
      </c>
      <c r="D1536" s="11" t="str">
        <f>VLOOKUP(C1536,Postinumeroalueet!$A$2:$B$4001,2)</f>
        <v>Lohja</v>
      </c>
      <c r="E1536" s="11"/>
      <c r="F1536" s="11">
        <f t="shared" si="1"/>
        <v>0</v>
      </c>
      <c r="G1536" s="10" t="s">
        <v>3481</v>
      </c>
      <c r="H1536" s="10" t="s">
        <v>7689</v>
      </c>
      <c r="I1536" s="10">
        <v>710.0</v>
      </c>
      <c r="J1536" s="10">
        <v>63.0</v>
      </c>
      <c r="K1536" s="14">
        <v>1974.0</v>
      </c>
      <c r="L1536" s="11">
        <f t="shared" si="361"/>
        <v>457.8</v>
      </c>
      <c r="M1536" s="11">
        <f t="shared" si="2"/>
        <v>-252.2</v>
      </c>
      <c r="N1536" s="13">
        <f t="shared" si="3"/>
        <v>0.6447887324</v>
      </c>
      <c r="O1536" s="10" t="s">
        <v>5634</v>
      </c>
      <c r="P1536" s="10" t="s">
        <v>8582</v>
      </c>
    </row>
    <row r="1537">
      <c r="A1537" s="9" t="s">
        <v>8583</v>
      </c>
      <c r="B1537" s="10" t="s">
        <v>8584</v>
      </c>
      <c r="C1537" s="9" t="s">
        <v>379</v>
      </c>
      <c r="D1537" s="11" t="str">
        <f>VLOOKUP(C1537,Postinumeroalueet!$A$2:$B$4001,2)</f>
        <v>Helsinki</v>
      </c>
      <c r="E1537" s="11"/>
      <c r="F1537" s="11">
        <f t="shared" si="1"/>
        <v>1</v>
      </c>
      <c r="G1537" s="10" t="s">
        <v>3481</v>
      </c>
      <c r="H1537" s="10" t="s">
        <v>4862</v>
      </c>
      <c r="I1537" s="10">
        <v>1222.0</v>
      </c>
      <c r="J1537" s="10">
        <v>71.5</v>
      </c>
      <c r="K1537" s="14">
        <v>2013.0</v>
      </c>
      <c r="L1537" s="11">
        <f>IF(K1537&lt;1961,171+10.3*J1537,IF(K1537&gt;1983,166+8.7*J1537,159+7.9*J1537))</f>
        <v>788.05</v>
      </c>
      <c r="M1537" s="11">
        <f t="shared" si="2"/>
        <v>-433.95</v>
      </c>
      <c r="N1537" s="13">
        <f t="shared" si="3"/>
        <v>0.6448854337</v>
      </c>
      <c r="O1537" s="10" t="s">
        <v>3685</v>
      </c>
      <c r="P1537" s="10" t="s">
        <v>8585</v>
      </c>
    </row>
    <row r="1538" ht="12.0" customHeight="1">
      <c r="A1538" s="9" t="s">
        <v>8586</v>
      </c>
      <c r="B1538" s="10" t="s">
        <v>7497</v>
      </c>
      <c r="C1538" s="9" t="s">
        <v>935</v>
      </c>
      <c r="D1538" s="11" t="str">
        <f>VLOOKUP(C1538,Postinumeroalueet!$A$2:$B$4001,2)</f>
        <v>Turku</v>
      </c>
      <c r="E1538" s="11"/>
      <c r="F1538" s="11">
        <f t="shared" si="1"/>
        <v>0</v>
      </c>
      <c r="G1538" s="10" t="s">
        <v>3481</v>
      </c>
      <c r="H1538" s="10" t="s">
        <v>8587</v>
      </c>
      <c r="I1538" s="10">
        <v>617.0</v>
      </c>
      <c r="J1538" s="10">
        <v>37.0</v>
      </c>
      <c r="K1538" s="14">
        <v>2011.0</v>
      </c>
      <c r="L1538" s="11">
        <f t="shared" ref="L1538:L1539" si="362">IF(K1538&lt;1984,105+5.6*J1538,IF(K1538&gt;1991,113+7.7*J1538,108+6.6*J1538))</f>
        <v>397.9</v>
      </c>
      <c r="M1538" s="11">
        <f t="shared" si="2"/>
        <v>-219.1</v>
      </c>
      <c r="N1538" s="13">
        <f t="shared" si="3"/>
        <v>0.6448946515</v>
      </c>
      <c r="O1538" s="10" t="s">
        <v>6893</v>
      </c>
      <c r="P1538" s="10" t="s">
        <v>8588</v>
      </c>
    </row>
    <row r="1539" ht="12.0" customHeight="1">
      <c r="A1539" s="9" t="s">
        <v>8589</v>
      </c>
      <c r="B1539" s="10" t="s">
        <v>8590</v>
      </c>
      <c r="C1539" s="9" t="s">
        <v>1345</v>
      </c>
      <c r="D1539" s="11" t="str">
        <f>VLOOKUP(C1539,Postinumeroalueet!$A$2:$B$4001,2)</f>
        <v>Tampere</v>
      </c>
      <c r="E1539" s="11"/>
      <c r="F1539" s="11">
        <f t="shared" si="1"/>
        <v>0</v>
      </c>
      <c r="G1539" s="10" t="s">
        <v>3481</v>
      </c>
      <c r="H1539" s="10" t="s">
        <v>4584</v>
      </c>
      <c r="I1539" s="10">
        <v>653.4</v>
      </c>
      <c r="J1539" s="10">
        <v>56.5</v>
      </c>
      <c r="K1539" s="14">
        <v>1970.0</v>
      </c>
      <c r="L1539" s="11">
        <f t="shared" si="362"/>
        <v>421.4</v>
      </c>
      <c r="M1539" s="11">
        <f t="shared" si="2"/>
        <v>-232</v>
      </c>
      <c r="N1539" s="13">
        <f t="shared" si="3"/>
        <v>0.6449341904</v>
      </c>
      <c r="O1539" s="10" t="s">
        <v>7271</v>
      </c>
      <c r="P1539" s="10" t="s">
        <v>8591</v>
      </c>
    </row>
    <row r="1540">
      <c r="A1540" s="9" t="s">
        <v>8592</v>
      </c>
      <c r="B1540" s="10" t="s">
        <v>8593</v>
      </c>
      <c r="C1540" s="9" t="s">
        <v>329</v>
      </c>
      <c r="D1540" s="11" t="str">
        <f>VLOOKUP(C1540,Postinumeroalueet!$A$2:$B$4001,2)</f>
        <v>Helsinki</v>
      </c>
      <c r="E1540" s="11"/>
      <c r="F1540" s="11">
        <f t="shared" si="1"/>
        <v>1</v>
      </c>
      <c r="G1540" s="10" t="s">
        <v>3481</v>
      </c>
      <c r="H1540" s="10" t="s">
        <v>8594</v>
      </c>
      <c r="I1540" s="10">
        <v>880.0</v>
      </c>
      <c r="J1540" s="10">
        <v>38.5</v>
      </c>
      <c r="K1540" s="14">
        <v>1937.0</v>
      </c>
      <c r="L1540" s="11">
        <f>IF(K1540&lt;1961,171+10.3*J1540,IF(K1540&gt;1983,166+8.7*J1540,159+7.9*J1540))</f>
        <v>567.55</v>
      </c>
      <c r="M1540" s="11">
        <f t="shared" si="2"/>
        <v>-312.45</v>
      </c>
      <c r="N1540" s="13">
        <f t="shared" si="3"/>
        <v>0.6449431818</v>
      </c>
      <c r="O1540" s="15"/>
      <c r="P1540" s="10" t="s">
        <v>8595</v>
      </c>
    </row>
    <row r="1541" ht="12.0" customHeight="1">
      <c r="A1541" s="9" t="s">
        <v>8596</v>
      </c>
      <c r="B1541" s="10" t="s">
        <v>8597</v>
      </c>
      <c r="C1541" s="9" t="s">
        <v>935</v>
      </c>
      <c r="D1541" s="11" t="str">
        <f>VLOOKUP(C1541,Postinumeroalueet!$A$2:$B$4001,2)</f>
        <v>Turku</v>
      </c>
      <c r="E1541" s="11"/>
      <c r="F1541" s="11">
        <f t="shared" si="1"/>
        <v>0</v>
      </c>
      <c r="G1541" s="10" t="s">
        <v>3481</v>
      </c>
      <c r="H1541" s="10" t="s">
        <v>6542</v>
      </c>
      <c r="I1541" s="10">
        <v>840.0</v>
      </c>
      <c r="J1541" s="10">
        <v>78.0</v>
      </c>
      <c r="K1541" s="14">
        <v>1963.0</v>
      </c>
      <c r="L1541" s="11">
        <f t="shared" ref="L1541:L1544" si="363">IF(K1541&lt;1984,105+5.6*J1541,IF(K1541&gt;1991,113+7.7*J1541,108+6.6*J1541))</f>
        <v>541.8</v>
      </c>
      <c r="M1541" s="11">
        <f t="shared" si="2"/>
        <v>-298.2</v>
      </c>
      <c r="N1541" s="13">
        <f t="shared" si="3"/>
        <v>0.645</v>
      </c>
      <c r="O1541" s="10" t="s">
        <v>5256</v>
      </c>
      <c r="P1541" s="10" t="s">
        <v>8598</v>
      </c>
    </row>
    <row r="1542" ht="12.0" customHeight="1">
      <c r="A1542" s="9" t="s">
        <v>8599</v>
      </c>
      <c r="B1542" s="10" t="s">
        <v>8600</v>
      </c>
      <c r="C1542" s="9" t="s">
        <v>3268</v>
      </c>
      <c r="D1542" s="11" t="str">
        <f>VLOOKUP(C1542,Postinumeroalueet!$A$2:$B$4001,2)</f>
        <v>Rovaniemi</v>
      </c>
      <c r="E1542" s="11"/>
      <c r="F1542" s="11">
        <f t="shared" si="1"/>
        <v>0</v>
      </c>
      <c r="G1542" s="10" t="s">
        <v>3481</v>
      </c>
      <c r="H1542" s="10" t="s">
        <v>3795</v>
      </c>
      <c r="I1542" s="10">
        <v>790.0</v>
      </c>
      <c r="J1542" s="10">
        <v>51.5</v>
      </c>
      <c r="K1542" s="14">
        <v>2012.0</v>
      </c>
      <c r="L1542" s="11">
        <f t="shared" si="363"/>
        <v>509.55</v>
      </c>
      <c r="M1542" s="11">
        <f t="shared" si="2"/>
        <v>-280.45</v>
      </c>
      <c r="N1542" s="13">
        <f t="shared" si="3"/>
        <v>0.645</v>
      </c>
      <c r="O1542" s="15"/>
      <c r="P1542" s="10" t="s">
        <v>8601</v>
      </c>
    </row>
    <row r="1543" ht="12.0" customHeight="1">
      <c r="A1543" s="9" t="s">
        <v>8602</v>
      </c>
      <c r="B1543" s="10" t="s">
        <v>8246</v>
      </c>
      <c r="C1543" s="9" t="s">
        <v>1571</v>
      </c>
      <c r="D1543" s="11" t="str">
        <f>VLOOKUP(C1543,Postinumeroalueet!$A$2:$B$4001,2)</f>
        <v>Jyväskylä</v>
      </c>
      <c r="E1543" s="11"/>
      <c r="F1543" s="11">
        <f t="shared" si="1"/>
        <v>0</v>
      </c>
      <c r="G1543" s="10" t="s">
        <v>3481</v>
      </c>
      <c r="H1543" s="10" t="s">
        <v>5406</v>
      </c>
      <c r="I1543" s="10">
        <v>981.0</v>
      </c>
      <c r="J1543" s="10">
        <v>67.5</v>
      </c>
      <c r="K1543" s="14">
        <v>2011.0</v>
      </c>
      <c r="L1543" s="11">
        <f t="shared" si="363"/>
        <v>632.75</v>
      </c>
      <c r="M1543" s="11">
        <f t="shared" si="2"/>
        <v>-348.25</v>
      </c>
      <c r="N1543" s="13">
        <f t="shared" si="3"/>
        <v>0.6450050968</v>
      </c>
      <c r="O1543" s="10" t="s">
        <v>4729</v>
      </c>
      <c r="P1543" s="10" t="s">
        <v>8603</v>
      </c>
    </row>
    <row r="1544">
      <c r="A1544" s="9" t="s">
        <v>8604</v>
      </c>
      <c r="B1544" s="10" t="s">
        <v>8605</v>
      </c>
      <c r="C1544" s="9" t="s">
        <v>3214</v>
      </c>
      <c r="D1544" s="11" t="str">
        <f>VLOOKUP(C1544,Postinumeroalueet!$A$2:$B$4001,2)</f>
        <v>Tornio</v>
      </c>
      <c r="E1544" s="11"/>
      <c r="F1544" s="11">
        <f t="shared" si="1"/>
        <v>0</v>
      </c>
      <c r="G1544" s="10" t="s">
        <v>3481</v>
      </c>
      <c r="H1544" s="10" t="s">
        <v>8606</v>
      </c>
      <c r="I1544" s="10">
        <v>1200.0</v>
      </c>
      <c r="J1544" s="10">
        <v>119.5</v>
      </c>
      <c r="K1544" s="14">
        <v>1963.0</v>
      </c>
      <c r="L1544" s="11">
        <f t="shared" si="363"/>
        <v>774.2</v>
      </c>
      <c r="M1544" s="11">
        <f t="shared" si="2"/>
        <v>-425.8</v>
      </c>
      <c r="N1544" s="13">
        <f t="shared" si="3"/>
        <v>0.6451666667</v>
      </c>
      <c r="O1544" s="10" t="s">
        <v>8607</v>
      </c>
      <c r="P1544" s="10" t="s">
        <v>8608</v>
      </c>
    </row>
    <row r="1545" ht="12.0" customHeight="1">
      <c r="A1545" s="9" t="s">
        <v>8609</v>
      </c>
      <c r="B1545" s="10" t="s">
        <v>8610</v>
      </c>
      <c r="C1545" s="9" t="s">
        <v>329</v>
      </c>
      <c r="D1545" s="11" t="str">
        <f>VLOOKUP(C1545,Postinumeroalueet!$A$2:$B$4001,2)</f>
        <v>Helsinki</v>
      </c>
      <c r="E1545" s="11"/>
      <c r="F1545" s="11">
        <f t="shared" si="1"/>
        <v>1</v>
      </c>
      <c r="G1545" s="10" t="s">
        <v>3481</v>
      </c>
      <c r="H1545" s="10" t="s">
        <v>4290</v>
      </c>
      <c r="I1545" s="10">
        <v>720.0</v>
      </c>
      <c r="J1545" s="10">
        <v>28.5</v>
      </c>
      <c r="K1545" s="14">
        <v>1960.0</v>
      </c>
      <c r="L1545" s="11">
        <f>IF(K1545&lt;1961,171+10.3*J1545,IF(K1545&gt;1983,166+8.7*J1545,159+7.9*J1545))</f>
        <v>464.55</v>
      </c>
      <c r="M1545" s="11">
        <f t="shared" si="2"/>
        <v>-255.45</v>
      </c>
      <c r="N1545" s="13">
        <f t="shared" si="3"/>
        <v>0.6452083333</v>
      </c>
      <c r="O1545" s="10" t="s">
        <v>3498</v>
      </c>
      <c r="P1545" s="10" t="s">
        <v>8611</v>
      </c>
    </row>
    <row r="1546" ht="12.0" customHeight="1">
      <c r="A1546" s="9" t="s">
        <v>8612</v>
      </c>
      <c r="B1546" s="10" t="s">
        <v>6606</v>
      </c>
      <c r="C1546" s="9" t="s">
        <v>599</v>
      </c>
      <c r="D1546" s="11" t="str">
        <f>VLOOKUP(C1546,Postinumeroalueet!$A$2:$B$4001,2)</f>
        <v>Hyvinkää</v>
      </c>
      <c r="E1546" s="11"/>
      <c r="F1546" s="11">
        <f t="shared" si="1"/>
        <v>0</v>
      </c>
      <c r="G1546" s="10" t="s">
        <v>3481</v>
      </c>
      <c r="H1546" s="10" t="s">
        <v>3516</v>
      </c>
      <c r="I1546" s="10">
        <v>903.0</v>
      </c>
      <c r="J1546" s="10">
        <v>61.0</v>
      </c>
      <c r="K1546" s="14">
        <v>2013.0</v>
      </c>
      <c r="L1546" s="11">
        <f t="shared" ref="L1546:L1548" si="364">IF(K1546&lt;1984,105+5.6*J1546,IF(K1546&gt;1991,113+7.7*J1546,108+6.6*J1546))</f>
        <v>582.7</v>
      </c>
      <c r="M1546" s="11">
        <f t="shared" si="2"/>
        <v>-320.3</v>
      </c>
      <c r="N1546" s="13">
        <f t="shared" si="3"/>
        <v>0.6452934662</v>
      </c>
      <c r="O1546" s="10" t="s">
        <v>3950</v>
      </c>
      <c r="P1546" s="10" t="s">
        <v>8613</v>
      </c>
    </row>
    <row r="1547">
      <c r="A1547" s="9" t="s">
        <v>8614</v>
      </c>
      <c r="B1547" s="10" t="s">
        <v>8615</v>
      </c>
      <c r="C1547" s="9" t="s">
        <v>1481</v>
      </c>
      <c r="D1547" s="11" t="str">
        <f>VLOOKUP(C1547,Postinumeroalueet!$A$2:$B$4001,2)</f>
        <v>Valkeakoski</v>
      </c>
      <c r="E1547" s="11"/>
      <c r="F1547" s="11">
        <f t="shared" si="1"/>
        <v>0</v>
      </c>
      <c r="G1547" s="10" t="s">
        <v>3481</v>
      </c>
      <c r="H1547" s="10" t="s">
        <v>8616</v>
      </c>
      <c r="I1547" s="10">
        <v>679.0</v>
      </c>
      <c r="J1547" s="10">
        <v>59.5</v>
      </c>
      <c r="K1547" s="14">
        <v>1954.0</v>
      </c>
      <c r="L1547" s="11">
        <f t="shared" si="364"/>
        <v>438.2</v>
      </c>
      <c r="M1547" s="11">
        <f t="shared" si="2"/>
        <v>-240.8</v>
      </c>
      <c r="N1547" s="13">
        <f t="shared" si="3"/>
        <v>0.6453608247</v>
      </c>
      <c r="O1547" s="10" t="s">
        <v>5634</v>
      </c>
      <c r="P1547" s="10" t="s">
        <v>8617</v>
      </c>
    </row>
    <row r="1548" ht="12.0" customHeight="1">
      <c r="A1548" s="9" t="s">
        <v>8618</v>
      </c>
      <c r="B1548" s="10" t="s">
        <v>8619</v>
      </c>
      <c r="C1548" s="9" t="s">
        <v>2472</v>
      </c>
      <c r="D1548" s="11" t="str">
        <f>VLOOKUP(C1548,Postinumeroalueet!$A$2:$B$4001,2)</f>
        <v>Kuopio</v>
      </c>
      <c r="E1548" s="11"/>
      <c r="F1548" s="11">
        <f t="shared" si="1"/>
        <v>0</v>
      </c>
      <c r="G1548" s="10" t="s">
        <v>3481</v>
      </c>
      <c r="H1548" s="10" t="s">
        <v>4602</v>
      </c>
      <c r="I1548" s="10">
        <v>706.0</v>
      </c>
      <c r="J1548" s="10">
        <v>44.5</v>
      </c>
      <c r="K1548" s="14">
        <v>1997.0</v>
      </c>
      <c r="L1548" s="11">
        <f t="shared" si="364"/>
        <v>455.65</v>
      </c>
      <c r="M1548" s="11">
        <f t="shared" si="2"/>
        <v>-250.35</v>
      </c>
      <c r="N1548" s="13">
        <f t="shared" si="3"/>
        <v>0.6453966006</v>
      </c>
      <c r="O1548" s="10" t="s">
        <v>4231</v>
      </c>
      <c r="P1548" s="10" t="s">
        <v>8620</v>
      </c>
    </row>
    <row r="1549" ht="12.0" customHeight="1">
      <c r="A1549" s="9" t="s">
        <v>8621</v>
      </c>
      <c r="B1549" s="10" t="s">
        <v>8622</v>
      </c>
      <c r="C1549" s="9" t="s">
        <v>469</v>
      </c>
      <c r="D1549" s="11" t="str">
        <f>VLOOKUP(C1549,Postinumeroalueet!$A$2:$B$4001,2)</f>
        <v>Espoo</v>
      </c>
      <c r="E1549" s="11"/>
      <c r="F1549" s="11">
        <f t="shared" si="1"/>
        <v>1</v>
      </c>
      <c r="G1549" s="10" t="s">
        <v>3529</v>
      </c>
      <c r="H1549" s="10" t="s">
        <v>4902</v>
      </c>
      <c r="I1549" s="10">
        <v>1935.0</v>
      </c>
      <c r="J1549" s="10">
        <v>124.5</v>
      </c>
      <c r="K1549" s="14">
        <v>2012.0</v>
      </c>
      <c r="L1549" s="11">
        <f>IF(K1549&lt;1961,171+10.3*J1549,IF(K1549&gt;1983,166+8.7*J1549,159+7.9*J1549))</f>
        <v>1249.15</v>
      </c>
      <c r="M1549" s="11">
        <f t="shared" si="2"/>
        <v>-685.85</v>
      </c>
      <c r="N1549" s="13">
        <f t="shared" si="3"/>
        <v>0.6455555556</v>
      </c>
      <c r="O1549" s="10" t="s">
        <v>7908</v>
      </c>
      <c r="P1549" s="10" t="s">
        <v>8623</v>
      </c>
    </row>
    <row r="1550" ht="12.0" customHeight="1">
      <c r="A1550" s="9" t="s">
        <v>8624</v>
      </c>
      <c r="B1550" s="10" t="s">
        <v>8625</v>
      </c>
      <c r="C1550" s="9" t="s">
        <v>558</v>
      </c>
      <c r="D1550" s="11" t="str">
        <f>VLOOKUP(C1550,Postinumeroalueet!$A$2:$B$4001,2)</f>
        <v>Tuusula</v>
      </c>
      <c r="E1550" s="11"/>
      <c r="F1550" s="11">
        <f t="shared" si="1"/>
        <v>0</v>
      </c>
      <c r="G1550" s="10" t="s">
        <v>3481</v>
      </c>
      <c r="H1550" s="10" t="s">
        <v>8626</v>
      </c>
      <c r="I1550" s="10">
        <v>670.0</v>
      </c>
      <c r="J1550" s="10">
        <v>58.5</v>
      </c>
      <c r="K1550" s="14">
        <v>1972.0</v>
      </c>
      <c r="L1550" s="11">
        <f t="shared" ref="L1550:L1554" si="365">IF(K1550&lt;1984,105+5.6*J1550,IF(K1550&gt;1991,113+7.7*J1550,108+6.6*J1550))</f>
        <v>432.6</v>
      </c>
      <c r="M1550" s="11">
        <f t="shared" si="2"/>
        <v>-237.4</v>
      </c>
      <c r="N1550" s="13">
        <f t="shared" si="3"/>
        <v>0.6456716418</v>
      </c>
      <c r="O1550" s="10" t="s">
        <v>5502</v>
      </c>
      <c r="P1550" s="10" t="s">
        <v>8627</v>
      </c>
    </row>
    <row r="1551" ht="12.0" customHeight="1">
      <c r="A1551" s="9" t="s">
        <v>8628</v>
      </c>
      <c r="B1551" s="10" t="s">
        <v>8629</v>
      </c>
      <c r="C1551" s="9" t="s">
        <v>1940</v>
      </c>
      <c r="D1551" s="11" t="str">
        <f>VLOOKUP(C1551,Postinumeroalueet!$A$2:$B$4001,2)</f>
        <v>Lappeenranta</v>
      </c>
      <c r="E1551" s="11"/>
      <c r="F1551" s="11">
        <f t="shared" si="1"/>
        <v>0</v>
      </c>
      <c r="G1551" s="10" t="s">
        <v>3481</v>
      </c>
      <c r="H1551" s="10" t="s">
        <v>7838</v>
      </c>
      <c r="I1551" s="10">
        <v>839.0</v>
      </c>
      <c r="J1551" s="10">
        <v>78.0</v>
      </c>
      <c r="K1551" s="14">
        <v>1976.0</v>
      </c>
      <c r="L1551" s="11">
        <f t="shared" si="365"/>
        <v>541.8</v>
      </c>
      <c r="M1551" s="11">
        <f t="shared" si="2"/>
        <v>-297.2</v>
      </c>
      <c r="N1551" s="13">
        <f t="shared" si="3"/>
        <v>0.6457687723</v>
      </c>
      <c r="O1551" s="10" t="s">
        <v>5634</v>
      </c>
      <c r="P1551" s="10" t="s">
        <v>8630</v>
      </c>
    </row>
    <row r="1552" ht="12.0" customHeight="1">
      <c r="A1552" s="9" t="s">
        <v>8631</v>
      </c>
      <c r="B1552" s="10" t="s">
        <v>8632</v>
      </c>
      <c r="C1552" s="9" t="s">
        <v>1365</v>
      </c>
      <c r="D1552" s="11" t="str">
        <f>VLOOKUP(C1552,Postinumeroalueet!$A$2:$B$4001,2)</f>
        <v>Tampere</v>
      </c>
      <c r="E1552" s="11"/>
      <c r="F1552" s="11">
        <f t="shared" si="1"/>
        <v>0</v>
      </c>
      <c r="G1552" s="10" t="s">
        <v>3481</v>
      </c>
      <c r="H1552" s="10" t="s">
        <v>8633</v>
      </c>
      <c r="I1552" s="10">
        <v>950.0</v>
      </c>
      <c r="J1552" s="10">
        <v>65.0</v>
      </c>
      <c r="K1552" s="14">
        <v>2006.0</v>
      </c>
      <c r="L1552" s="11">
        <f t="shared" si="365"/>
        <v>613.5</v>
      </c>
      <c r="M1552" s="11">
        <f t="shared" si="2"/>
        <v>-336.5</v>
      </c>
      <c r="N1552" s="13">
        <f t="shared" si="3"/>
        <v>0.6457894737</v>
      </c>
      <c r="O1552" s="15"/>
      <c r="P1552" s="10" t="s">
        <v>8634</v>
      </c>
    </row>
    <row r="1553">
      <c r="A1553" s="9" t="s">
        <v>8635</v>
      </c>
      <c r="B1553" s="10" t="s">
        <v>8636</v>
      </c>
      <c r="C1553" s="9" t="s">
        <v>453</v>
      </c>
      <c r="D1553" s="11" t="str">
        <f>VLOOKUP(C1553,Postinumeroalueet!$A$2:$B$4001,2)</f>
        <v>Nurmijärvi</v>
      </c>
      <c r="E1553" s="11"/>
      <c r="F1553" s="11">
        <f t="shared" si="1"/>
        <v>0</v>
      </c>
      <c r="G1553" s="10" t="s">
        <v>3492</v>
      </c>
      <c r="H1553" s="10" t="s">
        <v>8637</v>
      </c>
      <c r="I1553" s="10">
        <v>1550.0</v>
      </c>
      <c r="J1553" s="10">
        <v>160.0</v>
      </c>
      <c r="K1553" s="14">
        <v>1980.0</v>
      </c>
      <c r="L1553" s="11">
        <f t="shared" si="365"/>
        <v>1001</v>
      </c>
      <c r="M1553" s="11">
        <f t="shared" si="2"/>
        <v>-549</v>
      </c>
      <c r="N1553" s="13">
        <f t="shared" si="3"/>
        <v>0.6458064516</v>
      </c>
      <c r="O1553" s="15"/>
      <c r="P1553" s="10" t="s">
        <v>8638</v>
      </c>
    </row>
    <row r="1554" ht="12.0" customHeight="1">
      <c r="A1554" s="9" t="s">
        <v>8639</v>
      </c>
      <c r="B1554" s="10" t="s">
        <v>7370</v>
      </c>
      <c r="C1554" s="9" t="s">
        <v>805</v>
      </c>
      <c r="D1554" s="11" t="str">
        <f>VLOOKUP(C1554,Postinumeroalueet!$A$2:$B$4001,2)</f>
        <v>Lahti</v>
      </c>
      <c r="E1554" s="11"/>
      <c r="F1554" s="11">
        <f t="shared" si="1"/>
        <v>0</v>
      </c>
      <c r="G1554" s="10" t="s">
        <v>3481</v>
      </c>
      <c r="H1554" s="10" t="s">
        <v>8640</v>
      </c>
      <c r="I1554" s="10">
        <v>634.0</v>
      </c>
      <c r="J1554" s="10">
        <v>38.5</v>
      </c>
      <c r="K1554" s="14">
        <v>2009.0</v>
      </c>
      <c r="L1554" s="11">
        <f t="shared" si="365"/>
        <v>409.45</v>
      </c>
      <c r="M1554" s="11">
        <f t="shared" si="2"/>
        <v>-224.55</v>
      </c>
      <c r="N1554" s="13">
        <f t="shared" si="3"/>
        <v>0.6458201893</v>
      </c>
      <c r="O1554" s="10" t="s">
        <v>3735</v>
      </c>
      <c r="P1554" s="10" t="s">
        <v>8641</v>
      </c>
    </row>
    <row r="1555">
      <c r="A1555" s="9" t="s">
        <v>8642</v>
      </c>
      <c r="B1555" s="10" t="s">
        <v>8643</v>
      </c>
      <c r="C1555" s="9" t="s">
        <v>365</v>
      </c>
      <c r="D1555" s="11" t="str">
        <f>VLOOKUP(C1555,Postinumeroalueet!$A$2:$B$4001,2)</f>
        <v>Helsinki</v>
      </c>
      <c r="E1555" s="11"/>
      <c r="F1555" s="11">
        <f t="shared" si="1"/>
        <v>1</v>
      </c>
      <c r="G1555" s="10" t="s">
        <v>3481</v>
      </c>
      <c r="H1555" s="10" t="s">
        <v>3824</v>
      </c>
      <c r="I1555" s="10">
        <v>1429.0</v>
      </c>
      <c r="J1555" s="10">
        <v>73.0</v>
      </c>
      <c r="K1555" s="14">
        <v>1946.0</v>
      </c>
      <c r="L1555" s="11">
        <f>IF(K1555&lt;1961,171+10.3*J1555,IF(K1555&gt;1983,166+8.7*J1555,159+7.9*J1555))</f>
        <v>922.9</v>
      </c>
      <c r="M1555" s="11">
        <f t="shared" si="2"/>
        <v>-506.1</v>
      </c>
      <c r="N1555" s="13">
        <f t="shared" si="3"/>
        <v>0.6458362491</v>
      </c>
      <c r="O1555" s="10" t="s">
        <v>4055</v>
      </c>
      <c r="P1555" s="10" t="s">
        <v>8644</v>
      </c>
    </row>
    <row r="1556" ht="12.0" customHeight="1">
      <c r="A1556" s="9" t="s">
        <v>8645</v>
      </c>
      <c r="B1556" s="10" t="s">
        <v>8646</v>
      </c>
      <c r="C1556" s="9" t="s">
        <v>935</v>
      </c>
      <c r="D1556" s="11" t="str">
        <f>VLOOKUP(C1556,Postinumeroalueet!$A$2:$B$4001,2)</f>
        <v>Turku</v>
      </c>
      <c r="E1556" s="11"/>
      <c r="F1556" s="11">
        <f t="shared" si="1"/>
        <v>0</v>
      </c>
      <c r="G1556" s="10" t="s">
        <v>3481</v>
      </c>
      <c r="H1556" s="10" t="s">
        <v>7576</v>
      </c>
      <c r="I1556" s="10">
        <v>700.0</v>
      </c>
      <c r="J1556" s="10">
        <v>62.0</v>
      </c>
      <c r="K1556" s="14">
        <v>1963.0</v>
      </c>
      <c r="L1556" s="11">
        <f t="shared" ref="L1556:L1558" si="366">IF(K1556&lt;1984,105+5.6*J1556,IF(K1556&gt;1991,113+7.7*J1556,108+6.6*J1556))</f>
        <v>452.2</v>
      </c>
      <c r="M1556" s="11">
        <f t="shared" si="2"/>
        <v>-247.8</v>
      </c>
      <c r="N1556" s="13">
        <f t="shared" si="3"/>
        <v>0.646</v>
      </c>
      <c r="O1556" s="10" t="s">
        <v>5256</v>
      </c>
      <c r="P1556" s="10" t="s">
        <v>8647</v>
      </c>
    </row>
    <row r="1557" ht="12.0" customHeight="1">
      <c r="A1557" s="9" t="s">
        <v>8648</v>
      </c>
      <c r="B1557" s="10" t="s">
        <v>8649</v>
      </c>
      <c r="C1557" s="9" t="s">
        <v>935</v>
      </c>
      <c r="D1557" s="11" t="str">
        <f>VLOOKUP(C1557,Postinumeroalueet!$A$2:$B$4001,2)</f>
        <v>Turku</v>
      </c>
      <c r="E1557" s="11"/>
      <c r="F1557" s="11">
        <f t="shared" si="1"/>
        <v>0</v>
      </c>
      <c r="G1557" s="10" t="s">
        <v>3481</v>
      </c>
      <c r="H1557" s="10" t="s">
        <v>8650</v>
      </c>
      <c r="I1557" s="10">
        <v>596.0</v>
      </c>
      <c r="J1557" s="10">
        <v>42.0</v>
      </c>
      <c r="K1557" s="14">
        <v>1988.0</v>
      </c>
      <c r="L1557" s="11">
        <f t="shared" si="366"/>
        <v>385.2</v>
      </c>
      <c r="M1557" s="11">
        <f t="shared" si="2"/>
        <v>-210.8</v>
      </c>
      <c r="N1557" s="13">
        <f t="shared" si="3"/>
        <v>0.6463087248</v>
      </c>
      <c r="O1557" s="10" t="s">
        <v>6893</v>
      </c>
      <c r="P1557" s="10" t="s">
        <v>8651</v>
      </c>
    </row>
    <row r="1558" ht="12.0" customHeight="1">
      <c r="A1558" s="9" t="s">
        <v>8652</v>
      </c>
      <c r="B1558" s="10" t="s">
        <v>8653</v>
      </c>
      <c r="C1558" s="9" t="s">
        <v>810</v>
      </c>
      <c r="D1558" s="11" t="str">
        <f>VLOOKUP(C1558,Postinumeroalueet!$A$2:$B$4001,2)</f>
        <v>Lahti</v>
      </c>
      <c r="E1558" s="11"/>
      <c r="F1558" s="11">
        <f t="shared" si="1"/>
        <v>0</v>
      </c>
      <c r="G1558" s="10" t="s">
        <v>3481</v>
      </c>
      <c r="H1558" s="10" t="s">
        <v>7805</v>
      </c>
      <c r="I1558" s="10">
        <v>786.0</v>
      </c>
      <c r="J1558" s="10">
        <v>72.0</v>
      </c>
      <c r="K1558" s="14">
        <v>1965.0</v>
      </c>
      <c r="L1558" s="11">
        <f t="shared" si="366"/>
        <v>508.2</v>
      </c>
      <c r="M1558" s="11">
        <f t="shared" si="2"/>
        <v>-277.8</v>
      </c>
      <c r="N1558" s="13">
        <f t="shared" si="3"/>
        <v>0.6465648855</v>
      </c>
      <c r="O1558" s="10" t="s">
        <v>5634</v>
      </c>
      <c r="P1558" s="10" t="s">
        <v>8654</v>
      </c>
    </row>
    <row r="1559" ht="12.0" customHeight="1">
      <c r="A1559" s="9" t="s">
        <v>8655</v>
      </c>
      <c r="B1559" s="10" t="s">
        <v>8656</v>
      </c>
      <c r="C1559" s="9" t="s">
        <v>431</v>
      </c>
      <c r="D1559" s="11" t="str">
        <f>VLOOKUP(C1559,Postinumeroalueet!$A$2:$B$4001,2)</f>
        <v>Vantaa</v>
      </c>
      <c r="E1559" s="11"/>
      <c r="F1559" s="11">
        <f t="shared" si="1"/>
        <v>1</v>
      </c>
      <c r="G1559" s="10" t="s">
        <v>3481</v>
      </c>
      <c r="H1559" s="10" t="s">
        <v>8657</v>
      </c>
      <c r="I1559" s="10">
        <v>916.0</v>
      </c>
      <c r="J1559" s="10">
        <v>49.0</v>
      </c>
      <c r="K1559" s="14">
        <v>2005.0</v>
      </c>
      <c r="L1559" s="11">
        <f>IF(K1559&lt;1961,171+10.3*J1559,IF(K1559&gt;1983,166+8.7*J1559,159+7.9*J1559))</f>
        <v>592.3</v>
      </c>
      <c r="M1559" s="11">
        <f t="shared" si="2"/>
        <v>-323.7</v>
      </c>
      <c r="N1559" s="13">
        <f t="shared" si="3"/>
        <v>0.6466157205</v>
      </c>
      <c r="O1559" s="10" t="s">
        <v>3950</v>
      </c>
      <c r="P1559" s="10" t="s">
        <v>8658</v>
      </c>
    </row>
    <row r="1560">
      <c r="A1560" s="9" t="s">
        <v>8659</v>
      </c>
      <c r="B1560" s="10" t="s">
        <v>8660</v>
      </c>
      <c r="C1560" s="9" t="s">
        <v>3028</v>
      </c>
      <c r="D1560" s="11" t="str">
        <f>VLOOKUP(C1560,Postinumeroalueet!$A$2:$B$4001,2)</f>
        <v>Oulu</v>
      </c>
      <c r="E1560" s="11"/>
      <c r="F1560" s="11">
        <f t="shared" si="1"/>
        <v>0</v>
      </c>
      <c r="G1560" s="10" t="s">
        <v>3481</v>
      </c>
      <c r="H1560" s="10" t="s">
        <v>8661</v>
      </c>
      <c r="I1560" s="10">
        <v>1300.0</v>
      </c>
      <c r="J1560" s="10">
        <v>94.5</v>
      </c>
      <c r="K1560" s="14">
        <v>2008.0</v>
      </c>
      <c r="L1560" s="11">
        <f>IF(K1560&lt;1984,105+5.6*J1560,IF(K1560&gt;1991,113+7.7*J1560,108+6.6*J1560))</f>
        <v>840.65</v>
      </c>
      <c r="M1560" s="11">
        <f t="shared" si="2"/>
        <v>-459.35</v>
      </c>
      <c r="N1560" s="13">
        <f t="shared" si="3"/>
        <v>0.6466538462</v>
      </c>
      <c r="O1560" s="10" t="s">
        <v>8662</v>
      </c>
      <c r="P1560" s="10" t="s">
        <v>8663</v>
      </c>
    </row>
    <row r="1561" ht="12.0" customHeight="1">
      <c r="A1561" s="9" t="s">
        <v>8664</v>
      </c>
      <c r="B1561" s="10" t="s">
        <v>8665</v>
      </c>
      <c r="C1561" s="9" t="s">
        <v>400</v>
      </c>
      <c r="D1561" s="11" t="str">
        <f>VLOOKUP(C1561,Postinumeroalueet!$A$2:$B$4001,2)</f>
        <v>Helsinki</v>
      </c>
      <c r="E1561" s="11"/>
      <c r="F1561" s="11">
        <f t="shared" si="1"/>
        <v>1</v>
      </c>
      <c r="G1561" s="10" t="s">
        <v>3481</v>
      </c>
      <c r="H1561" s="10" t="s">
        <v>8666</v>
      </c>
      <c r="I1561" s="10">
        <v>765.0</v>
      </c>
      <c r="J1561" s="10">
        <v>42.5</v>
      </c>
      <c r="K1561" s="14">
        <v>1961.0</v>
      </c>
      <c r="L1561" s="11">
        <f>IF(K1561&lt;1961,171+10.3*J1561,IF(K1561&gt;1983,166+8.7*J1561,159+7.9*J1561))</f>
        <v>494.75</v>
      </c>
      <c r="M1561" s="11">
        <f t="shared" si="2"/>
        <v>-270.25</v>
      </c>
      <c r="N1561" s="13">
        <f t="shared" si="3"/>
        <v>0.6467320261</v>
      </c>
      <c r="O1561" s="10" t="s">
        <v>3498</v>
      </c>
      <c r="P1561" s="10" t="s">
        <v>8667</v>
      </c>
    </row>
    <row r="1562" ht="12.0" customHeight="1">
      <c r="A1562" s="9" t="s">
        <v>8668</v>
      </c>
      <c r="B1562" s="10" t="s">
        <v>8669</v>
      </c>
      <c r="C1562" s="9" t="s">
        <v>2731</v>
      </c>
      <c r="D1562" s="11" t="str">
        <f>VLOOKUP(C1562,Postinumeroalueet!$A$2:$B$4001,2)</f>
        <v>Joensuu</v>
      </c>
      <c r="E1562" s="11"/>
      <c r="F1562" s="11">
        <f t="shared" si="1"/>
        <v>0</v>
      </c>
      <c r="G1562" s="10" t="s">
        <v>6290</v>
      </c>
      <c r="H1562" s="10" t="s">
        <v>8670</v>
      </c>
      <c r="I1562" s="10">
        <v>770.0</v>
      </c>
      <c r="J1562" s="10">
        <v>50.0</v>
      </c>
      <c r="K1562" s="14">
        <v>2011.0</v>
      </c>
      <c r="L1562" s="11">
        <f t="shared" ref="L1562:L1565" si="367">IF(K1562&lt;1984,105+5.6*J1562,IF(K1562&gt;1991,113+7.7*J1562,108+6.6*J1562))</f>
        <v>498</v>
      </c>
      <c r="M1562" s="11">
        <f t="shared" si="2"/>
        <v>-272</v>
      </c>
      <c r="N1562" s="13">
        <f t="shared" si="3"/>
        <v>0.6467532468</v>
      </c>
      <c r="O1562" s="15"/>
      <c r="P1562" s="10" t="s">
        <v>8671</v>
      </c>
    </row>
    <row r="1563" ht="12.0" customHeight="1">
      <c r="A1563" s="9" t="s">
        <v>8672</v>
      </c>
      <c r="B1563" s="10" t="s">
        <v>8673</v>
      </c>
      <c r="C1563" s="9" t="s">
        <v>1946</v>
      </c>
      <c r="D1563" s="11" t="str">
        <f>VLOOKUP(C1563,Postinumeroalueet!$A$2:$B$4001,2)</f>
        <v>Lappeenranta</v>
      </c>
      <c r="E1563" s="11"/>
      <c r="F1563" s="11">
        <f t="shared" si="1"/>
        <v>0</v>
      </c>
      <c r="G1563" s="10" t="s">
        <v>3481</v>
      </c>
      <c r="H1563" s="10" t="s">
        <v>4165</v>
      </c>
      <c r="I1563" s="10">
        <v>435.0</v>
      </c>
      <c r="J1563" s="10">
        <v>31.5</v>
      </c>
      <c r="K1563" s="14">
        <v>1976.0</v>
      </c>
      <c r="L1563" s="11">
        <f t="shared" si="367"/>
        <v>281.4</v>
      </c>
      <c r="M1563" s="11">
        <f t="shared" si="2"/>
        <v>-153.6</v>
      </c>
      <c r="N1563" s="13">
        <f t="shared" si="3"/>
        <v>0.6468965517</v>
      </c>
      <c r="O1563" s="10" t="s">
        <v>4967</v>
      </c>
      <c r="P1563" s="10" t="s">
        <v>8674</v>
      </c>
    </row>
    <row r="1564" ht="12.0" customHeight="1">
      <c r="A1564" s="9" t="s">
        <v>8675</v>
      </c>
      <c r="B1564" s="10" t="s">
        <v>8676</v>
      </c>
      <c r="C1564" s="9" t="s">
        <v>1220</v>
      </c>
      <c r="D1564" s="11" t="str">
        <f>VLOOKUP(C1564,Postinumeroalueet!$A$2:$B$4001,2)</f>
        <v>Pori</v>
      </c>
      <c r="E1564" s="11"/>
      <c r="F1564" s="11">
        <f t="shared" si="1"/>
        <v>0</v>
      </c>
      <c r="G1564" s="10" t="s">
        <v>3481</v>
      </c>
      <c r="H1564" s="10" t="s">
        <v>4165</v>
      </c>
      <c r="I1564" s="10">
        <v>422.0</v>
      </c>
      <c r="J1564" s="10">
        <v>30.0</v>
      </c>
      <c r="K1564" s="14">
        <v>1973.0</v>
      </c>
      <c r="L1564" s="11">
        <f t="shared" si="367"/>
        <v>273</v>
      </c>
      <c r="M1564" s="11">
        <f t="shared" si="2"/>
        <v>-149</v>
      </c>
      <c r="N1564" s="13">
        <f t="shared" si="3"/>
        <v>0.6469194313</v>
      </c>
      <c r="O1564" s="10" t="s">
        <v>3783</v>
      </c>
      <c r="P1564" s="10" t="s">
        <v>8677</v>
      </c>
    </row>
    <row r="1565" ht="12.0" customHeight="1">
      <c r="A1565" s="9" t="s">
        <v>8678</v>
      </c>
      <c r="B1565" s="10" t="s">
        <v>8676</v>
      </c>
      <c r="C1565" s="9" t="s">
        <v>1220</v>
      </c>
      <c r="D1565" s="11" t="str">
        <f>VLOOKUP(C1565,Postinumeroalueet!$A$2:$B$4001,2)</f>
        <v>Pori</v>
      </c>
      <c r="E1565" s="11"/>
      <c r="F1565" s="11">
        <f t="shared" si="1"/>
        <v>0</v>
      </c>
      <c r="G1565" s="10" t="s">
        <v>3481</v>
      </c>
      <c r="H1565" s="10" t="s">
        <v>4165</v>
      </c>
      <c r="I1565" s="10">
        <v>422.0</v>
      </c>
      <c r="J1565" s="10">
        <v>30.0</v>
      </c>
      <c r="K1565" s="14">
        <v>1973.0</v>
      </c>
      <c r="L1565" s="11">
        <f t="shared" si="367"/>
        <v>273</v>
      </c>
      <c r="M1565" s="11">
        <f t="shared" si="2"/>
        <v>-149</v>
      </c>
      <c r="N1565" s="13">
        <f t="shared" si="3"/>
        <v>0.6469194313</v>
      </c>
      <c r="O1565" s="10" t="s">
        <v>3783</v>
      </c>
      <c r="P1565" s="10" t="s">
        <v>8679</v>
      </c>
    </row>
    <row r="1566">
      <c r="A1566" s="9" t="s">
        <v>8680</v>
      </c>
      <c r="B1566" s="10" t="s">
        <v>8681</v>
      </c>
      <c r="C1566" s="9" t="s">
        <v>344</v>
      </c>
      <c r="D1566" s="11" t="str">
        <f>VLOOKUP(C1566,Postinumeroalueet!$A$2:$B$4001,2)</f>
        <v>Helsinki</v>
      </c>
      <c r="E1566" s="11"/>
      <c r="F1566" s="11">
        <f t="shared" si="1"/>
        <v>1</v>
      </c>
      <c r="G1566" s="10" t="s">
        <v>3481</v>
      </c>
      <c r="H1566" s="10" t="s">
        <v>8682</v>
      </c>
      <c r="I1566" s="10">
        <v>1050.0</v>
      </c>
      <c r="J1566" s="10">
        <v>59.0</v>
      </c>
      <c r="K1566" s="14">
        <v>1993.0</v>
      </c>
      <c r="L1566" s="11">
        <f t="shared" ref="L1566:L1569" si="368">IF(K1566&lt;1961,171+10.3*J1566,IF(K1566&gt;1983,166+8.7*J1566,159+7.9*J1566))</f>
        <v>679.3</v>
      </c>
      <c r="M1566" s="11">
        <f t="shared" si="2"/>
        <v>-370.7</v>
      </c>
      <c r="N1566" s="13">
        <f t="shared" si="3"/>
        <v>0.646952381</v>
      </c>
      <c r="O1566" s="15"/>
      <c r="P1566" s="10" t="s">
        <v>8683</v>
      </c>
    </row>
    <row r="1567">
      <c r="A1567" s="9" t="s">
        <v>8684</v>
      </c>
      <c r="B1567" s="10" t="s">
        <v>6968</v>
      </c>
      <c r="C1567" s="9" t="s">
        <v>502</v>
      </c>
      <c r="D1567" s="11" t="str">
        <f>VLOOKUP(C1567,Postinumeroalueet!$A$2:$B$4001,2)</f>
        <v>Espoo</v>
      </c>
      <c r="E1567" s="11"/>
      <c r="F1567" s="11">
        <f t="shared" si="1"/>
        <v>1</v>
      </c>
      <c r="G1567" s="10" t="s">
        <v>3481</v>
      </c>
      <c r="H1567" s="10" t="s">
        <v>3620</v>
      </c>
      <c r="I1567" s="10">
        <v>1164.0</v>
      </c>
      <c r="J1567" s="10">
        <v>67.5</v>
      </c>
      <c r="K1567" s="14">
        <v>2010.0</v>
      </c>
      <c r="L1567" s="11">
        <f t="shared" si="368"/>
        <v>753.25</v>
      </c>
      <c r="M1567" s="11">
        <f t="shared" si="2"/>
        <v>-410.75</v>
      </c>
      <c r="N1567" s="13">
        <f t="shared" si="3"/>
        <v>0.6471219931</v>
      </c>
      <c r="O1567" s="10" t="s">
        <v>3950</v>
      </c>
      <c r="P1567" s="10" t="s">
        <v>8685</v>
      </c>
    </row>
    <row r="1568">
      <c r="A1568" s="9" t="s">
        <v>8686</v>
      </c>
      <c r="B1568" s="10" t="s">
        <v>6968</v>
      </c>
      <c r="C1568" s="9" t="s">
        <v>502</v>
      </c>
      <c r="D1568" s="11" t="str">
        <f>VLOOKUP(C1568,Postinumeroalueet!$A$2:$B$4001,2)</f>
        <v>Espoo</v>
      </c>
      <c r="E1568" s="11"/>
      <c r="F1568" s="11">
        <f t="shared" si="1"/>
        <v>1</v>
      </c>
      <c r="G1568" s="10" t="s">
        <v>3481</v>
      </c>
      <c r="H1568" s="10" t="s">
        <v>6267</v>
      </c>
      <c r="I1568" s="10">
        <v>1164.0</v>
      </c>
      <c r="J1568" s="10">
        <v>67.5</v>
      </c>
      <c r="K1568" s="14">
        <v>2010.0</v>
      </c>
      <c r="L1568" s="11">
        <f t="shared" si="368"/>
        <v>753.25</v>
      </c>
      <c r="M1568" s="11">
        <f t="shared" si="2"/>
        <v>-410.75</v>
      </c>
      <c r="N1568" s="13">
        <f t="shared" si="3"/>
        <v>0.6471219931</v>
      </c>
      <c r="O1568" s="10" t="s">
        <v>3950</v>
      </c>
      <c r="P1568" s="10" t="s">
        <v>8687</v>
      </c>
    </row>
    <row r="1569" ht="12.0" customHeight="1">
      <c r="A1569" s="9" t="s">
        <v>8688</v>
      </c>
      <c r="B1569" s="10" t="s">
        <v>8689</v>
      </c>
      <c r="C1569" s="9" t="s">
        <v>473</v>
      </c>
      <c r="D1569" s="11" t="str">
        <f>VLOOKUP(C1569,Postinumeroalueet!$A$2:$B$4001,2)</f>
        <v>Espoo</v>
      </c>
      <c r="E1569" s="11"/>
      <c r="F1569" s="11">
        <f t="shared" si="1"/>
        <v>1</v>
      </c>
      <c r="G1569" s="10" t="s">
        <v>4106</v>
      </c>
      <c r="H1569" s="10" t="s">
        <v>8690</v>
      </c>
      <c r="I1569" s="10">
        <v>2150.0</v>
      </c>
      <c r="J1569" s="10">
        <v>156.0</v>
      </c>
      <c r="K1569" s="14">
        <v>1973.0</v>
      </c>
      <c r="L1569" s="11">
        <f t="shared" si="368"/>
        <v>1391.4</v>
      </c>
      <c r="M1569" s="11">
        <f t="shared" si="2"/>
        <v>-758.6</v>
      </c>
      <c r="N1569" s="13">
        <f t="shared" si="3"/>
        <v>0.6471627907</v>
      </c>
      <c r="O1569" s="15"/>
      <c r="P1569" s="10" t="s">
        <v>8691</v>
      </c>
    </row>
    <row r="1570" ht="12.0" customHeight="1">
      <c r="A1570" s="9" t="s">
        <v>8692</v>
      </c>
      <c r="B1570" s="10" t="s">
        <v>8693</v>
      </c>
      <c r="C1570" s="9" t="s">
        <v>1358</v>
      </c>
      <c r="D1570" s="11" t="str">
        <f>VLOOKUP(C1570,Postinumeroalueet!$A$2:$B$4001,2)</f>
        <v>Tampere</v>
      </c>
      <c r="E1570" s="11"/>
      <c r="F1570" s="11">
        <f t="shared" si="1"/>
        <v>0</v>
      </c>
      <c r="G1570" s="10" t="s">
        <v>3481</v>
      </c>
      <c r="H1570" s="10" t="s">
        <v>5273</v>
      </c>
      <c r="I1570" s="10">
        <v>530.0</v>
      </c>
      <c r="J1570" s="10">
        <v>42.5</v>
      </c>
      <c r="K1570" s="14">
        <v>1957.0</v>
      </c>
      <c r="L1570" s="11">
        <f>IF(K1570&lt;1984,105+5.6*J1570,IF(K1570&gt;1991,113+7.7*J1570,108+6.6*J1570))</f>
        <v>343</v>
      </c>
      <c r="M1570" s="11">
        <f t="shared" si="2"/>
        <v>-187</v>
      </c>
      <c r="N1570" s="13">
        <f t="shared" si="3"/>
        <v>0.6471698113</v>
      </c>
      <c r="O1570" s="10" t="s">
        <v>4718</v>
      </c>
      <c r="P1570" s="10" t="s">
        <v>8694</v>
      </c>
    </row>
    <row r="1571">
      <c r="A1571" s="9" t="s">
        <v>8695</v>
      </c>
      <c r="B1571" s="10" t="s">
        <v>8696</v>
      </c>
      <c r="C1571" s="9" t="s">
        <v>331</v>
      </c>
      <c r="D1571" s="11" t="str">
        <f>VLOOKUP(C1571,Postinumeroalueet!$A$2:$B$4001,2)</f>
        <v>Helsinki</v>
      </c>
      <c r="E1571" s="11"/>
      <c r="F1571" s="11">
        <f t="shared" si="1"/>
        <v>1</v>
      </c>
      <c r="G1571" s="10" t="s">
        <v>3481</v>
      </c>
      <c r="H1571" s="10" t="s">
        <v>8697</v>
      </c>
      <c r="I1571" s="10">
        <v>1410.07</v>
      </c>
      <c r="J1571" s="10">
        <v>72.0</v>
      </c>
      <c r="K1571" s="14">
        <v>1929.0</v>
      </c>
      <c r="L1571" s="11">
        <f>IF(K1571&lt;1961,171+10.3*J1571,IF(K1571&gt;1983,166+8.7*J1571,159+7.9*J1571))</f>
        <v>912.6</v>
      </c>
      <c r="M1571" s="11">
        <f t="shared" si="2"/>
        <v>-497.47</v>
      </c>
      <c r="N1571" s="13">
        <f t="shared" si="3"/>
        <v>0.647201912</v>
      </c>
      <c r="O1571" s="10" t="s">
        <v>4216</v>
      </c>
      <c r="P1571" s="10" t="s">
        <v>8698</v>
      </c>
    </row>
    <row r="1572" ht="12.0" customHeight="1">
      <c r="A1572" s="9" t="s">
        <v>8699</v>
      </c>
      <c r="B1572" s="10" t="s">
        <v>8700</v>
      </c>
      <c r="C1572" s="9" t="s">
        <v>953</v>
      </c>
      <c r="D1572" s="11" t="str">
        <f>VLOOKUP(C1572,Postinumeroalueet!$A$2:$B$4001,2)</f>
        <v>Turku</v>
      </c>
      <c r="E1572" s="11"/>
      <c r="F1572" s="11">
        <f t="shared" si="1"/>
        <v>0</v>
      </c>
      <c r="G1572" s="10" t="s">
        <v>3481</v>
      </c>
      <c r="H1572" s="10" t="s">
        <v>5155</v>
      </c>
      <c r="I1572" s="10">
        <v>690.0</v>
      </c>
      <c r="J1572" s="10">
        <v>61.0</v>
      </c>
      <c r="K1572" s="14">
        <v>1980.0</v>
      </c>
      <c r="L1572" s="11">
        <f>IF(K1572&lt;1984,105+5.6*J1572,IF(K1572&gt;1991,113+7.7*J1572,108+6.6*J1572))</f>
        <v>446.6</v>
      </c>
      <c r="M1572" s="11">
        <f t="shared" si="2"/>
        <v>-243.4</v>
      </c>
      <c r="N1572" s="13">
        <f t="shared" si="3"/>
        <v>0.6472463768</v>
      </c>
      <c r="O1572" s="10" t="s">
        <v>5256</v>
      </c>
      <c r="P1572" s="10" t="s">
        <v>8701</v>
      </c>
    </row>
    <row r="1573" ht="12.0" customHeight="1">
      <c r="A1573" s="9" t="s">
        <v>8702</v>
      </c>
      <c r="B1573" s="10" t="s">
        <v>8703</v>
      </c>
      <c r="C1573" s="9" t="s">
        <v>471</v>
      </c>
      <c r="D1573" s="11" t="str">
        <f>VLOOKUP(C1573,Postinumeroalueet!$A$2:$B$4001,2)</f>
        <v>Espoo</v>
      </c>
      <c r="E1573" s="11"/>
      <c r="F1573" s="11">
        <f t="shared" si="1"/>
        <v>1</v>
      </c>
      <c r="G1573" s="10" t="s">
        <v>4106</v>
      </c>
      <c r="H1573" s="10" t="s">
        <v>8704</v>
      </c>
      <c r="I1573" s="10">
        <v>1950.0</v>
      </c>
      <c r="J1573" s="10">
        <v>126.0</v>
      </c>
      <c r="K1573" s="14">
        <v>1997.0</v>
      </c>
      <c r="L1573" s="11">
        <f>IF(K1573&lt;1961,171+10.3*J1573,IF(K1573&gt;1983,166+8.7*J1573,159+7.9*J1573))</f>
        <v>1262.2</v>
      </c>
      <c r="M1573" s="11">
        <f t="shared" si="2"/>
        <v>-687.8</v>
      </c>
      <c r="N1573" s="13">
        <f t="shared" si="3"/>
        <v>0.6472820513</v>
      </c>
      <c r="O1573" s="10" t="s">
        <v>4055</v>
      </c>
      <c r="P1573" s="10" t="s">
        <v>8705</v>
      </c>
    </row>
    <row r="1574" ht="12.0" customHeight="1">
      <c r="A1574" s="9" t="s">
        <v>8706</v>
      </c>
      <c r="B1574" s="10" t="s">
        <v>8707</v>
      </c>
      <c r="C1574" s="9" t="s">
        <v>2301</v>
      </c>
      <c r="D1574" s="11" t="str">
        <f>VLOOKUP(C1574,Postinumeroalueet!$A$2:$B$4001,2)</f>
        <v>Vaasa</v>
      </c>
      <c r="E1574" s="11"/>
      <c r="F1574" s="11">
        <f t="shared" si="1"/>
        <v>0</v>
      </c>
      <c r="G1574" s="10" t="s">
        <v>3481</v>
      </c>
      <c r="H1574" s="10" t="s">
        <v>3620</v>
      </c>
      <c r="I1574" s="10">
        <v>850.0</v>
      </c>
      <c r="J1574" s="10">
        <v>79.5</v>
      </c>
      <c r="K1574" s="14">
        <v>1983.0</v>
      </c>
      <c r="L1574" s="11">
        <f t="shared" ref="L1574:L1575" si="369">IF(K1574&lt;1984,105+5.6*J1574,IF(K1574&gt;1991,113+7.7*J1574,108+6.6*J1574))</f>
        <v>550.2</v>
      </c>
      <c r="M1574" s="11">
        <f t="shared" si="2"/>
        <v>-299.8</v>
      </c>
      <c r="N1574" s="13">
        <f t="shared" si="3"/>
        <v>0.6472941176</v>
      </c>
      <c r="O1574" s="15"/>
      <c r="P1574" s="10" t="s">
        <v>8708</v>
      </c>
    </row>
    <row r="1575" ht="12.0" customHeight="1">
      <c r="A1575" s="9" t="s">
        <v>8709</v>
      </c>
      <c r="B1575" s="10" t="s">
        <v>8710</v>
      </c>
      <c r="C1575" s="9" t="s">
        <v>3042</v>
      </c>
      <c r="D1575" s="11" t="str">
        <f>VLOOKUP(C1575,Postinumeroalueet!$A$2:$B$4001,2)</f>
        <v>Oulu</v>
      </c>
      <c r="E1575" s="11"/>
      <c r="F1575" s="11">
        <f t="shared" si="1"/>
        <v>0</v>
      </c>
      <c r="G1575" s="10" t="s">
        <v>3529</v>
      </c>
      <c r="H1575" s="10" t="s">
        <v>8711</v>
      </c>
      <c r="I1575" s="10">
        <v>850.0</v>
      </c>
      <c r="J1575" s="10">
        <v>79.5</v>
      </c>
      <c r="K1575" s="14">
        <v>1980.0</v>
      </c>
      <c r="L1575" s="11">
        <f t="shared" si="369"/>
        <v>550.2</v>
      </c>
      <c r="M1575" s="11">
        <f t="shared" si="2"/>
        <v>-299.8</v>
      </c>
      <c r="N1575" s="13">
        <f t="shared" si="3"/>
        <v>0.6472941176</v>
      </c>
      <c r="O1575" s="15"/>
      <c r="P1575" s="10" t="s">
        <v>8712</v>
      </c>
    </row>
    <row r="1576">
      <c r="A1576" s="9" t="s">
        <v>8713</v>
      </c>
      <c r="B1576" s="10" t="s">
        <v>8714</v>
      </c>
      <c r="C1576" s="9" t="s">
        <v>507</v>
      </c>
      <c r="D1576" s="11" t="str">
        <f>VLOOKUP(C1576,Postinumeroalueet!$A$2:$B$4001,2)</f>
        <v>Espoo</v>
      </c>
      <c r="E1576" s="11"/>
      <c r="F1576" s="11">
        <f t="shared" si="1"/>
        <v>1</v>
      </c>
      <c r="G1576" s="10" t="s">
        <v>3529</v>
      </c>
      <c r="H1576" s="10" t="s">
        <v>3620</v>
      </c>
      <c r="I1576" s="10">
        <v>1251.0</v>
      </c>
      <c r="J1576" s="10">
        <v>74.0</v>
      </c>
      <c r="K1576" s="14">
        <v>1996.0</v>
      </c>
      <c r="L1576" s="11">
        <f t="shared" ref="L1576:L1577" si="370">IF(K1576&lt;1961,171+10.3*J1576,IF(K1576&gt;1983,166+8.7*J1576,159+7.9*J1576))</f>
        <v>809.8</v>
      </c>
      <c r="M1576" s="11">
        <f t="shared" si="2"/>
        <v>-441.2</v>
      </c>
      <c r="N1576" s="13">
        <f t="shared" si="3"/>
        <v>0.6473221423</v>
      </c>
      <c r="O1576" s="10" t="s">
        <v>3517</v>
      </c>
      <c r="P1576" s="10" t="s">
        <v>8715</v>
      </c>
    </row>
    <row r="1577">
      <c r="A1577" s="9" t="s">
        <v>8716</v>
      </c>
      <c r="B1577" s="10" t="s">
        <v>8717</v>
      </c>
      <c r="C1577" s="9" t="s">
        <v>349</v>
      </c>
      <c r="D1577" s="11" t="str">
        <f>VLOOKUP(C1577,Postinumeroalueet!$A$2:$B$4001,2)</f>
        <v>Helsinki</v>
      </c>
      <c r="E1577" s="11"/>
      <c r="F1577" s="11">
        <f t="shared" si="1"/>
        <v>1</v>
      </c>
      <c r="G1577" s="10" t="s">
        <v>3481</v>
      </c>
      <c r="H1577" s="10" t="s">
        <v>3516</v>
      </c>
      <c r="I1577" s="10">
        <v>1049.4</v>
      </c>
      <c r="J1577" s="10">
        <v>59.0</v>
      </c>
      <c r="K1577" s="14">
        <v>1996.0</v>
      </c>
      <c r="L1577" s="11">
        <f t="shared" si="370"/>
        <v>679.3</v>
      </c>
      <c r="M1577" s="11">
        <f t="shared" si="2"/>
        <v>-370.1</v>
      </c>
      <c r="N1577" s="13">
        <f t="shared" si="3"/>
        <v>0.6473222794</v>
      </c>
      <c r="O1577" s="10" t="s">
        <v>3569</v>
      </c>
      <c r="P1577" s="10" t="s">
        <v>8718</v>
      </c>
    </row>
    <row r="1578" ht="12.0" customHeight="1">
      <c r="A1578" s="9" t="s">
        <v>8719</v>
      </c>
      <c r="B1578" s="10" t="s">
        <v>8720</v>
      </c>
      <c r="C1578" s="9" t="s">
        <v>2739</v>
      </c>
      <c r="D1578" s="11" t="str">
        <f>VLOOKUP(C1578,Postinumeroalueet!$A$2:$B$4001,2)</f>
        <v>Joensuu</v>
      </c>
      <c r="E1578" s="11"/>
      <c r="F1578" s="11">
        <f t="shared" si="1"/>
        <v>0</v>
      </c>
      <c r="G1578" s="10" t="s">
        <v>3481</v>
      </c>
      <c r="H1578" s="10" t="s">
        <v>5527</v>
      </c>
      <c r="I1578" s="10">
        <v>798.0</v>
      </c>
      <c r="J1578" s="10">
        <v>73.5</v>
      </c>
      <c r="K1578" s="14">
        <v>1976.0</v>
      </c>
      <c r="L1578" s="11">
        <f>IF(K1578&lt;1984,105+5.6*J1578,IF(K1578&gt;1991,113+7.7*J1578,108+6.6*J1578))</f>
        <v>516.6</v>
      </c>
      <c r="M1578" s="11">
        <f t="shared" si="2"/>
        <v>-281.4</v>
      </c>
      <c r="N1578" s="13">
        <f t="shared" si="3"/>
        <v>0.6473684211</v>
      </c>
      <c r="O1578" s="10" t="s">
        <v>5634</v>
      </c>
      <c r="P1578" s="10" t="s">
        <v>8721</v>
      </c>
    </row>
    <row r="1579">
      <c r="A1579" s="9" t="s">
        <v>8722</v>
      </c>
      <c r="B1579" s="10" t="s">
        <v>8723</v>
      </c>
      <c r="C1579" s="9" t="s">
        <v>464</v>
      </c>
      <c r="D1579" s="11" t="str">
        <f>VLOOKUP(C1579,Postinumeroalueet!$A$2:$B$4001,2)</f>
        <v>Espoo</v>
      </c>
      <c r="E1579" s="11"/>
      <c r="F1579" s="11">
        <f t="shared" si="1"/>
        <v>1</v>
      </c>
      <c r="G1579" s="10" t="s">
        <v>3800</v>
      </c>
      <c r="H1579" s="10" t="s">
        <v>8724</v>
      </c>
      <c r="I1579" s="10">
        <v>1600.0</v>
      </c>
      <c r="J1579" s="10">
        <v>100.0</v>
      </c>
      <c r="K1579" s="14">
        <v>2001.0</v>
      </c>
      <c r="L1579" s="11">
        <f>IF(K1579&lt;1961,171+10.3*J1579,IF(K1579&gt;1983,166+8.7*J1579,159+7.9*J1579))</f>
        <v>1036</v>
      </c>
      <c r="M1579" s="11">
        <f t="shared" si="2"/>
        <v>-564</v>
      </c>
      <c r="N1579" s="13">
        <f t="shared" si="3"/>
        <v>0.6475</v>
      </c>
      <c r="O1579" s="10" t="s">
        <v>4032</v>
      </c>
      <c r="P1579" s="10" t="s">
        <v>8725</v>
      </c>
    </row>
    <row r="1580">
      <c r="A1580" s="9" t="s">
        <v>8726</v>
      </c>
      <c r="B1580" s="10" t="s">
        <v>8727</v>
      </c>
      <c r="C1580" s="9" t="s">
        <v>598</v>
      </c>
      <c r="D1580" s="11" t="str">
        <f>VLOOKUP(C1580,Postinumeroalueet!$A$2:$B$4001,2)</f>
        <v>Hyvinkää</v>
      </c>
      <c r="E1580" s="11"/>
      <c r="F1580" s="11">
        <f t="shared" si="1"/>
        <v>0</v>
      </c>
      <c r="G1580" s="10" t="s">
        <v>3492</v>
      </c>
      <c r="H1580" s="10" t="s">
        <v>4902</v>
      </c>
      <c r="I1580" s="10">
        <v>1200.0</v>
      </c>
      <c r="J1580" s="10">
        <v>120.0</v>
      </c>
      <c r="K1580" s="14">
        <v>1940.0</v>
      </c>
      <c r="L1580" s="11">
        <f t="shared" ref="L1580:L1586" si="371">IF(K1580&lt;1984,105+5.6*J1580,IF(K1580&gt;1991,113+7.7*J1580,108+6.6*J1580))</f>
        <v>777</v>
      </c>
      <c r="M1580" s="11">
        <f t="shared" si="2"/>
        <v>-423</v>
      </c>
      <c r="N1580" s="13">
        <f t="shared" si="3"/>
        <v>0.6475</v>
      </c>
      <c r="O1580" s="15"/>
      <c r="P1580" s="10" t="s">
        <v>8728</v>
      </c>
    </row>
    <row r="1581">
      <c r="A1581" s="9" t="s">
        <v>8729</v>
      </c>
      <c r="B1581" s="10" t="s">
        <v>8730</v>
      </c>
      <c r="C1581" s="9" t="s">
        <v>1577</v>
      </c>
      <c r="D1581" s="11" t="str">
        <f>VLOOKUP(C1581,Postinumeroalueet!$A$2:$B$4001,2)</f>
        <v>Jyväskylä</v>
      </c>
      <c r="E1581" s="11"/>
      <c r="F1581" s="11">
        <f t="shared" si="1"/>
        <v>0</v>
      </c>
      <c r="G1581" s="10" t="s">
        <v>3481</v>
      </c>
      <c r="H1581" s="10" t="s">
        <v>3761</v>
      </c>
      <c r="I1581" s="10">
        <v>629.0</v>
      </c>
      <c r="J1581" s="10">
        <v>54.0</v>
      </c>
      <c r="K1581" s="14">
        <v>1977.0</v>
      </c>
      <c r="L1581" s="11">
        <f t="shared" si="371"/>
        <v>407.4</v>
      </c>
      <c r="M1581" s="11">
        <f t="shared" si="2"/>
        <v>-221.6</v>
      </c>
      <c r="N1581" s="13">
        <f t="shared" si="3"/>
        <v>0.6476947536</v>
      </c>
      <c r="O1581" s="10" t="s">
        <v>5634</v>
      </c>
      <c r="P1581" s="10" t="s">
        <v>8731</v>
      </c>
    </row>
    <row r="1582" ht="12.0" customHeight="1">
      <c r="A1582" s="9" t="s">
        <v>8732</v>
      </c>
      <c r="B1582" s="10" t="s">
        <v>8733</v>
      </c>
      <c r="C1582" s="9" t="s">
        <v>965</v>
      </c>
      <c r="D1582" s="11" t="str">
        <f>VLOOKUP(C1582,Postinumeroalueet!$A$2:$B$4001,2)</f>
        <v>Naantali</v>
      </c>
      <c r="E1582" s="11"/>
      <c r="F1582" s="11">
        <f t="shared" si="1"/>
        <v>0</v>
      </c>
      <c r="G1582" s="10" t="s">
        <v>3481</v>
      </c>
      <c r="H1582" s="10" t="s">
        <v>8734</v>
      </c>
      <c r="I1582" s="10">
        <v>750.0</v>
      </c>
      <c r="J1582" s="10">
        <v>68.0</v>
      </c>
      <c r="K1582" s="14">
        <v>1980.0</v>
      </c>
      <c r="L1582" s="11">
        <f t="shared" si="371"/>
        <v>485.8</v>
      </c>
      <c r="M1582" s="11">
        <f t="shared" si="2"/>
        <v>-264.2</v>
      </c>
      <c r="N1582" s="13">
        <f t="shared" si="3"/>
        <v>0.6477333333</v>
      </c>
      <c r="O1582" s="10" t="s">
        <v>3802</v>
      </c>
      <c r="P1582" s="10" t="s">
        <v>8735</v>
      </c>
    </row>
    <row r="1583" ht="12.0" customHeight="1">
      <c r="A1583" s="9" t="s">
        <v>8736</v>
      </c>
      <c r="B1583" s="10" t="s">
        <v>8737</v>
      </c>
      <c r="C1583" s="9" t="s">
        <v>1149</v>
      </c>
      <c r="D1583" s="11" t="str">
        <f>VLOOKUP(C1583,Postinumeroalueet!$A$2:$B$4001,2)</f>
        <v>Rauma</v>
      </c>
      <c r="E1583" s="11"/>
      <c r="F1583" s="11">
        <f t="shared" si="1"/>
        <v>0</v>
      </c>
      <c r="G1583" s="10" t="s">
        <v>3492</v>
      </c>
      <c r="H1583" s="10" t="s">
        <v>5165</v>
      </c>
      <c r="I1583" s="10">
        <v>335.0</v>
      </c>
      <c r="J1583" s="10">
        <v>20.0</v>
      </c>
      <c r="K1583" s="14">
        <v>1950.0</v>
      </c>
      <c r="L1583" s="11">
        <f t="shared" si="371"/>
        <v>217</v>
      </c>
      <c r="M1583" s="11">
        <f t="shared" si="2"/>
        <v>-118</v>
      </c>
      <c r="N1583" s="13">
        <f t="shared" si="3"/>
        <v>0.647761194</v>
      </c>
      <c r="O1583" s="10" t="s">
        <v>3612</v>
      </c>
      <c r="P1583" s="10" t="s">
        <v>8738</v>
      </c>
    </row>
    <row r="1584" ht="12.0" customHeight="1">
      <c r="A1584" s="9" t="s">
        <v>8739</v>
      </c>
      <c r="B1584" s="10" t="s">
        <v>8737</v>
      </c>
      <c r="C1584" s="9" t="s">
        <v>1149</v>
      </c>
      <c r="D1584" s="11" t="str">
        <f>VLOOKUP(C1584,Postinumeroalueet!$A$2:$B$4001,2)</f>
        <v>Rauma</v>
      </c>
      <c r="E1584" s="11"/>
      <c r="F1584" s="11">
        <f t="shared" si="1"/>
        <v>0</v>
      </c>
      <c r="G1584" s="10" t="s">
        <v>3492</v>
      </c>
      <c r="H1584" s="10" t="s">
        <v>5165</v>
      </c>
      <c r="I1584" s="10">
        <v>335.0</v>
      </c>
      <c r="J1584" s="10">
        <v>20.0</v>
      </c>
      <c r="K1584" s="14">
        <v>1950.0</v>
      </c>
      <c r="L1584" s="11">
        <f t="shared" si="371"/>
        <v>217</v>
      </c>
      <c r="M1584" s="11">
        <f t="shared" si="2"/>
        <v>-118</v>
      </c>
      <c r="N1584" s="13">
        <f t="shared" si="3"/>
        <v>0.647761194</v>
      </c>
      <c r="O1584" s="10" t="s">
        <v>3612</v>
      </c>
      <c r="P1584" s="10" t="s">
        <v>8740</v>
      </c>
    </row>
    <row r="1585">
      <c r="A1585" s="9" t="s">
        <v>8741</v>
      </c>
      <c r="B1585" s="10" t="s">
        <v>8553</v>
      </c>
      <c r="C1585" s="9" t="s">
        <v>935</v>
      </c>
      <c r="D1585" s="11" t="str">
        <f>VLOOKUP(C1585,Postinumeroalueet!$A$2:$B$4001,2)</f>
        <v>Turku</v>
      </c>
      <c r="E1585" s="11"/>
      <c r="F1585" s="11">
        <f t="shared" si="1"/>
        <v>0</v>
      </c>
      <c r="G1585" s="10" t="s">
        <v>3481</v>
      </c>
      <c r="H1585" s="10" t="s">
        <v>4584</v>
      </c>
      <c r="I1585" s="10">
        <v>724.0</v>
      </c>
      <c r="J1585" s="10">
        <v>65.0</v>
      </c>
      <c r="K1585" s="14">
        <v>1950.0</v>
      </c>
      <c r="L1585" s="11">
        <f t="shared" si="371"/>
        <v>469</v>
      </c>
      <c r="M1585" s="11">
        <f t="shared" si="2"/>
        <v>-255</v>
      </c>
      <c r="N1585" s="13">
        <f t="shared" si="3"/>
        <v>0.6477900552</v>
      </c>
      <c r="O1585" s="10" t="s">
        <v>3783</v>
      </c>
      <c r="P1585" s="10" t="s">
        <v>8742</v>
      </c>
    </row>
    <row r="1586" ht="12.0" customHeight="1">
      <c r="A1586" s="9" t="s">
        <v>8743</v>
      </c>
      <c r="B1586" s="10" t="s">
        <v>8744</v>
      </c>
      <c r="C1586" s="9" t="s">
        <v>1094</v>
      </c>
      <c r="D1586" s="11" t="str">
        <f>VLOOKUP(C1586,Postinumeroalueet!$A$2:$B$4001,2)</f>
        <v>Salo</v>
      </c>
      <c r="E1586" s="11"/>
      <c r="F1586" s="11">
        <f t="shared" si="1"/>
        <v>0</v>
      </c>
      <c r="G1586" s="10" t="s">
        <v>3481</v>
      </c>
      <c r="H1586" s="10" t="s">
        <v>4165</v>
      </c>
      <c r="I1586" s="10">
        <v>456.0</v>
      </c>
      <c r="J1586" s="10">
        <v>34.0</v>
      </c>
      <c r="K1586" s="14">
        <v>1980.0</v>
      </c>
      <c r="L1586" s="11">
        <f t="shared" si="371"/>
        <v>295.4</v>
      </c>
      <c r="M1586" s="11">
        <f t="shared" si="2"/>
        <v>-160.6</v>
      </c>
      <c r="N1586" s="13">
        <f t="shared" si="3"/>
        <v>0.6478070175</v>
      </c>
      <c r="O1586" s="10" t="s">
        <v>3783</v>
      </c>
      <c r="P1586" s="10" t="s">
        <v>8745</v>
      </c>
    </row>
    <row r="1587" ht="12.0" customHeight="1">
      <c r="A1587" s="9" t="s">
        <v>8746</v>
      </c>
      <c r="B1587" s="10" t="s">
        <v>8747</v>
      </c>
      <c r="C1587" s="9" t="s">
        <v>471</v>
      </c>
      <c r="D1587" s="11" t="str">
        <f>VLOOKUP(C1587,Postinumeroalueet!$A$2:$B$4001,2)</f>
        <v>Espoo</v>
      </c>
      <c r="E1587" s="11"/>
      <c r="F1587" s="11">
        <f t="shared" si="1"/>
        <v>1</v>
      </c>
      <c r="G1587" s="10" t="s">
        <v>3481</v>
      </c>
      <c r="H1587" s="10" t="s">
        <v>3921</v>
      </c>
      <c r="I1587" s="10">
        <v>780.0</v>
      </c>
      <c r="J1587" s="10">
        <v>39.0</v>
      </c>
      <c r="K1587" s="14">
        <v>1985.0</v>
      </c>
      <c r="L1587" s="11">
        <f>IF(K1587&lt;1961,171+10.3*J1587,IF(K1587&gt;1983,166+8.7*J1587,159+7.9*J1587))</f>
        <v>505.3</v>
      </c>
      <c r="M1587" s="11">
        <f t="shared" si="2"/>
        <v>-274.7</v>
      </c>
      <c r="N1587" s="13">
        <f t="shared" si="3"/>
        <v>0.6478205128</v>
      </c>
      <c r="O1587" s="15"/>
      <c r="P1587" s="10" t="s">
        <v>8748</v>
      </c>
    </row>
    <row r="1588" ht="12.0" customHeight="1">
      <c r="A1588" s="9" t="s">
        <v>8749</v>
      </c>
      <c r="B1588" s="10" t="s">
        <v>8750</v>
      </c>
      <c r="C1588" s="9" t="s">
        <v>1348</v>
      </c>
      <c r="D1588" s="11" t="str">
        <f>VLOOKUP(C1588,Postinumeroalueet!$A$2:$B$4001,2)</f>
        <v>Tampere</v>
      </c>
      <c r="E1588" s="11"/>
      <c r="F1588" s="11">
        <f t="shared" si="1"/>
        <v>0</v>
      </c>
      <c r="G1588" s="10" t="s">
        <v>3481</v>
      </c>
      <c r="H1588" s="10" t="s">
        <v>4584</v>
      </c>
      <c r="I1588" s="10">
        <v>698.0</v>
      </c>
      <c r="J1588" s="10">
        <v>62.0</v>
      </c>
      <c r="K1588" s="14">
        <v>1973.0</v>
      </c>
      <c r="L1588" s="11">
        <f t="shared" ref="L1588:L1589" si="372">IF(K1588&lt;1984,105+5.6*J1588,IF(K1588&gt;1991,113+7.7*J1588,108+6.6*J1588))</f>
        <v>452.2</v>
      </c>
      <c r="M1588" s="11">
        <f t="shared" si="2"/>
        <v>-245.8</v>
      </c>
      <c r="N1588" s="13">
        <f t="shared" si="3"/>
        <v>0.6478510029</v>
      </c>
      <c r="O1588" s="10" t="s">
        <v>3672</v>
      </c>
      <c r="P1588" s="10" t="s">
        <v>8751</v>
      </c>
    </row>
    <row r="1589" ht="12.0" customHeight="1">
      <c r="A1589" s="9" t="s">
        <v>8752</v>
      </c>
      <c r="B1589" s="10" t="s">
        <v>8753</v>
      </c>
      <c r="C1589" s="9" t="s">
        <v>566</v>
      </c>
      <c r="D1589" s="11" t="str">
        <f>VLOOKUP(C1589,Postinumeroalueet!$A$2:$B$4001,2)</f>
        <v>Järvenpää</v>
      </c>
      <c r="E1589" s="11"/>
      <c r="F1589" s="11">
        <f t="shared" si="1"/>
        <v>0</v>
      </c>
      <c r="G1589" s="10" t="s">
        <v>3481</v>
      </c>
      <c r="H1589" s="10" t="s">
        <v>4432</v>
      </c>
      <c r="I1589" s="10">
        <v>840.0</v>
      </c>
      <c r="J1589" s="10">
        <v>56.0</v>
      </c>
      <c r="K1589" s="14">
        <v>2010.0</v>
      </c>
      <c r="L1589" s="11">
        <f t="shared" si="372"/>
        <v>544.2</v>
      </c>
      <c r="M1589" s="11">
        <f t="shared" si="2"/>
        <v>-295.8</v>
      </c>
      <c r="N1589" s="13">
        <f t="shared" si="3"/>
        <v>0.6478571429</v>
      </c>
      <c r="O1589" s="10" t="s">
        <v>3498</v>
      </c>
      <c r="P1589" s="10" t="s">
        <v>8754</v>
      </c>
    </row>
    <row r="1590">
      <c r="A1590" s="9" t="s">
        <v>8755</v>
      </c>
      <c r="B1590" s="10" t="s">
        <v>8756</v>
      </c>
      <c r="C1590" s="9" t="s">
        <v>471</v>
      </c>
      <c r="D1590" s="11" t="str">
        <f>VLOOKUP(C1590,Postinumeroalueet!$A$2:$B$4001,2)</f>
        <v>Espoo</v>
      </c>
      <c r="E1590" s="11"/>
      <c r="F1590" s="11">
        <f t="shared" si="1"/>
        <v>1</v>
      </c>
      <c r="G1590" s="10" t="s">
        <v>3481</v>
      </c>
      <c r="H1590" s="10" t="s">
        <v>4080</v>
      </c>
      <c r="I1590" s="10">
        <v>1283.49</v>
      </c>
      <c r="J1590" s="10">
        <v>76.5</v>
      </c>
      <c r="K1590" s="14">
        <v>2001.0</v>
      </c>
      <c r="L1590" s="11">
        <f>IF(K1590&lt;1961,171+10.3*J1590,IF(K1590&gt;1983,166+8.7*J1590,159+7.9*J1590))</f>
        <v>831.55</v>
      </c>
      <c r="M1590" s="11">
        <f t="shared" si="2"/>
        <v>-451.94</v>
      </c>
      <c r="N1590" s="13">
        <f t="shared" si="3"/>
        <v>0.6478819469</v>
      </c>
      <c r="O1590" s="10" t="s">
        <v>6516</v>
      </c>
      <c r="P1590" s="10" t="s">
        <v>8757</v>
      </c>
    </row>
    <row r="1591">
      <c r="A1591" s="9" t="s">
        <v>8758</v>
      </c>
      <c r="B1591" s="10" t="s">
        <v>8759</v>
      </c>
      <c r="C1591" s="9" t="s">
        <v>679</v>
      </c>
      <c r="D1591" s="11" t="str">
        <f>VLOOKUP(C1591,Postinumeroalueet!$A$2:$B$4001,2)</f>
        <v>Lohja</v>
      </c>
      <c r="E1591" s="11"/>
      <c r="F1591" s="11">
        <f t="shared" si="1"/>
        <v>0</v>
      </c>
      <c r="G1591" s="10" t="s">
        <v>3481</v>
      </c>
      <c r="H1591" s="10" t="s">
        <v>8760</v>
      </c>
      <c r="I1591" s="10">
        <v>430.0</v>
      </c>
      <c r="J1591" s="10">
        <v>31.0</v>
      </c>
      <c r="K1591" s="14">
        <v>1976.0</v>
      </c>
      <c r="L1591" s="11">
        <f>IF(K1591&lt;1984,105+5.6*J1591,IF(K1591&gt;1991,113+7.7*J1591,108+6.6*J1591))</f>
        <v>278.6</v>
      </c>
      <c r="M1591" s="11">
        <f t="shared" si="2"/>
        <v>-151.4</v>
      </c>
      <c r="N1591" s="13">
        <f t="shared" si="3"/>
        <v>0.6479069767</v>
      </c>
      <c r="O1591" s="10" t="s">
        <v>5634</v>
      </c>
      <c r="P1591" s="10" t="s">
        <v>8761</v>
      </c>
    </row>
    <row r="1592">
      <c r="A1592" s="9" t="s">
        <v>8762</v>
      </c>
      <c r="B1592" s="10" t="s">
        <v>8763</v>
      </c>
      <c r="C1592" s="9" t="s">
        <v>470</v>
      </c>
      <c r="D1592" s="11" t="str">
        <f>VLOOKUP(C1592,Postinumeroalueet!$A$2:$B$4001,2)</f>
        <v>Espoo</v>
      </c>
      <c r="E1592" s="11"/>
      <c r="F1592" s="11">
        <f t="shared" si="1"/>
        <v>1</v>
      </c>
      <c r="G1592" s="10" t="s">
        <v>3481</v>
      </c>
      <c r="H1592" s="10" t="s">
        <v>8764</v>
      </c>
      <c r="I1592" s="10">
        <v>1050.0</v>
      </c>
      <c r="J1592" s="10">
        <v>66.0</v>
      </c>
      <c r="K1592" s="14">
        <v>1975.0</v>
      </c>
      <c r="L1592" s="11">
        <f>IF(K1592&lt;1961,171+10.3*J1592,IF(K1592&gt;1983,166+8.7*J1592,159+7.9*J1592))</f>
        <v>680.4</v>
      </c>
      <c r="M1592" s="11">
        <f t="shared" si="2"/>
        <v>-369.6</v>
      </c>
      <c r="N1592" s="13">
        <f t="shared" si="3"/>
        <v>0.648</v>
      </c>
      <c r="O1592" s="10" t="s">
        <v>8765</v>
      </c>
      <c r="P1592" s="10" t="s">
        <v>8766</v>
      </c>
    </row>
    <row r="1593" ht="12.0" customHeight="1">
      <c r="A1593" s="9" t="s">
        <v>8767</v>
      </c>
      <c r="B1593" s="10" t="s">
        <v>8768</v>
      </c>
      <c r="C1593" s="9" t="s">
        <v>1358</v>
      </c>
      <c r="D1593" s="11" t="str">
        <f>VLOOKUP(C1593,Postinumeroalueet!$A$2:$B$4001,2)</f>
        <v>Tampere</v>
      </c>
      <c r="E1593" s="11"/>
      <c r="F1593" s="11">
        <f t="shared" si="1"/>
        <v>0</v>
      </c>
      <c r="G1593" s="10" t="s">
        <v>3481</v>
      </c>
      <c r="H1593" s="10" t="s">
        <v>4627</v>
      </c>
      <c r="I1593" s="10">
        <v>620.0</v>
      </c>
      <c r="J1593" s="10">
        <v>53.0</v>
      </c>
      <c r="K1593" s="14">
        <v>1960.0</v>
      </c>
      <c r="L1593" s="11">
        <f>IF(K1593&lt;1984,105+5.6*J1593,IF(K1593&gt;1991,113+7.7*J1593,108+6.6*J1593))</f>
        <v>401.8</v>
      </c>
      <c r="M1593" s="11">
        <f t="shared" si="2"/>
        <v>-218.2</v>
      </c>
      <c r="N1593" s="13">
        <f t="shared" si="3"/>
        <v>0.6480645161</v>
      </c>
      <c r="O1593" s="10" t="s">
        <v>4175</v>
      </c>
      <c r="P1593" s="10" t="s">
        <v>8769</v>
      </c>
    </row>
    <row r="1594">
      <c r="A1594" s="9" t="s">
        <v>8770</v>
      </c>
      <c r="B1594" s="10" t="s">
        <v>8584</v>
      </c>
      <c r="C1594" s="9" t="s">
        <v>379</v>
      </c>
      <c r="D1594" s="11" t="str">
        <f>VLOOKUP(C1594,Postinumeroalueet!$A$2:$B$4001,2)</f>
        <v>Helsinki</v>
      </c>
      <c r="E1594" s="11"/>
      <c r="F1594" s="11">
        <f t="shared" si="1"/>
        <v>1</v>
      </c>
      <c r="G1594" s="10" t="s">
        <v>3481</v>
      </c>
      <c r="H1594" s="10" t="s">
        <v>4862</v>
      </c>
      <c r="I1594" s="10">
        <v>1216.0</v>
      </c>
      <c r="J1594" s="10">
        <v>71.5</v>
      </c>
      <c r="K1594" s="14">
        <v>2013.0</v>
      </c>
      <c r="L1594" s="11">
        <f>IF(K1594&lt;1961,171+10.3*J1594,IF(K1594&gt;1983,166+8.7*J1594,159+7.9*J1594))</f>
        <v>788.05</v>
      </c>
      <c r="M1594" s="11">
        <f t="shared" si="2"/>
        <v>-427.95</v>
      </c>
      <c r="N1594" s="13">
        <f t="shared" si="3"/>
        <v>0.6480674342</v>
      </c>
      <c r="O1594" s="10" t="s">
        <v>3685</v>
      </c>
      <c r="P1594" s="10" t="s">
        <v>8771</v>
      </c>
    </row>
    <row r="1595" ht="12.0" customHeight="1">
      <c r="A1595" s="9" t="s">
        <v>8772</v>
      </c>
      <c r="B1595" s="10" t="s">
        <v>8773</v>
      </c>
      <c r="C1595" s="9" t="s">
        <v>1369</v>
      </c>
      <c r="D1595" s="11" t="str">
        <f>VLOOKUP(C1595,Postinumeroalueet!$A$2:$B$4001,2)</f>
        <v>Tampere</v>
      </c>
      <c r="E1595" s="11"/>
      <c r="F1595" s="11">
        <f t="shared" si="1"/>
        <v>0</v>
      </c>
      <c r="G1595" s="10" t="s">
        <v>3481</v>
      </c>
      <c r="H1595" s="10" t="s">
        <v>8774</v>
      </c>
      <c r="I1595" s="10">
        <v>749.6</v>
      </c>
      <c r="J1595" s="10">
        <v>68.0</v>
      </c>
      <c r="K1595" s="14">
        <v>1968.0</v>
      </c>
      <c r="L1595" s="11">
        <f>IF(K1595&lt;1984,105+5.6*J1595,IF(K1595&gt;1991,113+7.7*J1595,108+6.6*J1595))</f>
        <v>485.8</v>
      </c>
      <c r="M1595" s="11">
        <f t="shared" si="2"/>
        <v>-263.8</v>
      </c>
      <c r="N1595" s="13">
        <f t="shared" si="3"/>
        <v>0.6480789755</v>
      </c>
      <c r="O1595" s="15"/>
      <c r="P1595" s="10" t="s">
        <v>8775</v>
      </c>
    </row>
    <row r="1596" ht="12.0" customHeight="1">
      <c r="A1596" s="9" t="s">
        <v>8776</v>
      </c>
      <c r="B1596" s="10" t="s">
        <v>8777</v>
      </c>
      <c r="C1596" s="9" t="s">
        <v>478</v>
      </c>
      <c r="D1596" s="11" t="str">
        <f>VLOOKUP(C1596,Postinumeroalueet!$A$2:$B$4001,2)</f>
        <v>Espoo</v>
      </c>
      <c r="E1596" s="11"/>
      <c r="F1596" s="11">
        <f t="shared" si="1"/>
        <v>1</v>
      </c>
      <c r="G1596" s="10" t="s">
        <v>3481</v>
      </c>
      <c r="H1596" s="10" t="s">
        <v>8778</v>
      </c>
      <c r="I1596" s="10">
        <v>840.0</v>
      </c>
      <c r="J1596" s="10">
        <v>43.5</v>
      </c>
      <c r="K1596" s="14">
        <v>2005.0</v>
      </c>
      <c r="L1596" s="11">
        <f>IF(K1596&lt;1961,171+10.3*J1596,IF(K1596&gt;1983,166+8.7*J1596,159+7.9*J1596))</f>
        <v>544.45</v>
      </c>
      <c r="M1596" s="11">
        <f t="shared" si="2"/>
        <v>-295.55</v>
      </c>
      <c r="N1596" s="13">
        <f t="shared" si="3"/>
        <v>0.6481547619</v>
      </c>
      <c r="O1596" s="10" t="s">
        <v>4032</v>
      </c>
      <c r="P1596" s="10" t="s">
        <v>8779</v>
      </c>
    </row>
    <row r="1597" ht="12.0" customHeight="1">
      <c r="A1597" s="9" t="s">
        <v>8780</v>
      </c>
      <c r="B1597" s="10" t="s">
        <v>8246</v>
      </c>
      <c r="C1597" s="9" t="s">
        <v>1571</v>
      </c>
      <c r="D1597" s="11" t="str">
        <f>VLOOKUP(C1597,Postinumeroalueet!$A$2:$B$4001,2)</f>
        <v>Jyväskylä</v>
      </c>
      <c r="E1597" s="11"/>
      <c r="F1597" s="11">
        <f t="shared" si="1"/>
        <v>0</v>
      </c>
      <c r="G1597" s="10" t="s">
        <v>3481</v>
      </c>
      <c r="H1597" s="10" t="s">
        <v>4179</v>
      </c>
      <c r="I1597" s="10">
        <v>893.0</v>
      </c>
      <c r="J1597" s="10">
        <v>60.5</v>
      </c>
      <c r="K1597" s="14">
        <v>2011.0</v>
      </c>
      <c r="L1597" s="11">
        <f t="shared" ref="L1597:L1603" si="373">IF(K1597&lt;1984,105+5.6*J1597,IF(K1597&gt;1991,113+7.7*J1597,108+6.6*J1597))</f>
        <v>578.85</v>
      </c>
      <c r="M1597" s="11">
        <f t="shared" si="2"/>
        <v>-314.15</v>
      </c>
      <c r="N1597" s="13">
        <f t="shared" si="3"/>
        <v>0.6482082867</v>
      </c>
      <c r="O1597" s="10" t="s">
        <v>4729</v>
      </c>
      <c r="P1597" s="10" t="s">
        <v>8781</v>
      </c>
    </row>
    <row r="1598" ht="12.0" customHeight="1">
      <c r="A1598" s="9" t="s">
        <v>8782</v>
      </c>
      <c r="B1598" s="10" t="s">
        <v>8783</v>
      </c>
      <c r="C1598" s="9" t="s">
        <v>3028</v>
      </c>
      <c r="D1598" s="11" t="str">
        <f>VLOOKUP(C1598,Postinumeroalueet!$A$2:$B$4001,2)</f>
        <v>Oulu</v>
      </c>
      <c r="E1598" s="11"/>
      <c r="F1598" s="11">
        <f t="shared" si="1"/>
        <v>0</v>
      </c>
      <c r="G1598" s="10" t="s">
        <v>3481</v>
      </c>
      <c r="H1598" s="10" t="s">
        <v>8784</v>
      </c>
      <c r="I1598" s="10">
        <v>495.0</v>
      </c>
      <c r="J1598" s="10">
        <v>27.0</v>
      </c>
      <c r="K1598" s="14">
        <v>2011.0</v>
      </c>
      <c r="L1598" s="11">
        <f t="shared" si="373"/>
        <v>320.9</v>
      </c>
      <c r="M1598" s="11">
        <f t="shared" si="2"/>
        <v>-174.1</v>
      </c>
      <c r="N1598" s="13">
        <f t="shared" si="3"/>
        <v>0.6482828283</v>
      </c>
      <c r="O1598" s="10" t="s">
        <v>3942</v>
      </c>
      <c r="P1598" s="10" t="s">
        <v>8785</v>
      </c>
    </row>
    <row r="1599" ht="12.0" customHeight="1">
      <c r="A1599" s="9" t="s">
        <v>8786</v>
      </c>
      <c r="B1599" s="10" t="s">
        <v>7925</v>
      </c>
      <c r="C1599" s="9" t="s">
        <v>802</v>
      </c>
      <c r="D1599" s="11" t="str">
        <f>VLOOKUP(C1599,Postinumeroalueet!$A$2:$B$4001,2)</f>
        <v>Lahti</v>
      </c>
      <c r="E1599" s="11"/>
      <c r="F1599" s="11">
        <f t="shared" si="1"/>
        <v>0</v>
      </c>
      <c r="G1599" s="10" t="s">
        <v>3481</v>
      </c>
      <c r="H1599" s="10" t="s">
        <v>7926</v>
      </c>
      <c r="I1599" s="10">
        <v>780.0</v>
      </c>
      <c r="J1599" s="10">
        <v>51.0</v>
      </c>
      <c r="K1599" s="14">
        <v>2010.0</v>
      </c>
      <c r="L1599" s="11">
        <f t="shared" si="373"/>
        <v>505.7</v>
      </c>
      <c r="M1599" s="11">
        <f t="shared" si="2"/>
        <v>-274.3</v>
      </c>
      <c r="N1599" s="13">
        <f t="shared" si="3"/>
        <v>0.6483333333</v>
      </c>
      <c r="O1599" s="10" t="s">
        <v>3735</v>
      </c>
      <c r="P1599" s="10" t="s">
        <v>8787</v>
      </c>
    </row>
    <row r="1600" ht="12.0" customHeight="1">
      <c r="A1600" s="9" t="s">
        <v>8788</v>
      </c>
      <c r="B1600" s="10" t="s">
        <v>8246</v>
      </c>
      <c r="C1600" s="9" t="s">
        <v>1571</v>
      </c>
      <c r="D1600" s="11" t="str">
        <f>VLOOKUP(C1600,Postinumeroalueet!$A$2:$B$4001,2)</f>
        <v>Jyväskylä</v>
      </c>
      <c r="E1600" s="11"/>
      <c r="F1600" s="11">
        <f t="shared" si="1"/>
        <v>0</v>
      </c>
      <c r="G1600" s="10" t="s">
        <v>3481</v>
      </c>
      <c r="H1600" s="10" t="s">
        <v>4179</v>
      </c>
      <c r="I1600" s="10">
        <v>780.0</v>
      </c>
      <c r="J1600" s="10">
        <v>51.0</v>
      </c>
      <c r="K1600" s="14">
        <v>2011.0</v>
      </c>
      <c r="L1600" s="11">
        <f t="shared" si="373"/>
        <v>505.7</v>
      </c>
      <c r="M1600" s="11">
        <f t="shared" si="2"/>
        <v>-274.3</v>
      </c>
      <c r="N1600" s="13">
        <f t="shared" si="3"/>
        <v>0.6483333333</v>
      </c>
      <c r="O1600" s="10" t="s">
        <v>4729</v>
      </c>
      <c r="P1600" s="10" t="s">
        <v>8789</v>
      </c>
    </row>
    <row r="1601" ht="12.0" customHeight="1">
      <c r="A1601" s="9" t="s">
        <v>8790</v>
      </c>
      <c r="B1601" s="10" t="s">
        <v>8791</v>
      </c>
      <c r="C1601" s="9" t="s">
        <v>764</v>
      </c>
      <c r="D1601" s="11" t="str">
        <f>VLOOKUP(C1601,Postinumeroalueet!$A$2:$B$4001,2)</f>
        <v>Hämeenlinna</v>
      </c>
      <c r="E1601" s="11"/>
      <c r="F1601" s="11">
        <f t="shared" si="1"/>
        <v>0</v>
      </c>
      <c r="G1601" s="10" t="s">
        <v>3481</v>
      </c>
      <c r="H1601" s="10" t="s">
        <v>8792</v>
      </c>
      <c r="I1601" s="10">
        <v>490.0</v>
      </c>
      <c r="J1601" s="10">
        <v>38.0</v>
      </c>
      <c r="K1601" s="14">
        <v>1963.0</v>
      </c>
      <c r="L1601" s="11">
        <f t="shared" si="373"/>
        <v>317.8</v>
      </c>
      <c r="M1601" s="11">
        <f t="shared" si="2"/>
        <v>-172.2</v>
      </c>
      <c r="N1601" s="13">
        <f t="shared" si="3"/>
        <v>0.6485714286</v>
      </c>
      <c r="O1601" s="10" t="s">
        <v>8793</v>
      </c>
      <c r="P1601" s="10" t="s">
        <v>8794</v>
      </c>
    </row>
    <row r="1602" ht="12.0" customHeight="1">
      <c r="A1602" s="9" t="s">
        <v>8795</v>
      </c>
      <c r="B1602" s="10" t="s">
        <v>8796</v>
      </c>
      <c r="C1602" s="9" t="s">
        <v>1198</v>
      </c>
      <c r="D1602" s="11" t="str">
        <f>VLOOKUP(C1602,Postinumeroalueet!$A$2:$B$4001,2)</f>
        <v>Pori</v>
      </c>
      <c r="E1602" s="11"/>
      <c r="F1602" s="11">
        <f t="shared" si="1"/>
        <v>0</v>
      </c>
      <c r="G1602" s="10" t="s">
        <v>3481</v>
      </c>
      <c r="H1602" s="10" t="s">
        <v>3543</v>
      </c>
      <c r="I1602" s="10">
        <v>395.0</v>
      </c>
      <c r="J1602" s="10">
        <v>27.0</v>
      </c>
      <c r="K1602" s="14">
        <v>1961.0</v>
      </c>
      <c r="L1602" s="11">
        <f t="shared" si="373"/>
        <v>256.2</v>
      </c>
      <c r="M1602" s="11">
        <f t="shared" si="2"/>
        <v>-138.8</v>
      </c>
      <c r="N1602" s="13">
        <f t="shared" si="3"/>
        <v>0.6486075949</v>
      </c>
      <c r="O1602" s="10" t="s">
        <v>6154</v>
      </c>
      <c r="P1602" s="10" t="s">
        <v>8797</v>
      </c>
    </row>
    <row r="1603">
      <c r="A1603" s="9" t="s">
        <v>8798</v>
      </c>
      <c r="B1603" s="10" t="s">
        <v>6207</v>
      </c>
      <c r="C1603" s="9" t="s">
        <v>2480</v>
      </c>
      <c r="D1603" s="11" t="str">
        <f>VLOOKUP(C1603,Postinumeroalueet!$A$2:$B$4001,2)</f>
        <v>Kuopio</v>
      </c>
      <c r="E1603" s="11"/>
      <c r="F1603" s="11">
        <f t="shared" si="1"/>
        <v>0</v>
      </c>
      <c r="G1603" s="10" t="s">
        <v>3481</v>
      </c>
      <c r="H1603" s="10" t="s">
        <v>3516</v>
      </c>
      <c r="I1603" s="10">
        <v>833.0</v>
      </c>
      <c r="J1603" s="10">
        <v>55.5</v>
      </c>
      <c r="K1603" s="14">
        <v>2013.0</v>
      </c>
      <c r="L1603" s="11">
        <f t="shared" si="373"/>
        <v>540.35</v>
      </c>
      <c r="M1603" s="11">
        <f t="shared" si="2"/>
        <v>-292.65</v>
      </c>
      <c r="N1603" s="13">
        <f t="shared" si="3"/>
        <v>0.6486794718</v>
      </c>
      <c r="O1603" s="10" t="s">
        <v>4313</v>
      </c>
      <c r="P1603" s="10" t="s">
        <v>8799</v>
      </c>
    </row>
    <row r="1604" ht="12.0" customHeight="1">
      <c r="A1604" s="9" t="s">
        <v>8800</v>
      </c>
      <c r="B1604" s="10" t="s">
        <v>8801</v>
      </c>
      <c r="C1604" s="9" t="s">
        <v>356</v>
      </c>
      <c r="D1604" s="11" t="str">
        <f>VLOOKUP(C1604,Postinumeroalueet!$A$2:$B$4001,2)</f>
        <v>Helsinki</v>
      </c>
      <c r="E1604" s="11"/>
      <c r="F1604" s="11">
        <f t="shared" si="1"/>
        <v>1</v>
      </c>
      <c r="G1604" s="10" t="s">
        <v>3481</v>
      </c>
      <c r="H1604" s="10" t="s">
        <v>3761</v>
      </c>
      <c r="I1604" s="10">
        <v>945.26</v>
      </c>
      <c r="J1604" s="10">
        <v>57.5</v>
      </c>
      <c r="K1604" s="14">
        <v>1974.0</v>
      </c>
      <c r="L1604" s="11">
        <f>IF(K1604&lt;1961,171+10.3*J1604,IF(K1604&gt;1983,166+8.7*J1604,159+7.9*J1604))</f>
        <v>613.25</v>
      </c>
      <c r="M1604" s="11">
        <f t="shared" si="2"/>
        <v>-332.01</v>
      </c>
      <c r="N1604" s="13">
        <f t="shared" si="3"/>
        <v>0.6487633032</v>
      </c>
      <c r="O1604" s="10" t="s">
        <v>3569</v>
      </c>
      <c r="P1604" s="10" t="s">
        <v>8802</v>
      </c>
    </row>
    <row r="1605" ht="12.0" customHeight="1">
      <c r="A1605" s="9" t="s">
        <v>8803</v>
      </c>
      <c r="B1605" s="10" t="s">
        <v>8804</v>
      </c>
      <c r="C1605" s="9" t="s">
        <v>1365</v>
      </c>
      <c r="D1605" s="11" t="str">
        <f>VLOOKUP(C1605,Postinumeroalueet!$A$2:$B$4001,2)</f>
        <v>Tampere</v>
      </c>
      <c r="E1605" s="11"/>
      <c r="F1605" s="11">
        <f t="shared" si="1"/>
        <v>0</v>
      </c>
      <c r="G1605" s="10" t="s">
        <v>3481</v>
      </c>
      <c r="H1605" s="10" t="s">
        <v>4584</v>
      </c>
      <c r="I1605" s="10">
        <v>697.0</v>
      </c>
      <c r="J1605" s="10">
        <v>62.0</v>
      </c>
      <c r="K1605" s="14">
        <v>1975.0</v>
      </c>
      <c r="L1605" s="11">
        <f>IF(K1605&lt;1984,105+5.6*J1605,IF(K1605&gt;1991,113+7.7*J1605,108+6.6*J1605))</f>
        <v>452.2</v>
      </c>
      <c r="M1605" s="11">
        <f t="shared" si="2"/>
        <v>-244.8</v>
      </c>
      <c r="N1605" s="13">
        <f t="shared" si="3"/>
        <v>0.6487804878</v>
      </c>
      <c r="O1605" s="10" t="s">
        <v>3672</v>
      </c>
      <c r="P1605" s="10" t="s">
        <v>8805</v>
      </c>
    </row>
    <row r="1606">
      <c r="A1606" s="9" t="s">
        <v>8806</v>
      </c>
      <c r="B1606" s="10" t="s">
        <v>8807</v>
      </c>
      <c r="C1606" s="9" t="s">
        <v>400</v>
      </c>
      <c r="D1606" s="11" t="str">
        <f>VLOOKUP(C1606,Postinumeroalueet!$A$2:$B$4001,2)</f>
        <v>Helsinki</v>
      </c>
      <c r="E1606" s="11"/>
      <c r="F1606" s="11">
        <f t="shared" si="1"/>
        <v>1</v>
      </c>
      <c r="G1606" s="10" t="s">
        <v>3481</v>
      </c>
      <c r="H1606" s="10" t="s">
        <v>3516</v>
      </c>
      <c r="I1606" s="10">
        <v>1040.0</v>
      </c>
      <c r="J1606" s="10">
        <v>58.5</v>
      </c>
      <c r="K1606" s="14">
        <v>2013.0</v>
      </c>
      <c r="L1606" s="11">
        <f>IF(K1606&lt;1961,171+10.3*J1606,IF(K1606&gt;1983,166+8.7*J1606,159+7.9*J1606))</f>
        <v>674.95</v>
      </c>
      <c r="M1606" s="11">
        <f t="shared" si="2"/>
        <v>-365.05</v>
      </c>
      <c r="N1606" s="13">
        <f t="shared" si="3"/>
        <v>0.6489903846</v>
      </c>
      <c r="O1606" s="10" t="s">
        <v>4761</v>
      </c>
      <c r="P1606" s="10" t="s">
        <v>8808</v>
      </c>
    </row>
    <row r="1607" ht="12.0" customHeight="1">
      <c r="A1607" s="9" t="s">
        <v>8809</v>
      </c>
      <c r="B1607" s="10" t="s">
        <v>8810</v>
      </c>
      <c r="C1607" s="9" t="s">
        <v>2475</v>
      </c>
      <c r="D1607" s="11" t="str">
        <f>VLOOKUP(C1607,Postinumeroalueet!$A$2:$B$4001,2)</f>
        <v>Kuopio</v>
      </c>
      <c r="E1607" s="11"/>
      <c r="F1607" s="11">
        <f t="shared" si="1"/>
        <v>0</v>
      </c>
      <c r="G1607" s="10" t="s">
        <v>3481</v>
      </c>
      <c r="H1607" s="10" t="s">
        <v>8811</v>
      </c>
      <c r="I1607" s="10">
        <v>787.35</v>
      </c>
      <c r="J1607" s="10">
        <v>72.5</v>
      </c>
      <c r="K1607" s="14">
        <v>1972.0</v>
      </c>
      <c r="L1607" s="11">
        <f t="shared" ref="L1607:L1608" si="374">IF(K1607&lt;1984,105+5.6*J1607,IF(K1607&gt;1991,113+7.7*J1607,108+6.6*J1607))</f>
        <v>511</v>
      </c>
      <c r="M1607" s="11">
        <f t="shared" si="2"/>
        <v>-276.35</v>
      </c>
      <c r="N1607" s="13">
        <f t="shared" si="3"/>
        <v>0.6490125103</v>
      </c>
      <c r="O1607" s="10" t="s">
        <v>3829</v>
      </c>
      <c r="P1607" s="10" t="s">
        <v>8812</v>
      </c>
    </row>
    <row r="1608">
      <c r="A1608" s="9" t="s">
        <v>8813</v>
      </c>
      <c r="B1608" s="10" t="s">
        <v>8814</v>
      </c>
      <c r="C1608" s="9" t="s">
        <v>1348</v>
      </c>
      <c r="D1608" s="11" t="str">
        <f>VLOOKUP(C1608,Postinumeroalueet!$A$2:$B$4001,2)</f>
        <v>Tampere</v>
      </c>
      <c r="E1608" s="11"/>
      <c r="F1608" s="11">
        <f t="shared" si="1"/>
        <v>0</v>
      </c>
      <c r="G1608" s="10" t="s">
        <v>3481</v>
      </c>
      <c r="H1608" s="10" t="s">
        <v>8815</v>
      </c>
      <c r="I1608" s="10">
        <v>530.0</v>
      </c>
      <c r="J1608" s="10">
        <v>30.0</v>
      </c>
      <c r="K1608" s="14">
        <v>2011.0</v>
      </c>
      <c r="L1608" s="11">
        <f t="shared" si="374"/>
        <v>344</v>
      </c>
      <c r="M1608" s="11">
        <f t="shared" si="2"/>
        <v>-186</v>
      </c>
      <c r="N1608" s="13">
        <f t="shared" si="3"/>
        <v>0.6490566038</v>
      </c>
      <c r="O1608" s="10" t="s">
        <v>8816</v>
      </c>
      <c r="P1608" s="10" t="s">
        <v>8817</v>
      </c>
    </row>
    <row r="1609" ht="12.0" customHeight="1">
      <c r="A1609" s="9" t="s">
        <v>8818</v>
      </c>
      <c r="B1609" s="10" t="s">
        <v>8819</v>
      </c>
      <c r="C1609" s="9" t="s">
        <v>390</v>
      </c>
      <c r="D1609" s="11" t="str">
        <f>VLOOKUP(C1609,Postinumeroalueet!$A$2:$B$4001,2)</f>
        <v>Helsinki</v>
      </c>
      <c r="E1609" s="11"/>
      <c r="F1609" s="11">
        <f t="shared" si="1"/>
        <v>1</v>
      </c>
      <c r="G1609" s="10" t="s">
        <v>3481</v>
      </c>
      <c r="H1609" s="10" t="s">
        <v>5334</v>
      </c>
      <c r="I1609" s="10">
        <v>966.0</v>
      </c>
      <c r="J1609" s="10">
        <v>53.0</v>
      </c>
      <c r="K1609" s="14">
        <v>2012.0</v>
      </c>
      <c r="L1609" s="11">
        <f>IF(K1609&lt;1961,171+10.3*J1609,IF(K1609&gt;1983,166+8.7*J1609,159+7.9*J1609))</f>
        <v>627.1</v>
      </c>
      <c r="M1609" s="11">
        <f t="shared" si="2"/>
        <v>-338.9</v>
      </c>
      <c r="N1609" s="13">
        <f t="shared" si="3"/>
        <v>0.6491718427</v>
      </c>
      <c r="O1609" s="10" t="s">
        <v>3685</v>
      </c>
      <c r="P1609" s="10" t="s">
        <v>8820</v>
      </c>
    </row>
    <row r="1610">
      <c r="A1610" s="9" t="s">
        <v>8821</v>
      </c>
      <c r="B1610" s="10" t="s">
        <v>8822</v>
      </c>
      <c r="C1610" s="9" t="s">
        <v>487</v>
      </c>
      <c r="D1610" s="11" t="str">
        <f>VLOOKUP(C1610,Postinumeroalueet!$A$2:$B$4001,2)</f>
        <v>Kirkkonummi</v>
      </c>
      <c r="E1610" s="11"/>
      <c r="F1610" s="11">
        <f t="shared" si="1"/>
        <v>0</v>
      </c>
      <c r="G1610" s="10" t="s">
        <v>3800</v>
      </c>
      <c r="H1610" s="10" t="s">
        <v>5319</v>
      </c>
      <c r="I1610" s="10">
        <v>1200.0</v>
      </c>
      <c r="J1610" s="10">
        <v>86.5</v>
      </c>
      <c r="K1610" s="14">
        <v>2006.0</v>
      </c>
      <c r="L1610" s="11">
        <f>IF(K1610&lt;1984,105+5.6*J1610,IF(K1610&gt;1991,113+7.7*J1610,108+6.6*J1610))</f>
        <v>779.05</v>
      </c>
      <c r="M1610" s="11">
        <f t="shared" si="2"/>
        <v>-420.95</v>
      </c>
      <c r="N1610" s="13">
        <f t="shared" si="3"/>
        <v>0.6492083333</v>
      </c>
      <c r="O1610" s="15"/>
      <c r="P1610" s="10" t="s">
        <v>8823</v>
      </c>
    </row>
    <row r="1611" ht="12.0" customHeight="1">
      <c r="A1611" s="9" t="s">
        <v>8824</v>
      </c>
      <c r="B1611" s="10" t="s">
        <v>5457</v>
      </c>
      <c r="C1611" s="9" t="s">
        <v>359</v>
      </c>
      <c r="D1611" s="11" t="str">
        <f>VLOOKUP(C1611,Postinumeroalueet!$A$2:$B$4001,2)</f>
        <v>Helsinki</v>
      </c>
      <c r="E1611" s="11"/>
      <c r="F1611" s="11">
        <f t="shared" si="1"/>
        <v>1</v>
      </c>
      <c r="G1611" s="10" t="s">
        <v>3481</v>
      </c>
      <c r="H1611" s="10" t="s">
        <v>3719</v>
      </c>
      <c r="I1611" s="10">
        <v>898.0</v>
      </c>
      <c r="J1611" s="10">
        <v>40.0</v>
      </c>
      <c r="K1611" s="14">
        <v>1952.0</v>
      </c>
      <c r="L1611" s="11">
        <f t="shared" ref="L1611:L1612" si="375">IF(K1611&lt;1961,171+10.3*J1611,IF(K1611&gt;1983,166+8.7*J1611,159+7.9*J1611))</f>
        <v>583</v>
      </c>
      <c r="M1611" s="11">
        <f t="shared" si="2"/>
        <v>-315</v>
      </c>
      <c r="N1611" s="13">
        <f t="shared" si="3"/>
        <v>0.64922049</v>
      </c>
      <c r="O1611" s="10" t="s">
        <v>3517</v>
      </c>
      <c r="P1611" s="10" t="s">
        <v>8825</v>
      </c>
    </row>
    <row r="1612">
      <c r="A1612" s="9" t="s">
        <v>8826</v>
      </c>
      <c r="B1612" s="10" t="s">
        <v>8584</v>
      </c>
      <c r="C1612" s="9" t="s">
        <v>379</v>
      </c>
      <c r="D1612" s="11" t="str">
        <f>VLOOKUP(C1612,Postinumeroalueet!$A$2:$B$4001,2)</f>
        <v>Helsinki</v>
      </c>
      <c r="E1612" s="11"/>
      <c r="F1612" s="11">
        <f t="shared" si="1"/>
        <v>1</v>
      </c>
      <c r="G1612" s="10" t="s">
        <v>3481</v>
      </c>
      <c r="H1612" s="10" t="s">
        <v>8827</v>
      </c>
      <c r="I1612" s="10">
        <v>1187.0</v>
      </c>
      <c r="J1612" s="10">
        <v>69.5</v>
      </c>
      <c r="K1612" s="14">
        <v>2013.0</v>
      </c>
      <c r="L1612" s="11">
        <f t="shared" si="375"/>
        <v>770.65</v>
      </c>
      <c r="M1612" s="11">
        <f t="shared" si="2"/>
        <v>-416.35</v>
      </c>
      <c r="N1612" s="13">
        <f t="shared" si="3"/>
        <v>0.649241786</v>
      </c>
      <c r="O1612" s="10" t="s">
        <v>3685</v>
      </c>
      <c r="P1612" s="10" t="s">
        <v>8828</v>
      </c>
    </row>
    <row r="1613" ht="12.0" customHeight="1">
      <c r="A1613" s="9" t="s">
        <v>8829</v>
      </c>
      <c r="B1613" s="10" t="s">
        <v>8510</v>
      </c>
      <c r="C1613" s="9" t="s">
        <v>1358</v>
      </c>
      <c r="D1613" s="11" t="str">
        <f>VLOOKUP(C1613,Postinumeroalueet!$A$2:$B$4001,2)</f>
        <v>Tampere</v>
      </c>
      <c r="E1613" s="11"/>
      <c r="F1613" s="11">
        <f t="shared" si="1"/>
        <v>0</v>
      </c>
      <c r="G1613" s="10" t="s">
        <v>3481</v>
      </c>
      <c r="H1613" s="10" t="s">
        <v>3620</v>
      </c>
      <c r="I1613" s="10">
        <v>939.0</v>
      </c>
      <c r="J1613" s="10">
        <v>64.5</v>
      </c>
      <c r="K1613" s="14">
        <v>2013.0</v>
      </c>
      <c r="L1613" s="11">
        <f>IF(K1613&lt;1984,105+5.6*J1613,IF(K1613&gt;1991,113+7.7*J1613,108+6.6*J1613))</f>
        <v>609.65</v>
      </c>
      <c r="M1613" s="11">
        <f t="shared" si="2"/>
        <v>-329.35</v>
      </c>
      <c r="N1613" s="13">
        <f t="shared" si="3"/>
        <v>0.6492545261</v>
      </c>
      <c r="O1613" s="10" t="s">
        <v>3950</v>
      </c>
      <c r="P1613" s="10" t="s">
        <v>8830</v>
      </c>
    </row>
    <row r="1614">
      <c r="A1614" s="9" t="s">
        <v>8831</v>
      </c>
      <c r="B1614" s="10" t="s">
        <v>8832</v>
      </c>
      <c r="C1614" s="9" t="s">
        <v>431</v>
      </c>
      <c r="D1614" s="11" t="str">
        <f>VLOOKUP(C1614,Postinumeroalueet!$A$2:$B$4001,2)</f>
        <v>Vantaa</v>
      </c>
      <c r="E1614" s="11"/>
      <c r="F1614" s="11">
        <f t="shared" si="1"/>
        <v>1</v>
      </c>
      <c r="G1614" s="10" t="s">
        <v>3481</v>
      </c>
      <c r="H1614" s="10" t="s">
        <v>8833</v>
      </c>
      <c r="I1614" s="10">
        <v>1200.0</v>
      </c>
      <c r="J1614" s="10">
        <v>70.5</v>
      </c>
      <c r="K1614" s="14">
        <v>2011.0</v>
      </c>
      <c r="L1614" s="11">
        <f t="shared" ref="L1614:L1616" si="376">IF(K1614&lt;1961,171+10.3*J1614,IF(K1614&gt;1983,166+8.7*J1614,159+7.9*J1614))</f>
        <v>779.35</v>
      </c>
      <c r="M1614" s="11">
        <f t="shared" si="2"/>
        <v>-420.65</v>
      </c>
      <c r="N1614" s="13">
        <f t="shared" si="3"/>
        <v>0.6494583333</v>
      </c>
      <c r="O1614" s="10" t="s">
        <v>3503</v>
      </c>
      <c r="P1614" s="10" t="s">
        <v>8834</v>
      </c>
    </row>
    <row r="1615" ht="12.0" customHeight="1">
      <c r="A1615" s="9" t="s">
        <v>8835</v>
      </c>
      <c r="B1615" s="10" t="s">
        <v>5850</v>
      </c>
      <c r="C1615" s="9" t="s">
        <v>366</v>
      </c>
      <c r="D1615" s="11" t="str">
        <f>VLOOKUP(C1615,Postinumeroalueet!$A$2:$B$4001,2)</f>
        <v>Helsinki</v>
      </c>
      <c r="E1615" s="11"/>
      <c r="F1615" s="11">
        <f t="shared" si="1"/>
        <v>1</v>
      </c>
      <c r="G1615" s="10" t="s">
        <v>3481</v>
      </c>
      <c r="H1615" s="10" t="s">
        <v>3719</v>
      </c>
      <c r="I1615" s="10">
        <v>969.0</v>
      </c>
      <c r="J1615" s="10">
        <v>44.5</v>
      </c>
      <c r="K1615" s="14">
        <v>1960.0</v>
      </c>
      <c r="L1615" s="11">
        <f t="shared" si="376"/>
        <v>629.35</v>
      </c>
      <c r="M1615" s="11">
        <f t="shared" si="2"/>
        <v>-339.65</v>
      </c>
      <c r="N1615" s="13">
        <f t="shared" si="3"/>
        <v>0.6494840041</v>
      </c>
      <c r="O1615" s="10" t="s">
        <v>3517</v>
      </c>
      <c r="P1615" s="10" t="s">
        <v>8836</v>
      </c>
    </row>
    <row r="1616" ht="12.0" customHeight="1">
      <c r="A1616" s="9" t="s">
        <v>8837</v>
      </c>
      <c r="B1616" s="10" t="s">
        <v>8838</v>
      </c>
      <c r="C1616" s="9" t="s">
        <v>364</v>
      </c>
      <c r="D1616" s="11" t="str">
        <f>VLOOKUP(C1616,Postinumeroalueet!$A$2:$B$4001,2)</f>
        <v>Helsinki</v>
      </c>
      <c r="E1616" s="11"/>
      <c r="F1616" s="11">
        <f t="shared" si="1"/>
        <v>1</v>
      </c>
      <c r="G1616" s="10" t="s">
        <v>3481</v>
      </c>
      <c r="H1616" s="10" t="s">
        <v>8839</v>
      </c>
      <c r="I1616" s="10">
        <v>850.0</v>
      </c>
      <c r="J1616" s="10">
        <v>37.0</v>
      </c>
      <c r="K1616" s="14">
        <v>1928.0</v>
      </c>
      <c r="L1616" s="11">
        <f t="shared" si="376"/>
        <v>552.1</v>
      </c>
      <c r="M1616" s="11">
        <f t="shared" si="2"/>
        <v>-297.9</v>
      </c>
      <c r="N1616" s="13">
        <f t="shared" si="3"/>
        <v>0.6495294118</v>
      </c>
      <c r="O1616" s="15"/>
      <c r="P1616" s="10" t="s">
        <v>8840</v>
      </c>
    </row>
    <row r="1617" ht="12.0" customHeight="1">
      <c r="A1617" s="9" t="s">
        <v>8841</v>
      </c>
      <c r="B1617" s="10" t="s">
        <v>8842</v>
      </c>
      <c r="C1617" s="9" t="s">
        <v>3038</v>
      </c>
      <c r="D1617" s="11" t="str">
        <f>VLOOKUP(C1617,Postinumeroalueet!$A$2:$B$4001,2)</f>
        <v>Oulu</v>
      </c>
      <c r="E1617" s="11"/>
      <c r="F1617" s="11">
        <f t="shared" si="1"/>
        <v>0</v>
      </c>
      <c r="G1617" s="10" t="s">
        <v>3481</v>
      </c>
      <c r="H1617" s="10" t="s">
        <v>8843</v>
      </c>
      <c r="I1617" s="10">
        <v>980.0</v>
      </c>
      <c r="J1617" s="10">
        <v>68.0</v>
      </c>
      <c r="K1617" s="14">
        <v>2009.0</v>
      </c>
      <c r="L1617" s="11">
        <f>IF(K1617&lt;1984,105+5.6*J1617,IF(K1617&gt;1991,113+7.7*J1617,108+6.6*J1617))</f>
        <v>636.6</v>
      </c>
      <c r="M1617" s="11">
        <f t="shared" si="2"/>
        <v>-343.4</v>
      </c>
      <c r="N1617" s="13">
        <f t="shared" si="3"/>
        <v>0.6495918367</v>
      </c>
      <c r="O1617" s="10" t="s">
        <v>5511</v>
      </c>
      <c r="P1617" s="10" t="s">
        <v>8844</v>
      </c>
    </row>
    <row r="1618">
      <c r="A1618" s="9" t="s">
        <v>8845</v>
      </c>
      <c r="B1618" s="10" t="s">
        <v>8846</v>
      </c>
      <c r="C1618" s="9" t="s">
        <v>350</v>
      </c>
      <c r="D1618" s="11" t="str">
        <f>VLOOKUP(C1618,Postinumeroalueet!$A$2:$B$4001,2)</f>
        <v>Helsinki</v>
      </c>
      <c r="E1618" s="11"/>
      <c r="F1618" s="11">
        <f t="shared" si="1"/>
        <v>1</v>
      </c>
      <c r="G1618" s="10" t="s">
        <v>3481</v>
      </c>
      <c r="H1618" s="10" t="s">
        <v>8847</v>
      </c>
      <c r="I1618" s="10">
        <v>1300.0</v>
      </c>
      <c r="J1618" s="10">
        <v>78.0</v>
      </c>
      <c r="K1618" s="14">
        <v>1999.0</v>
      </c>
      <c r="L1618" s="11">
        <f>IF(K1618&lt;1961,171+10.3*J1618,IF(K1618&gt;1983,166+8.7*J1618,159+7.9*J1618))</f>
        <v>844.6</v>
      </c>
      <c r="M1618" s="11">
        <f t="shared" si="2"/>
        <v>-455.4</v>
      </c>
      <c r="N1618" s="13">
        <f t="shared" si="3"/>
        <v>0.6496923077</v>
      </c>
      <c r="O1618" s="10" t="s">
        <v>3564</v>
      </c>
      <c r="P1618" s="10" t="s">
        <v>8848</v>
      </c>
    </row>
    <row r="1619" ht="12.0" customHeight="1">
      <c r="A1619" s="9" t="s">
        <v>8849</v>
      </c>
      <c r="B1619" s="10" t="s">
        <v>7497</v>
      </c>
      <c r="C1619" s="9" t="s">
        <v>935</v>
      </c>
      <c r="D1619" s="11" t="str">
        <f>VLOOKUP(C1619,Postinumeroalueet!$A$2:$B$4001,2)</f>
        <v>Turku</v>
      </c>
      <c r="E1619" s="11"/>
      <c r="F1619" s="11">
        <f t="shared" si="1"/>
        <v>0</v>
      </c>
      <c r="G1619" s="10" t="s">
        <v>3481</v>
      </c>
      <c r="H1619" s="10" t="s">
        <v>8850</v>
      </c>
      <c r="I1619" s="10">
        <v>565.0</v>
      </c>
      <c r="J1619" s="10">
        <v>33.0</v>
      </c>
      <c r="K1619" s="14">
        <v>2011.0</v>
      </c>
      <c r="L1619" s="11">
        <f t="shared" ref="L1619:L1627" si="377">IF(K1619&lt;1984,105+5.6*J1619,IF(K1619&gt;1991,113+7.7*J1619,108+6.6*J1619))</f>
        <v>367.1</v>
      </c>
      <c r="M1619" s="11">
        <f t="shared" si="2"/>
        <v>-197.9</v>
      </c>
      <c r="N1619" s="13">
        <f t="shared" si="3"/>
        <v>0.6497345133</v>
      </c>
      <c r="O1619" s="10" t="s">
        <v>6893</v>
      </c>
      <c r="P1619" s="10" t="s">
        <v>8851</v>
      </c>
    </row>
    <row r="1620" ht="12.0" customHeight="1">
      <c r="A1620" s="9" t="s">
        <v>8852</v>
      </c>
      <c r="B1620" s="10" t="s">
        <v>8853</v>
      </c>
      <c r="C1620" s="9" t="s">
        <v>1385</v>
      </c>
      <c r="D1620" s="11" t="str">
        <f>VLOOKUP(C1620,Postinumeroalueet!$A$2:$B$4001,2)</f>
        <v>Tampere</v>
      </c>
      <c r="E1620" s="11"/>
      <c r="F1620" s="11">
        <f t="shared" si="1"/>
        <v>0</v>
      </c>
      <c r="G1620" s="10" t="s">
        <v>6290</v>
      </c>
      <c r="H1620" s="10" t="s">
        <v>8854</v>
      </c>
      <c r="I1620" s="10">
        <v>390.0</v>
      </c>
      <c r="J1620" s="10">
        <v>26.5</v>
      </c>
      <c r="K1620" s="14">
        <v>1975.0</v>
      </c>
      <c r="L1620" s="11">
        <f t="shared" si="377"/>
        <v>253.4</v>
      </c>
      <c r="M1620" s="11">
        <f t="shared" si="2"/>
        <v>-136.6</v>
      </c>
      <c r="N1620" s="13">
        <f t="shared" si="3"/>
        <v>0.6497435897</v>
      </c>
      <c r="O1620" s="10" t="s">
        <v>4510</v>
      </c>
      <c r="P1620" s="10" t="s">
        <v>8855</v>
      </c>
    </row>
    <row r="1621" ht="12.0" customHeight="1">
      <c r="A1621" s="9" t="s">
        <v>8856</v>
      </c>
      <c r="B1621" s="10" t="s">
        <v>8857</v>
      </c>
      <c r="C1621" s="9" t="s">
        <v>942</v>
      </c>
      <c r="D1621" s="11" t="str">
        <f>VLOOKUP(C1621,Postinumeroalueet!$A$2:$B$4001,2)</f>
        <v>Turku</v>
      </c>
      <c r="E1621" s="11"/>
      <c r="F1621" s="11">
        <f t="shared" si="1"/>
        <v>0</v>
      </c>
      <c r="G1621" s="10" t="s">
        <v>3481</v>
      </c>
      <c r="H1621" s="10" t="s">
        <v>6990</v>
      </c>
      <c r="I1621" s="10">
        <v>718.85</v>
      </c>
      <c r="J1621" s="10">
        <v>46.0</v>
      </c>
      <c r="K1621" s="14">
        <v>2009.0</v>
      </c>
      <c r="L1621" s="11">
        <f t="shared" si="377"/>
        <v>467.2</v>
      </c>
      <c r="M1621" s="11">
        <f t="shared" si="2"/>
        <v>-251.65</v>
      </c>
      <c r="N1621" s="13">
        <f t="shared" si="3"/>
        <v>0.6499269667</v>
      </c>
      <c r="O1621" s="10" t="s">
        <v>6939</v>
      </c>
      <c r="P1621" s="10" t="s">
        <v>8858</v>
      </c>
    </row>
    <row r="1622" ht="12.0" customHeight="1">
      <c r="A1622" s="9" t="s">
        <v>8859</v>
      </c>
      <c r="B1622" s="10" t="s">
        <v>8860</v>
      </c>
      <c r="C1622" s="9" t="s">
        <v>3026</v>
      </c>
      <c r="D1622" s="11" t="str">
        <f>VLOOKUP(C1622,Postinumeroalueet!$A$2:$B$4001,2)</f>
        <v>Oulu</v>
      </c>
      <c r="E1622" s="11"/>
      <c r="F1622" s="11">
        <f t="shared" si="1"/>
        <v>0</v>
      </c>
      <c r="G1622" s="10" t="s">
        <v>3481</v>
      </c>
      <c r="H1622" s="10" t="s">
        <v>4290</v>
      </c>
      <c r="I1622" s="10">
        <v>420.0</v>
      </c>
      <c r="J1622" s="10">
        <v>30.0</v>
      </c>
      <c r="K1622" s="14">
        <v>1968.0</v>
      </c>
      <c r="L1622" s="11">
        <f t="shared" si="377"/>
        <v>273</v>
      </c>
      <c r="M1622" s="11">
        <f t="shared" si="2"/>
        <v>-147</v>
      </c>
      <c r="N1622" s="13">
        <f t="shared" si="3"/>
        <v>0.65</v>
      </c>
      <c r="O1622" s="10" t="s">
        <v>3498</v>
      </c>
      <c r="P1622" s="10" t="s">
        <v>8861</v>
      </c>
    </row>
    <row r="1623" ht="12.0" customHeight="1">
      <c r="A1623" s="9" t="s">
        <v>8862</v>
      </c>
      <c r="B1623" s="10" t="s">
        <v>8863</v>
      </c>
      <c r="C1623" s="9" t="s">
        <v>1367</v>
      </c>
      <c r="D1623" s="11" t="str">
        <f>VLOOKUP(C1623,Postinumeroalueet!$A$2:$B$4001,2)</f>
        <v>Tampere</v>
      </c>
      <c r="E1623" s="11"/>
      <c r="F1623" s="11">
        <f t="shared" si="1"/>
        <v>0</v>
      </c>
      <c r="G1623" s="10" t="s">
        <v>3481</v>
      </c>
      <c r="H1623" s="10" t="s">
        <v>8864</v>
      </c>
      <c r="I1623" s="10">
        <v>420.0</v>
      </c>
      <c r="J1623" s="10">
        <v>30.0</v>
      </c>
      <c r="K1623" s="14">
        <v>1947.0</v>
      </c>
      <c r="L1623" s="11">
        <f t="shared" si="377"/>
        <v>273</v>
      </c>
      <c r="M1623" s="11">
        <f t="shared" si="2"/>
        <v>-147</v>
      </c>
      <c r="N1623" s="13">
        <f t="shared" si="3"/>
        <v>0.65</v>
      </c>
      <c r="O1623" s="10" t="s">
        <v>5516</v>
      </c>
      <c r="P1623" s="10" t="s">
        <v>8865</v>
      </c>
    </row>
    <row r="1624" ht="12.0" customHeight="1">
      <c r="A1624" s="9" t="s">
        <v>8866</v>
      </c>
      <c r="B1624" s="10" t="s">
        <v>8867</v>
      </c>
      <c r="C1624" s="9" t="s">
        <v>1481</v>
      </c>
      <c r="D1624" s="11" t="str">
        <f>VLOOKUP(C1624,Postinumeroalueet!$A$2:$B$4001,2)</f>
        <v>Valkeakoski</v>
      </c>
      <c r="E1624" s="11"/>
      <c r="F1624" s="11">
        <f t="shared" si="1"/>
        <v>0</v>
      </c>
      <c r="G1624" s="10" t="s">
        <v>3481</v>
      </c>
      <c r="H1624" s="10" t="s">
        <v>3543</v>
      </c>
      <c r="I1624" s="10">
        <v>420.0</v>
      </c>
      <c r="J1624" s="10">
        <v>30.0</v>
      </c>
      <c r="K1624" s="14">
        <v>1973.0</v>
      </c>
      <c r="L1624" s="11">
        <f t="shared" si="377"/>
        <v>273</v>
      </c>
      <c r="M1624" s="11">
        <f t="shared" si="2"/>
        <v>-147</v>
      </c>
      <c r="N1624" s="13">
        <f t="shared" si="3"/>
        <v>0.65</v>
      </c>
      <c r="O1624" s="15"/>
      <c r="P1624" s="10" t="s">
        <v>8868</v>
      </c>
    </row>
    <row r="1625" ht="12.0" customHeight="1">
      <c r="A1625" s="9" t="s">
        <v>8869</v>
      </c>
      <c r="B1625" s="10" t="s">
        <v>8870</v>
      </c>
      <c r="C1625" s="9" t="s">
        <v>3019</v>
      </c>
      <c r="D1625" s="11" t="str">
        <f>VLOOKUP(C1625,Postinumeroalueet!$A$2:$B$4001,2)</f>
        <v>Oulu</v>
      </c>
      <c r="E1625" s="11"/>
      <c r="F1625" s="11">
        <f t="shared" si="1"/>
        <v>0</v>
      </c>
      <c r="G1625" s="10" t="s">
        <v>3481</v>
      </c>
      <c r="H1625" s="10" t="s">
        <v>5338</v>
      </c>
      <c r="I1625" s="10">
        <v>420.0</v>
      </c>
      <c r="J1625" s="10">
        <v>30.0</v>
      </c>
      <c r="K1625" s="14">
        <v>1971.0</v>
      </c>
      <c r="L1625" s="11">
        <f t="shared" si="377"/>
        <v>273</v>
      </c>
      <c r="M1625" s="11">
        <f t="shared" si="2"/>
        <v>-147</v>
      </c>
      <c r="N1625" s="13">
        <f t="shared" si="3"/>
        <v>0.65</v>
      </c>
      <c r="O1625" s="10" t="s">
        <v>3730</v>
      </c>
      <c r="P1625" s="10" t="s">
        <v>8871</v>
      </c>
    </row>
    <row r="1626" ht="12.0" customHeight="1">
      <c r="A1626" s="9" t="s">
        <v>8872</v>
      </c>
      <c r="B1626" s="10" t="s">
        <v>8873</v>
      </c>
      <c r="C1626" s="9" t="s">
        <v>954</v>
      </c>
      <c r="D1626" s="11" t="str">
        <f>VLOOKUP(C1626,Postinumeroalueet!$A$2:$B$4001,2)</f>
        <v>Turku</v>
      </c>
      <c r="E1626" s="11"/>
      <c r="F1626" s="11">
        <f t="shared" si="1"/>
        <v>0</v>
      </c>
      <c r="G1626" s="10" t="s">
        <v>3481</v>
      </c>
      <c r="H1626" s="10" t="s">
        <v>5255</v>
      </c>
      <c r="I1626" s="10">
        <v>420.0</v>
      </c>
      <c r="J1626" s="10">
        <v>30.0</v>
      </c>
      <c r="K1626" s="14">
        <v>1976.0</v>
      </c>
      <c r="L1626" s="11">
        <f t="shared" si="377"/>
        <v>273</v>
      </c>
      <c r="M1626" s="11">
        <f t="shared" si="2"/>
        <v>-147</v>
      </c>
      <c r="N1626" s="13">
        <f t="shared" si="3"/>
        <v>0.65</v>
      </c>
      <c r="O1626" s="10" t="s">
        <v>5256</v>
      </c>
      <c r="P1626" s="10" t="s">
        <v>8874</v>
      </c>
    </row>
    <row r="1627" ht="12.0" customHeight="1">
      <c r="A1627" s="9" t="s">
        <v>8875</v>
      </c>
      <c r="B1627" s="10" t="s">
        <v>8876</v>
      </c>
      <c r="C1627" s="9" t="s">
        <v>1380</v>
      </c>
      <c r="D1627" s="11" t="str">
        <f>VLOOKUP(C1627,Postinumeroalueet!$A$2:$B$4001,2)</f>
        <v>Ylöjärvi</v>
      </c>
      <c r="E1627" s="11"/>
      <c r="F1627" s="11">
        <f t="shared" si="1"/>
        <v>0</v>
      </c>
      <c r="G1627" s="10" t="s">
        <v>3481</v>
      </c>
      <c r="H1627" s="10" t="s">
        <v>8877</v>
      </c>
      <c r="I1627" s="10">
        <v>420.0</v>
      </c>
      <c r="J1627" s="10">
        <v>30.0</v>
      </c>
      <c r="K1627" s="14">
        <v>1968.0</v>
      </c>
      <c r="L1627" s="11">
        <f t="shared" si="377"/>
        <v>273</v>
      </c>
      <c r="M1627" s="11">
        <f t="shared" si="2"/>
        <v>-147</v>
      </c>
      <c r="N1627" s="13">
        <f t="shared" si="3"/>
        <v>0.65</v>
      </c>
      <c r="O1627" s="15"/>
      <c r="P1627" s="10" t="s">
        <v>8878</v>
      </c>
    </row>
    <row r="1628">
      <c r="A1628" s="9" t="s">
        <v>8879</v>
      </c>
      <c r="B1628" s="10" t="s">
        <v>8880</v>
      </c>
      <c r="C1628" s="9" t="s">
        <v>470</v>
      </c>
      <c r="D1628" s="11" t="str">
        <f>VLOOKUP(C1628,Postinumeroalueet!$A$2:$B$4001,2)</f>
        <v>Espoo</v>
      </c>
      <c r="E1628" s="11"/>
      <c r="F1628" s="11">
        <f t="shared" si="1"/>
        <v>1</v>
      </c>
      <c r="G1628" s="10" t="s">
        <v>3481</v>
      </c>
      <c r="H1628" s="10" t="s">
        <v>8881</v>
      </c>
      <c r="I1628" s="10">
        <v>1150.0</v>
      </c>
      <c r="J1628" s="10">
        <v>74.5</v>
      </c>
      <c r="K1628" s="14">
        <v>1974.0</v>
      </c>
      <c r="L1628" s="11">
        <f t="shared" ref="L1628:L1629" si="378">IF(K1628&lt;1961,171+10.3*J1628,IF(K1628&gt;1983,166+8.7*J1628,159+7.9*J1628))</f>
        <v>747.55</v>
      </c>
      <c r="M1628" s="11">
        <f t="shared" si="2"/>
        <v>-402.45</v>
      </c>
      <c r="N1628" s="13">
        <f t="shared" si="3"/>
        <v>0.6500434783</v>
      </c>
      <c r="O1628" s="10" t="s">
        <v>5502</v>
      </c>
      <c r="P1628" s="10" t="s">
        <v>8882</v>
      </c>
    </row>
    <row r="1629">
      <c r="A1629" s="9" t="s">
        <v>8883</v>
      </c>
      <c r="B1629" s="10" t="s">
        <v>8884</v>
      </c>
      <c r="C1629" s="9" t="s">
        <v>515</v>
      </c>
      <c r="D1629" s="11" t="str">
        <f>VLOOKUP(C1629,Postinumeroalueet!$A$2:$B$4001,2)</f>
        <v>Espoo</v>
      </c>
      <c r="E1629" s="11"/>
      <c r="F1629" s="11">
        <f t="shared" si="1"/>
        <v>1</v>
      </c>
      <c r="G1629" s="10" t="s">
        <v>4106</v>
      </c>
      <c r="H1629" s="10" t="s">
        <v>3620</v>
      </c>
      <c r="I1629" s="10">
        <v>1500.0</v>
      </c>
      <c r="J1629" s="10">
        <v>93.0</v>
      </c>
      <c r="K1629" s="14">
        <v>1996.0</v>
      </c>
      <c r="L1629" s="11">
        <f t="shared" si="378"/>
        <v>975.1</v>
      </c>
      <c r="M1629" s="11">
        <f t="shared" si="2"/>
        <v>-524.9</v>
      </c>
      <c r="N1629" s="13">
        <f t="shared" si="3"/>
        <v>0.6500666667</v>
      </c>
      <c r="O1629" s="10" t="s">
        <v>4139</v>
      </c>
      <c r="P1629" s="10" t="s">
        <v>8885</v>
      </c>
    </row>
    <row r="1630" ht="12.0" customHeight="1">
      <c r="A1630" s="9" t="s">
        <v>8886</v>
      </c>
      <c r="B1630" s="10" t="s">
        <v>8887</v>
      </c>
      <c r="C1630" s="9" t="s">
        <v>3265</v>
      </c>
      <c r="D1630" s="11" t="str">
        <f>VLOOKUP(C1630,Postinumeroalueet!$A$2:$B$4001,2)</f>
        <v>Rovaniemi</v>
      </c>
      <c r="E1630" s="11"/>
      <c r="F1630" s="11">
        <f t="shared" si="1"/>
        <v>0</v>
      </c>
      <c r="G1630" s="10" t="s">
        <v>3481</v>
      </c>
      <c r="H1630" s="10" t="s">
        <v>3941</v>
      </c>
      <c r="I1630" s="10">
        <v>535.0</v>
      </c>
      <c r="J1630" s="10">
        <v>30.5</v>
      </c>
      <c r="K1630" s="14">
        <v>1992.0</v>
      </c>
      <c r="L1630" s="11">
        <f t="shared" ref="L1630:L1632" si="379">IF(K1630&lt;1984,105+5.6*J1630,IF(K1630&gt;1991,113+7.7*J1630,108+6.6*J1630))</f>
        <v>347.85</v>
      </c>
      <c r="M1630" s="11">
        <f t="shared" si="2"/>
        <v>-187.15</v>
      </c>
      <c r="N1630" s="13">
        <f t="shared" si="3"/>
        <v>0.6501869159</v>
      </c>
      <c r="O1630" s="15"/>
      <c r="P1630" s="10" t="s">
        <v>8888</v>
      </c>
    </row>
    <row r="1631" ht="12.0" customHeight="1">
      <c r="A1631" s="9" t="s">
        <v>8889</v>
      </c>
      <c r="B1631" s="10" t="s">
        <v>8890</v>
      </c>
      <c r="C1631" s="9" t="s">
        <v>935</v>
      </c>
      <c r="D1631" s="11" t="str">
        <f>VLOOKUP(C1631,Postinumeroalueet!$A$2:$B$4001,2)</f>
        <v>Turku</v>
      </c>
      <c r="E1631" s="11"/>
      <c r="F1631" s="11">
        <f t="shared" si="1"/>
        <v>0</v>
      </c>
      <c r="G1631" s="10" t="s">
        <v>3481</v>
      </c>
      <c r="H1631" s="10" t="s">
        <v>8891</v>
      </c>
      <c r="I1631" s="10">
        <v>450.0</v>
      </c>
      <c r="J1631" s="10">
        <v>33.5</v>
      </c>
      <c r="K1631" s="14">
        <v>1967.0</v>
      </c>
      <c r="L1631" s="11">
        <f t="shared" si="379"/>
        <v>292.6</v>
      </c>
      <c r="M1631" s="11">
        <f t="shared" si="2"/>
        <v>-157.4</v>
      </c>
      <c r="N1631" s="13">
        <f t="shared" si="3"/>
        <v>0.6502222222</v>
      </c>
      <c r="O1631" s="10" t="s">
        <v>3498</v>
      </c>
      <c r="P1631" s="10" t="s">
        <v>8892</v>
      </c>
    </row>
    <row r="1632">
      <c r="A1632" s="9" t="s">
        <v>8893</v>
      </c>
      <c r="B1632" s="10" t="s">
        <v>8894</v>
      </c>
      <c r="C1632" s="9" t="s">
        <v>1939</v>
      </c>
      <c r="D1632" s="11" t="str">
        <f>VLOOKUP(C1632,Postinumeroalueet!$A$2:$B$4001,2)</f>
        <v>Lappeenranta</v>
      </c>
      <c r="E1632" s="11"/>
      <c r="F1632" s="11">
        <f t="shared" si="1"/>
        <v>0</v>
      </c>
      <c r="G1632" s="10" t="s">
        <v>3481</v>
      </c>
      <c r="H1632" s="10" t="s">
        <v>8895</v>
      </c>
      <c r="I1632" s="10">
        <v>648.0</v>
      </c>
      <c r="J1632" s="10">
        <v>56.5</v>
      </c>
      <c r="K1632" s="14">
        <v>1971.0</v>
      </c>
      <c r="L1632" s="11">
        <f t="shared" si="379"/>
        <v>421.4</v>
      </c>
      <c r="M1632" s="11">
        <f t="shared" si="2"/>
        <v>-226.6</v>
      </c>
      <c r="N1632" s="13">
        <f t="shared" si="3"/>
        <v>0.650308642</v>
      </c>
      <c r="O1632" s="10" t="s">
        <v>5634</v>
      </c>
      <c r="P1632" s="10" t="s">
        <v>8896</v>
      </c>
    </row>
    <row r="1633" ht="12.0" customHeight="1">
      <c r="A1633" s="9" t="s">
        <v>8897</v>
      </c>
      <c r="B1633" s="10" t="s">
        <v>8898</v>
      </c>
      <c r="C1633" s="9" t="s">
        <v>478</v>
      </c>
      <c r="D1633" s="11" t="str">
        <f>VLOOKUP(C1633,Postinumeroalueet!$A$2:$B$4001,2)</f>
        <v>Espoo</v>
      </c>
      <c r="E1633" s="11"/>
      <c r="F1633" s="11">
        <f t="shared" si="1"/>
        <v>1</v>
      </c>
      <c r="G1633" s="10" t="s">
        <v>3481</v>
      </c>
      <c r="H1633" s="10" t="s">
        <v>3921</v>
      </c>
      <c r="I1633" s="10">
        <v>712.0</v>
      </c>
      <c r="J1633" s="10">
        <v>38.5</v>
      </c>
      <c r="K1633" s="14">
        <v>1973.0</v>
      </c>
      <c r="L1633" s="11">
        <f t="shared" ref="L1633:L1634" si="380">IF(K1633&lt;1961,171+10.3*J1633,IF(K1633&gt;1983,166+8.7*J1633,159+7.9*J1633))</f>
        <v>463.15</v>
      </c>
      <c r="M1633" s="11">
        <f t="shared" si="2"/>
        <v>-248.85</v>
      </c>
      <c r="N1633" s="13">
        <f t="shared" si="3"/>
        <v>0.650491573</v>
      </c>
      <c r="O1633" s="10" t="s">
        <v>3517</v>
      </c>
      <c r="P1633" s="10" t="s">
        <v>8899</v>
      </c>
    </row>
    <row r="1634">
      <c r="A1634" s="9" t="s">
        <v>8900</v>
      </c>
      <c r="B1634" s="10" t="s">
        <v>8901</v>
      </c>
      <c r="C1634" s="9" t="s">
        <v>336</v>
      </c>
      <c r="D1634" s="11" t="str">
        <f>VLOOKUP(C1634,Postinumeroalueet!$A$2:$B$4001,2)</f>
        <v>Helsinki</v>
      </c>
      <c r="E1634" s="11"/>
      <c r="F1634" s="11">
        <f t="shared" si="1"/>
        <v>1</v>
      </c>
      <c r="G1634" s="10" t="s">
        <v>3481</v>
      </c>
      <c r="H1634" s="10" t="s">
        <v>4338</v>
      </c>
      <c r="I1634" s="10">
        <v>1124.5</v>
      </c>
      <c r="J1634" s="10">
        <v>65.0</v>
      </c>
      <c r="K1634" s="14">
        <v>2013.0</v>
      </c>
      <c r="L1634" s="11">
        <f t="shared" si="380"/>
        <v>731.5</v>
      </c>
      <c r="M1634" s="11">
        <f t="shared" si="2"/>
        <v>-393</v>
      </c>
      <c r="N1634" s="13">
        <f t="shared" si="3"/>
        <v>0.6505113384</v>
      </c>
      <c r="O1634" s="10" t="s">
        <v>8902</v>
      </c>
      <c r="P1634" s="10" t="s">
        <v>8903</v>
      </c>
    </row>
    <row r="1635" ht="12.0" customHeight="1">
      <c r="A1635" s="9" t="s">
        <v>8904</v>
      </c>
      <c r="B1635" s="10" t="s">
        <v>8905</v>
      </c>
      <c r="C1635" s="9" t="s">
        <v>599</v>
      </c>
      <c r="D1635" s="11" t="str">
        <f>VLOOKUP(C1635,Postinumeroalueet!$A$2:$B$4001,2)</f>
        <v>Hyvinkää</v>
      </c>
      <c r="E1635" s="11"/>
      <c r="F1635" s="11">
        <f t="shared" si="1"/>
        <v>0</v>
      </c>
      <c r="G1635" s="10" t="s">
        <v>3481</v>
      </c>
      <c r="H1635" s="10" t="s">
        <v>8906</v>
      </c>
      <c r="I1635" s="10">
        <v>949.0</v>
      </c>
      <c r="J1635" s="10">
        <v>65.5</v>
      </c>
      <c r="K1635" s="14">
        <v>2004.0</v>
      </c>
      <c r="L1635" s="11">
        <f>IF(K1635&lt;1984,105+5.6*J1635,IF(K1635&gt;1991,113+7.7*J1635,108+6.6*J1635))</f>
        <v>617.35</v>
      </c>
      <c r="M1635" s="11">
        <f t="shared" si="2"/>
        <v>-331.65</v>
      </c>
      <c r="N1635" s="13">
        <f t="shared" si="3"/>
        <v>0.6505268704</v>
      </c>
      <c r="O1635" s="10" t="s">
        <v>3498</v>
      </c>
      <c r="P1635" s="10" t="s">
        <v>8907</v>
      </c>
    </row>
    <row r="1636" ht="12.0" customHeight="1">
      <c r="A1636" s="9" t="s">
        <v>8908</v>
      </c>
      <c r="B1636" s="10" t="s">
        <v>8909</v>
      </c>
      <c r="C1636" s="9" t="s">
        <v>403</v>
      </c>
      <c r="D1636" s="11" t="str">
        <f>VLOOKUP(C1636,Postinumeroalueet!$A$2:$B$4001,2)</f>
        <v>Helsinki</v>
      </c>
      <c r="E1636" s="11"/>
      <c r="F1636" s="11">
        <f t="shared" si="1"/>
        <v>1</v>
      </c>
      <c r="G1636" s="10" t="s">
        <v>3481</v>
      </c>
      <c r="H1636" s="10" t="s">
        <v>4165</v>
      </c>
      <c r="I1636" s="10">
        <v>639.0</v>
      </c>
      <c r="J1636" s="10">
        <v>32.5</v>
      </c>
      <c r="K1636" s="14">
        <v>1974.0</v>
      </c>
      <c r="L1636" s="11">
        <f>IF(K1636&lt;1961,171+10.3*J1636,IF(K1636&gt;1983,166+8.7*J1636,159+7.9*J1636))</f>
        <v>415.75</v>
      </c>
      <c r="M1636" s="11">
        <f t="shared" si="2"/>
        <v>-223.25</v>
      </c>
      <c r="N1636" s="13">
        <f t="shared" si="3"/>
        <v>0.6506259781</v>
      </c>
      <c r="O1636" s="10" t="s">
        <v>4055</v>
      </c>
      <c r="P1636" s="10" t="s">
        <v>8910</v>
      </c>
    </row>
    <row r="1637">
      <c r="A1637" s="9" t="s">
        <v>8911</v>
      </c>
      <c r="B1637" s="10" t="s">
        <v>8912</v>
      </c>
      <c r="C1637" s="9" t="s">
        <v>1094</v>
      </c>
      <c r="D1637" s="11" t="str">
        <f>VLOOKUP(C1637,Postinumeroalueet!$A$2:$B$4001,2)</f>
        <v>Salo</v>
      </c>
      <c r="E1637" s="11"/>
      <c r="F1637" s="11">
        <f t="shared" si="1"/>
        <v>0</v>
      </c>
      <c r="G1637" s="10" t="s">
        <v>3481</v>
      </c>
      <c r="H1637" s="10" t="s">
        <v>4165</v>
      </c>
      <c r="I1637" s="10">
        <v>454.0</v>
      </c>
      <c r="J1637" s="10">
        <v>34.0</v>
      </c>
      <c r="K1637" s="14">
        <v>1974.0</v>
      </c>
      <c r="L1637" s="11">
        <f>IF(K1637&lt;1984,105+5.6*J1637,IF(K1637&gt;1991,113+7.7*J1637,108+6.6*J1637))</f>
        <v>295.4</v>
      </c>
      <c r="M1637" s="11">
        <f t="shared" si="2"/>
        <v>-158.6</v>
      </c>
      <c r="N1637" s="13">
        <f t="shared" si="3"/>
        <v>0.650660793</v>
      </c>
      <c r="O1637" s="10" t="s">
        <v>3783</v>
      </c>
      <c r="P1637" s="10" t="s">
        <v>8913</v>
      </c>
    </row>
    <row r="1638">
      <c r="A1638" s="9" t="s">
        <v>8914</v>
      </c>
      <c r="B1638" s="10" t="s">
        <v>6974</v>
      </c>
      <c r="C1638" s="9" t="s">
        <v>502</v>
      </c>
      <c r="D1638" s="11" t="str">
        <f>VLOOKUP(C1638,Postinumeroalueet!$A$2:$B$4001,2)</f>
        <v>Espoo</v>
      </c>
      <c r="E1638" s="11"/>
      <c r="F1638" s="11">
        <f t="shared" si="1"/>
        <v>1</v>
      </c>
      <c r="G1638" s="10" t="s">
        <v>3481</v>
      </c>
      <c r="H1638" s="10" t="s">
        <v>3620</v>
      </c>
      <c r="I1638" s="10">
        <v>1211.0</v>
      </c>
      <c r="J1638" s="10">
        <v>71.5</v>
      </c>
      <c r="K1638" s="14">
        <v>2010.0</v>
      </c>
      <c r="L1638" s="11">
        <f t="shared" ref="L1638:L1639" si="381">IF(K1638&lt;1961,171+10.3*J1638,IF(K1638&gt;1983,166+8.7*J1638,159+7.9*J1638))</f>
        <v>788.05</v>
      </c>
      <c r="M1638" s="11">
        <f t="shared" si="2"/>
        <v>-422.95</v>
      </c>
      <c r="N1638" s="13">
        <f t="shared" si="3"/>
        <v>0.6507431874</v>
      </c>
      <c r="O1638" s="10" t="s">
        <v>3950</v>
      </c>
      <c r="P1638" s="10" t="s">
        <v>8915</v>
      </c>
    </row>
    <row r="1639" ht="12.0" customHeight="1">
      <c r="A1639" s="9" t="s">
        <v>8916</v>
      </c>
      <c r="B1639" s="10" t="s">
        <v>8917</v>
      </c>
      <c r="C1639" s="9" t="s">
        <v>444</v>
      </c>
      <c r="D1639" s="11" t="str">
        <f>VLOOKUP(C1639,Postinumeroalueet!$A$2:$B$4001,2)</f>
        <v>Vantaa</v>
      </c>
      <c r="E1639" s="11"/>
      <c r="F1639" s="11">
        <f t="shared" si="1"/>
        <v>1</v>
      </c>
      <c r="G1639" s="10" t="s">
        <v>3481</v>
      </c>
      <c r="H1639" s="10" t="s">
        <v>8918</v>
      </c>
      <c r="I1639" s="10">
        <v>850.0</v>
      </c>
      <c r="J1639" s="10">
        <v>44.5</v>
      </c>
      <c r="K1639" s="14">
        <v>2013.0</v>
      </c>
      <c r="L1639" s="11">
        <f t="shared" si="381"/>
        <v>553.15</v>
      </c>
      <c r="M1639" s="11">
        <f t="shared" si="2"/>
        <v>-296.85</v>
      </c>
      <c r="N1639" s="13">
        <f t="shared" si="3"/>
        <v>0.6507647059</v>
      </c>
      <c r="O1639" s="10" t="s">
        <v>3685</v>
      </c>
      <c r="P1639" s="10" t="s">
        <v>8919</v>
      </c>
    </row>
    <row r="1640" ht="12.0" customHeight="1">
      <c r="A1640" s="9" t="s">
        <v>8920</v>
      </c>
      <c r="B1640" s="10" t="s">
        <v>8921</v>
      </c>
      <c r="C1640" s="9" t="s">
        <v>1364</v>
      </c>
      <c r="D1640" s="11" t="str">
        <f>VLOOKUP(C1640,Postinumeroalueet!$A$2:$B$4001,2)</f>
        <v>Tampere</v>
      </c>
      <c r="E1640" s="11"/>
      <c r="F1640" s="11">
        <f t="shared" si="1"/>
        <v>0</v>
      </c>
      <c r="G1640" s="10" t="s">
        <v>3481</v>
      </c>
      <c r="H1640" s="10" t="s">
        <v>4080</v>
      </c>
      <c r="I1640" s="10">
        <v>798.0</v>
      </c>
      <c r="J1640" s="10">
        <v>74.0</v>
      </c>
      <c r="K1640" s="14">
        <v>1969.0</v>
      </c>
      <c r="L1640" s="11">
        <f t="shared" ref="L1640:L1642" si="382">IF(K1640&lt;1984,105+5.6*J1640,IF(K1640&gt;1991,113+7.7*J1640,108+6.6*J1640))</f>
        <v>519.4</v>
      </c>
      <c r="M1640" s="11">
        <f t="shared" si="2"/>
        <v>-278.6</v>
      </c>
      <c r="N1640" s="13">
        <f t="shared" si="3"/>
        <v>0.650877193</v>
      </c>
      <c r="O1640" s="10" t="s">
        <v>3637</v>
      </c>
      <c r="P1640" s="10" t="s">
        <v>8922</v>
      </c>
    </row>
    <row r="1641" ht="12.0" customHeight="1">
      <c r="A1641" s="9" t="s">
        <v>8923</v>
      </c>
      <c r="B1641" s="10" t="s">
        <v>7582</v>
      </c>
      <c r="C1641" s="9" t="s">
        <v>773</v>
      </c>
      <c r="D1641" s="11" t="str">
        <f>VLOOKUP(C1641,Postinumeroalueet!$A$2:$B$4001,2)</f>
        <v>Hämeenlinna</v>
      </c>
      <c r="E1641" s="11"/>
      <c r="F1641" s="11">
        <f t="shared" si="1"/>
        <v>0</v>
      </c>
      <c r="G1641" s="10" t="s">
        <v>3481</v>
      </c>
      <c r="H1641" s="10" t="s">
        <v>5388</v>
      </c>
      <c r="I1641" s="10">
        <v>927.0</v>
      </c>
      <c r="J1641" s="10">
        <v>89.0</v>
      </c>
      <c r="K1641" s="14">
        <v>1970.0</v>
      </c>
      <c r="L1641" s="11">
        <f t="shared" si="382"/>
        <v>603.4</v>
      </c>
      <c r="M1641" s="11">
        <f t="shared" si="2"/>
        <v>-323.6</v>
      </c>
      <c r="N1641" s="13">
        <f t="shared" si="3"/>
        <v>0.6509169364</v>
      </c>
      <c r="O1641" s="10" t="s">
        <v>4350</v>
      </c>
      <c r="P1641" s="10" t="s">
        <v>8924</v>
      </c>
    </row>
    <row r="1642" ht="12.0" customHeight="1">
      <c r="A1642" s="9" t="s">
        <v>8925</v>
      </c>
      <c r="B1642" s="10" t="s">
        <v>8926</v>
      </c>
      <c r="C1642" s="9" t="s">
        <v>805</v>
      </c>
      <c r="D1642" s="11" t="str">
        <f>VLOOKUP(C1642,Postinumeroalueet!$A$2:$B$4001,2)</f>
        <v>Lahti</v>
      </c>
      <c r="E1642" s="11"/>
      <c r="F1642" s="11">
        <f t="shared" si="1"/>
        <v>0</v>
      </c>
      <c r="G1642" s="10" t="s">
        <v>3481</v>
      </c>
      <c r="H1642" s="10" t="s">
        <v>8927</v>
      </c>
      <c r="I1642" s="10">
        <v>970.0</v>
      </c>
      <c r="J1642" s="10">
        <v>94.0</v>
      </c>
      <c r="K1642" s="14">
        <v>1940.0</v>
      </c>
      <c r="L1642" s="11">
        <f t="shared" si="382"/>
        <v>631.4</v>
      </c>
      <c r="M1642" s="11">
        <f t="shared" si="2"/>
        <v>-338.6</v>
      </c>
      <c r="N1642" s="13">
        <f t="shared" si="3"/>
        <v>0.6509278351</v>
      </c>
      <c r="O1642" s="10" t="s">
        <v>3498</v>
      </c>
      <c r="P1642" s="10" t="s">
        <v>8928</v>
      </c>
    </row>
    <row r="1643">
      <c r="A1643" s="9" t="s">
        <v>8929</v>
      </c>
      <c r="B1643" s="10" t="s">
        <v>8930</v>
      </c>
      <c r="C1643" s="9" t="s">
        <v>353</v>
      </c>
      <c r="D1643" s="11" t="str">
        <f>VLOOKUP(C1643,Postinumeroalueet!$A$2:$B$4001,2)</f>
        <v>Helsinki</v>
      </c>
      <c r="E1643" s="11"/>
      <c r="F1643" s="11">
        <f t="shared" si="1"/>
        <v>1</v>
      </c>
      <c r="G1643" s="10" t="s">
        <v>3481</v>
      </c>
      <c r="H1643" s="10" t="s">
        <v>8931</v>
      </c>
      <c r="I1643" s="10">
        <v>1411.0</v>
      </c>
      <c r="J1643" s="10">
        <v>86.5</v>
      </c>
      <c r="K1643" s="14">
        <v>2011.0</v>
      </c>
      <c r="L1643" s="11">
        <f>IF(K1643&lt;1961,171+10.3*J1643,IF(K1643&gt;1983,166+8.7*J1643,159+7.9*J1643))</f>
        <v>918.55</v>
      </c>
      <c r="M1643" s="11">
        <f t="shared" si="2"/>
        <v>-492.45</v>
      </c>
      <c r="N1643" s="13">
        <f t="shared" si="3"/>
        <v>0.6509922041</v>
      </c>
      <c r="O1643" s="10" t="s">
        <v>3685</v>
      </c>
      <c r="P1643" s="10" t="s">
        <v>8932</v>
      </c>
    </row>
    <row r="1644" ht="12.0" customHeight="1">
      <c r="A1644" s="9" t="s">
        <v>8933</v>
      </c>
      <c r="B1644" s="10" t="s">
        <v>8934</v>
      </c>
      <c r="C1644" s="9" t="s">
        <v>730</v>
      </c>
      <c r="D1644" s="11" t="str">
        <f>VLOOKUP(C1644,Postinumeroalueet!$A$2:$B$4001,2)</f>
        <v>Hanko</v>
      </c>
      <c r="E1644" s="11"/>
      <c r="F1644" s="11">
        <f t="shared" si="1"/>
        <v>0</v>
      </c>
      <c r="G1644" s="10" t="s">
        <v>3481</v>
      </c>
      <c r="H1644" s="10" t="s">
        <v>8935</v>
      </c>
      <c r="I1644" s="10">
        <v>600.0</v>
      </c>
      <c r="J1644" s="10">
        <v>51.0</v>
      </c>
      <c r="K1644" s="14">
        <v>1955.0</v>
      </c>
      <c r="L1644" s="11">
        <f t="shared" ref="L1644:L1647" si="383">IF(K1644&lt;1984,105+5.6*J1644,IF(K1644&gt;1991,113+7.7*J1644,108+6.6*J1644))</f>
        <v>390.6</v>
      </c>
      <c r="M1644" s="11">
        <f t="shared" si="2"/>
        <v>-209.4</v>
      </c>
      <c r="N1644" s="13">
        <f t="shared" si="3"/>
        <v>0.651</v>
      </c>
      <c r="O1644" s="10" t="s">
        <v>8936</v>
      </c>
      <c r="P1644" s="10" t="s">
        <v>8937</v>
      </c>
    </row>
    <row r="1645" ht="12.0" customHeight="1">
      <c r="A1645" s="9" t="s">
        <v>8938</v>
      </c>
      <c r="B1645" s="10" t="s">
        <v>8510</v>
      </c>
      <c r="C1645" s="9" t="s">
        <v>1358</v>
      </c>
      <c r="D1645" s="11" t="str">
        <f>VLOOKUP(C1645,Postinumeroalueet!$A$2:$B$4001,2)</f>
        <v>Tampere</v>
      </c>
      <c r="E1645" s="11"/>
      <c r="F1645" s="11">
        <f t="shared" si="1"/>
        <v>0</v>
      </c>
      <c r="G1645" s="10" t="s">
        <v>3481</v>
      </c>
      <c r="H1645" s="10" t="s">
        <v>3516</v>
      </c>
      <c r="I1645" s="10">
        <v>889.0</v>
      </c>
      <c r="J1645" s="10">
        <v>60.5</v>
      </c>
      <c r="K1645" s="14">
        <v>2013.0</v>
      </c>
      <c r="L1645" s="11">
        <f t="shared" si="383"/>
        <v>578.85</v>
      </c>
      <c r="M1645" s="11">
        <f t="shared" si="2"/>
        <v>-310.15</v>
      </c>
      <c r="N1645" s="13">
        <f t="shared" si="3"/>
        <v>0.6511248594</v>
      </c>
      <c r="O1645" s="10" t="s">
        <v>3950</v>
      </c>
      <c r="P1645" s="10" t="s">
        <v>8939</v>
      </c>
    </row>
    <row r="1646">
      <c r="A1646" s="9" t="s">
        <v>8940</v>
      </c>
      <c r="B1646" s="10" t="s">
        <v>8941</v>
      </c>
      <c r="C1646" s="9" t="s">
        <v>2472</v>
      </c>
      <c r="D1646" s="11" t="str">
        <f>VLOOKUP(C1646,Postinumeroalueet!$A$2:$B$4001,2)</f>
        <v>Kuopio</v>
      </c>
      <c r="E1646" s="11"/>
      <c r="F1646" s="11">
        <f t="shared" si="1"/>
        <v>0</v>
      </c>
      <c r="G1646" s="10" t="s">
        <v>3481</v>
      </c>
      <c r="H1646" s="10" t="s">
        <v>4584</v>
      </c>
      <c r="I1646" s="10">
        <v>818.0</v>
      </c>
      <c r="J1646" s="10">
        <v>54.5</v>
      </c>
      <c r="K1646" s="14">
        <v>2009.0</v>
      </c>
      <c r="L1646" s="11">
        <f t="shared" si="383"/>
        <v>532.65</v>
      </c>
      <c r="M1646" s="11">
        <f t="shared" si="2"/>
        <v>-285.35</v>
      </c>
      <c r="N1646" s="13">
        <f t="shared" si="3"/>
        <v>0.6511613692</v>
      </c>
      <c r="O1646" s="10" t="s">
        <v>4231</v>
      </c>
      <c r="P1646" s="10" t="s">
        <v>8942</v>
      </c>
    </row>
    <row r="1647" ht="12.0" customHeight="1">
      <c r="A1647" s="9" t="s">
        <v>8943</v>
      </c>
      <c r="B1647" s="10" t="s">
        <v>6207</v>
      </c>
      <c r="C1647" s="9" t="s">
        <v>2480</v>
      </c>
      <c r="D1647" s="11" t="str">
        <f>VLOOKUP(C1647,Postinumeroalueet!$A$2:$B$4001,2)</f>
        <v>Kuopio</v>
      </c>
      <c r="E1647" s="11"/>
      <c r="F1647" s="11">
        <f t="shared" si="1"/>
        <v>0</v>
      </c>
      <c r="G1647" s="10" t="s">
        <v>3481</v>
      </c>
      <c r="H1647" s="10" t="s">
        <v>3516</v>
      </c>
      <c r="I1647" s="10">
        <v>818.0</v>
      </c>
      <c r="J1647" s="10">
        <v>54.5</v>
      </c>
      <c r="K1647" s="14">
        <v>2013.0</v>
      </c>
      <c r="L1647" s="11">
        <f t="shared" si="383"/>
        <v>532.65</v>
      </c>
      <c r="M1647" s="11">
        <f t="shared" si="2"/>
        <v>-285.35</v>
      </c>
      <c r="N1647" s="13">
        <f t="shared" si="3"/>
        <v>0.6511613692</v>
      </c>
      <c r="O1647" s="10" t="s">
        <v>4313</v>
      </c>
      <c r="P1647" s="10" t="s">
        <v>8944</v>
      </c>
    </row>
    <row r="1648" ht="12.0" customHeight="1">
      <c r="A1648" s="9" t="s">
        <v>8945</v>
      </c>
      <c r="B1648" s="10" t="s">
        <v>8018</v>
      </c>
      <c r="C1648" s="9" t="s">
        <v>431</v>
      </c>
      <c r="D1648" s="11" t="str">
        <f>VLOOKUP(C1648,Postinumeroalueet!$A$2:$B$4001,2)</f>
        <v>Vantaa</v>
      </c>
      <c r="E1648" s="11"/>
      <c r="F1648" s="11">
        <f t="shared" si="1"/>
        <v>1</v>
      </c>
      <c r="G1648" s="10" t="s">
        <v>3481</v>
      </c>
      <c r="H1648" s="10" t="s">
        <v>8946</v>
      </c>
      <c r="I1648" s="10">
        <v>896.24</v>
      </c>
      <c r="J1648" s="10">
        <v>48.0</v>
      </c>
      <c r="K1648" s="14">
        <v>2011.0</v>
      </c>
      <c r="L1648" s="11">
        <f>IF(K1648&lt;1961,171+10.3*J1648,IF(K1648&gt;1983,166+8.7*J1648,159+7.9*J1648))</f>
        <v>583.6</v>
      </c>
      <c r="M1648" s="11">
        <f t="shared" si="2"/>
        <v>-312.64</v>
      </c>
      <c r="N1648" s="13">
        <f t="shared" si="3"/>
        <v>0.6511648666</v>
      </c>
      <c r="O1648" s="10" t="s">
        <v>3569</v>
      </c>
      <c r="P1648" s="10" t="s">
        <v>8947</v>
      </c>
    </row>
    <row r="1649">
      <c r="A1649" s="9" t="s">
        <v>8948</v>
      </c>
      <c r="B1649" s="10" t="s">
        <v>8949</v>
      </c>
      <c r="C1649" s="9" t="s">
        <v>3018</v>
      </c>
      <c r="D1649" s="11" t="str">
        <f>VLOOKUP(C1649,Postinumeroalueet!$A$2:$B$4001,2)</f>
        <v>Oulu</v>
      </c>
      <c r="E1649" s="11"/>
      <c r="F1649" s="11">
        <f t="shared" si="1"/>
        <v>0</v>
      </c>
      <c r="G1649" s="10" t="s">
        <v>3481</v>
      </c>
      <c r="H1649" s="10" t="s">
        <v>5388</v>
      </c>
      <c r="I1649" s="10">
        <v>1004.0</v>
      </c>
      <c r="J1649" s="10">
        <v>98.0</v>
      </c>
      <c r="K1649" s="14">
        <v>1952.0</v>
      </c>
      <c r="L1649" s="11">
        <f t="shared" ref="L1649:L1650" si="384">IF(K1649&lt;1984,105+5.6*J1649,IF(K1649&gt;1991,113+7.7*J1649,108+6.6*J1649))</f>
        <v>653.8</v>
      </c>
      <c r="M1649" s="11">
        <f t="shared" si="2"/>
        <v>-350.2</v>
      </c>
      <c r="N1649" s="13">
        <f t="shared" si="3"/>
        <v>0.6511952191</v>
      </c>
      <c r="O1649" s="10" t="s">
        <v>5609</v>
      </c>
      <c r="P1649" s="10" t="s">
        <v>8950</v>
      </c>
    </row>
    <row r="1650" ht="12.0" customHeight="1">
      <c r="A1650" s="9" t="s">
        <v>8951</v>
      </c>
      <c r="B1650" s="10" t="s">
        <v>8103</v>
      </c>
      <c r="C1650" s="9" t="s">
        <v>3019</v>
      </c>
      <c r="D1650" s="11" t="str">
        <f>VLOOKUP(C1650,Postinumeroalueet!$A$2:$B$4001,2)</f>
        <v>Oulu</v>
      </c>
      <c r="E1650" s="11"/>
      <c r="F1650" s="11">
        <f t="shared" si="1"/>
        <v>0</v>
      </c>
      <c r="G1650" s="10" t="s">
        <v>3481</v>
      </c>
      <c r="H1650" s="10" t="s">
        <v>3824</v>
      </c>
      <c r="I1650" s="10">
        <v>789.0</v>
      </c>
      <c r="J1650" s="10">
        <v>73.0</v>
      </c>
      <c r="K1650" s="14">
        <v>1972.0</v>
      </c>
      <c r="L1650" s="11">
        <f t="shared" si="384"/>
        <v>513.8</v>
      </c>
      <c r="M1650" s="11">
        <f t="shared" si="2"/>
        <v>-275.2</v>
      </c>
      <c r="N1650" s="13">
        <f t="shared" si="3"/>
        <v>0.6512040558</v>
      </c>
      <c r="O1650" s="10" t="s">
        <v>5609</v>
      </c>
      <c r="P1650" s="10" t="s">
        <v>8952</v>
      </c>
    </row>
    <row r="1651" ht="12.0" customHeight="1">
      <c r="A1651" s="9" t="s">
        <v>8953</v>
      </c>
      <c r="B1651" s="10" t="s">
        <v>8954</v>
      </c>
      <c r="C1651" s="9" t="s">
        <v>364</v>
      </c>
      <c r="D1651" s="11" t="str">
        <f>VLOOKUP(C1651,Postinumeroalueet!$A$2:$B$4001,2)</f>
        <v>Helsinki</v>
      </c>
      <c r="E1651" s="11"/>
      <c r="F1651" s="11">
        <f t="shared" si="1"/>
        <v>1</v>
      </c>
      <c r="G1651" s="10" t="s">
        <v>3481</v>
      </c>
      <c r="H1651" s="10" t="s">
        <v>6202</v>
      </c>
      <c r="I1651" s="10">
        <v>895.0</v>
      </c>
      <c r="J1651" s="10">
        <v>40.0</v>
      </c>
      <c r="K1651" s="14">
        <v>1925.0</v>
      </c>
      <c r="L1651" s="11">
        <f t="shared" ref="L1651:L1654" si="385">IF(K1651&lt;1961,171+10.3*J1651,IF(K1651&gt;1983,166+8.7*J1651,159+7.9*J1651))</f>
        <v>583</v>
      </c>
      <c r="M1651" s="11">
        <f t="shared" si="2"/>
        <v>-312</v>
      </c>
      <c r="N1651" s="13">
        <f t="shared" si="3"/>
        <v>0.651396648</v>
      </c>
      <c r="O1651" s="15"/>
      <c r="P1651" s="10" t="s">
        <v>8955</v>
      </c>
    </row>
    <row r="1652" ht="12.0" customHeight="1">
      <c r="A1652" s="9" t="s">
        <v>8956</v>
      </c>
      <c r="B1652" s="10" t="s">
        <v>8957</v>
      </c>
      <c r="C1652" s="9" t="s">
        <v>419</v>
      </c>
      <c r="D1652" s="11" t="str">
        <f>VLOOKUP(C1652,Postinumeroalueet!$A$2:$B$4001,2)</f>
        <v>Vantaa</v>
      </c>
      <c r="E1652" s="11"/>
      <c r="F1652" s="11">
        <f t="shared" si="1"/>
        <v>1</v>
      </c>
      <c r="G1652" s="10" t="s">
        <v>3481</v>
      </c>
      <c r="H1652" s="10" t="s">
        <v>3761</v>
      </c>
      <c r="I1652" s="10">
        <v>976.0</v>
      </c>
      <c r="J1652" s="10">
        <v>54.0</v>
      </c>
      <c r="K1652" s="14">
        <v>2006.0</v>
      </c>
      <c r="L1652" s="11">
        <f t="shared" si="385"/>
        <v>635.8</v>
      </c>
      <c r="M1652" s="11">
        <f t="shared" si="2"/>
        <v>-340.2</v>
      </c>
      <c r="N1652" s="13">
        <f t="shared" si="3"/>
        <v>0.6514344262</v>
      </c>
      <c r="O1652" s="10" t="s">
        <v>3950</v>
      </c>
      <c r="P1652" s="10" t="s">
        <v>8958</v>
      </c>
    </row>
    <row r="1653">
      <c r="A1653" s="9" t="s">
        <v>8959</v>
      </c>
      <c r="B1653" s="10" t="s">
        <v>8960</v>
      </c>
      <c r="C1653" s="9" t="s">
        <v>504</v>
      </c>
      <c r="D1653" s="11" t="str">
        <f>VLOOKUP(C1653,Postinumeroalueet!$A$2:$B$4001,2)</f>
        <v>Espoo</v>
      </c>
      <c r="E1653" s="11"/>
      <c r="F1653" s="11">
        <f t="shared" si="1"/>
        <v>1</v>
      </c>
      <c r="G1653" s="10" t="s">
        <v>3481</v>
      </c>
      <c r="H1653" s="10" t="s">
        <v>3671</v>
      </c>
      <c r="I1653" s="10">
        <v>1203.0</v>
      </c>
      <c r="J1653" s="10">
        <v>71.0</v>
      </c>
      <c r="K1653" s="14">
        <v>2008.0</v>
      </c>
      <c r="L1653" s="11">
        <f t="shared" si="385"/>
        <v>783.7</v>
      </c>
      <c r="M1653" s="11">
        <f t="shared" si="2"/>
        <v>-419.3</v>
      </c>
      <c r="N1653" s="13">
        <f t="shared" si="3"/>
        <v>0.6514546966</v>
      </c>
      <c r="O1653" s="10" t="s">
        <v>4055</v>
      </c>
      <c r="P1653" s="10" t="s">
        <v>8961</v>
      </c>
    </row>
    <row r="1654" ht="12.0" customHeight="1">
      <c r="A1654" s="9" t="s">
        <v>8962</v>
      </c>
      <c r="B1654" s="10" t="s">
        <v>8963</v>
      </c>
      <c r="C1654" s="9" t="s">
        <v>339</v>
      </c>
      <c r="D1654" s="11" t="str">
        <f>VLOOKUP(C1654,Postinumeroalueet!$A$2:$B$4001,2)</f>
        <v>Helsinki</v>
      </c>
      <c r="E1654" s="11"/>
      <c r="F1654" s="11">
        <f t="shared" si="1"/>
        <v>1</v>
      </c>
      <c r="G1654" s="10" t="s">
        <v>3481</v>
      </c>
      <c r="H1654" s="10" t="s">
        <v>8964</v>
      </c>
      <c r="I1654" s="10">
        <v>800.0</v>
      </c>
      <c r="J1654" s="10">
        <v>34.0</v>
      </c>
      <c r="K1654" s="14">
        <v>1937.0</v>
      </c>
      <c r="L1654" s="11">
        <f t="shared" si="385"/>
        <v>521.2</v>
      </c>
      <c r="M1654" s="11">
        <f t="shared" si="2"/>
        <v>-278.8</v>
      </c>
      <c r="N1654" s="13">
        <f t="shared" si="3"/>
        <v>0.6515</v>
      </c>
      <c r="O1654" s="15"/>
      <c r="P1654" s="10" t="s">
        <v>8965</v>
      </c>
    </row>
    <row r="1655" ht="12.0" customHeight="1">
      <c r="A1655" s="9" t="s">
        <v>8966</v>
      </c>
      <c r="B1655" s="10" t="s">
        <v>8246</v>
      </c>
      <c r="C1655" s="9" t="s">
        <v>1571</v>
      </c>
      <c r="D1655" s="11" t="str">
        <f>VLOOKUP(C1655,Postinumeroalueet!$A$2:$B$4001,2)</f>
        <v>Jyväskylä</v>
      </c>
      <c r="E1655" s="11"/>
      <c r="F1655" s="11">
        <f t="shared" si="1"/>
        <v>0</v>
      </c>
      <c r="G1655" s="10" t="s">
        <v>3481</v>
      </c>
      <c r="H1655" s="10" t="s">
        <v>5406</v>
      </c>
      <c r="I1655" s="10">
        <v>971.0</v>
      </c>
      <c r="J1655" s="10">
        <v>67.5</v>
      </c>
      <c r="K1655" s="14">
        <v>2011.0</v>
      </c>
      <c r="L1655" s="11">
        <f>IF(K1655&lt;1984,105+5.6*J1655,IF(K1655&gt;1991,113+7.7*J1655,108+6.6*J1655))</f>
        <v>632.75</v>
      </c>
      <c r="M1655" s="11">
        <f t="shared" si="2"/>
        <v>-338.25</v>
      </c>
      <c r="N1655" s="13">
        <f t="shared" si="3"/>
        <v>0.6516477858</v>
      </c>
      <c r="O1655" s="10" t="s">
        <v>4729</v>
      </c>
      <c r="P1655" s="10" t="s">
        <v>8967</v>
      </c>
    </row>
    <row r="1656" ht="12.0" customHeight="1">
      <c r="A1656" s="9" t="s">
        <v>8968</v>
      </c>
      <c r="B1656" s="10" t="s">
        <v>8182</v>
      </c>
      <c r="C1656" s="9" t="s">
        <v>466</v>
      </c>
      <c r="D1656" s="11" t="str">
        <f>VLOOKUP(C1656,Postinumeroalueet!$A$2:$B$4001,2)</f>
        <v>Espoo</v>
      </c>
      <c r="E1656" s="11"/>
      <c r="F1656" s="11">
        <f t="shared" si="1"/>
        <v>1</v>
      </c>
      <c r="G1656" s="10" t="s">
        <v>3481</v>
      </c>
      <c r="H1656" s="10" t="s">
        <v>8969</v>
      </c>
      <c r="I1656" s="10">
        <v>802.0</v>
      </c>
      <c r="J1656" s="10">
        <v>41.0</v>
      </c>
      <c r="K1656" s="14">
        <v>1995.0</v>
      </c>
      <c r="L1656" s="11">
        <f t="shared" ref="L1656:L1657" si="386">IF(K1656&lt;1961,171+10.3*J1656,IF(K1656&gt;1983,166+8.7*J1656,159+7.9*J1656))</f>
        <v>522.7</v>
      </c>
      <c r="M1656" s="11">
        <f t="shared" si="2"/>
        <v>-279.3</v>
      </c>
      <c r="N1656" s="13">
        <f t="shared" si="3"/>
        <v>0.6517456359</v>
      </c>
      <c r="O1656" s="10" t="s">
        <v>4032</v>
      </c>
      <c r="P1656" s="10" t="s">
        <v>8970</v>
      </c>
    </row>
    <row r="1657">
      <c r="A1657" s="9" t="s">
        <v>8971</v>
      </c>
      <c r="B1657" s="10" t="s">
        <v>8972</v>
      </c>
      <c r="C1657" s="9" t="s">
        <v>324</v>
      </c>
      <c r="D1657" s="11" t="str">
        <f>VLOOKUP(C1657,Postinumeroalueet!$A$2:$B$4001,2)</f>
        <v>Helsinki</v>
      </c>
      <c r="E1657" s="11"/>
      <c r="F1657" s="11">
        <f t="shared" si="1"/>
        <v>1</v>
      </c>
      <c r="G1657" s="10" t="s">
        <v>3481</v>
      </c>
      <c r="H1657" s="10" t="s">
        <v>4547</v>
      </c>
      <c r="I1657" s="10">
        <v>1400.0</v>
      </c>
      <c r="J1657" s="10">
        <v>72.0</v>
      </c>
      <c r="K1657" s="14">
        <v>1921.0</v>
      </c>
      <c r="L1657" s="11">
        <f t="shared" si="386"/>
        <v>912.6</v>
      </c>
      <c r="M1657" s="11">
        <f t="shared" si="2"/>
        <v>-487.4</v>
      </c>
      <c r="N1657" s="13">
        <f t="shared" si="3"/>
        <v>0.6518571429</v>
      </c>
      <c r="O1657" s="15"/>
      <c r="P1657" s="10" t="s">
        <v>8973</v>
      </c>
    </row>
    <row r="1658">
      <c r="A1658" s="9" t="s">
        <v>8974</v>
      </c>
      <c r="B1658" s="10" t="s">
        <v>8975</v>
      </c>
      <c r="C1658" s="9" t="s">
        <v>599</v>
      </c>
      <c r="D1658" s="11" t="str">
        <f>VLOOKUP(C1658,Postinumeroalueet!$A$2:$B$4001,2)</f>
        <v>Hyvinkää</v>
      </c>
      <c r="E1658" s="11"/>
      <c r="F1658" s="11">
        <f t="shared" si="1"/>
        <v>0</v>
      </c>
      <c r="G1658" s="10" t="s">
        <v>3481</v>
      </c>
      <c r="H1658" s="10" t="s">
        <v>3620</v>
      </c>
      <c r="I1658" s="10">
        <v>1000.0</v>
      </c>
      <c r="J1658" s="10">
        <v>70.0</v>
      </c>
      <c r="K1658" s="14">
        <v>2012.0</v>
      </c>
      <c r="L1658" s="11">
        <f>IF(K1658&lt;1984,105+5.6*J1658,IF(K1658&gt;1991,113+7.7*J1658,108+6.6*J1658))</f>
        <v>652</v>
      </c>
      <c r="M1658" s="11">
        <f t="shared" si="2"/>
        <v>-348</v>
      </c>
      <c r="N1658" s="13">
        <f t="shared" si="3"/>
        <v>0.652</v>
      </c>
      <c r="O1658" s="15"/>
      <c r="P1658" s="10" t="s">
        <v>8976</v>
      </c>
    </row>
    <row r="1659">
      <c r="A1659" s="9" t="s">
        <v>8977</v>
      </c>
      <c r="B1659" s="10" t="s">
        <v>8978</v>
      </c>
      <c r="C1659" s="9" t="s">
        <v>516</v>
      </c>
      <c r="D1659" s="11" t="str">
        <f>VLOOKUP(C1659,Postinumeroalueet!$A$2:$B$4001,2)</f>
        <v>Espoo</v>
      </c>
      <c r="E1659" s="11"/>
      <c r="F1659" s="11">
        <f t="shared" si="1"/>
        <v>1</v>
      </c>
      <c r="G1659" s="10" t="s">
        <v>3481</v>
      </c>
      <c r="H1659" s="10" t="s">
        <v>3555</v>
      </c>
      <c r="I1659" s="10">
        <v>1342.0</v>
      </c>
      <c r="J1659" s="10">
        <v>81.5</v>
      </c>
      <c r="K1659" s="14">
        <v>2013.0</v>
      </c>
      <c r="L1659" s="11">
        <f t="shared" ref="L1659:L1660" si="387">IF(K1659&lt;1961,171+10.3*J1659,IF(K1659&gt;1983,166+8.7*J1659,159+7.9*J1659))</f>
        <v>875.05</v>
      </c>
      <c r="M1659" s="11">
        <f t="shared" si="2"/>
        <v>-466.95</v>
      </c>
      <c r="N1659" s="13">
        <f t="shared" si="3"/>
        <v>0.6520491803</v>
      </c>
      <c r="O1659" s="10" t="s">
        <v>3685</v>
      </c>
      <c r="P1659" s="10" t="s">
        <v>8979</v>
      </c>
    </row>
    <row r="1660" ht="12.0" customHeight="1">
      <c r="A1660" s="9" t="s">
        <v>8980</v>
      </c>
      <c r="B1660" s="10" t="s">
        <v>8981</v>
      </c>
      <c r="C1660" s="9" t="s">
        <v>382</v>
      </c>
      <c r="D1660" s="11" t="str">
        <f>VLOOKUP(C1660,Postinumeroalueet!$A$2:$B$4001,2)</f>
        <v>Helsinki</v>
      </c>
      <c r="E1660" s="11"/>
      <c r="F1660" s="11">
        <f t="shared" si="1"/>
        <v>1</v>
      </c>
      <c r="G1660" s="10" t="s">
        <v>3481</v>
      </c>
      <c r="H1660" s="10" t="s">
        <v>8982</v>
      </c>
      <c r="I1660" s="10">
        <v>915.0</v>
      </c>
      <c r="J1660" s="10">
        <v>49.5</v>
      </c>
      <c r="K1660" s="14">
        <v>2009.0</v>
      </c>
      <c r="L1660" s="11">
        <f t="shared" si="387"/>
        <v>596.65</v>
      </c>
      <c r="M1660" s="11">
        <f t="shared" si="2"/>
        <v>-318.35</v>
      </c>
      <c r="N1660" s="13">
        <f t="shared" si="3"/>
        <v>0.6520765027</v>
      </c>
      <c r="O1660" s="10" t="s">
        <v>4032</v>
      </c>
      <c r="P1660" s="10" t="s">
        <v>8983</v>
      </c>
    </row>
    <row r="1661" ht="12.0" customHeight="1">
      <c r="A1661" s="9" t="s">
        <v>8984</v>
      </c>
      <c r="B1661" s="10" t="s">
        <v>8985</v>
      </c>
      <c r="C1661" s="9" t="s">
        <v>3038</v>
      </c>
      <c r="D1661" s="11" t="str">
        <f>VLOOKUP(C1661,Postinumeroalueet!$A$2:$B$4001,2)</f>
        <v>Oulu</v>
      </c>
      <c r="E1661" s="11"/>
      <c r="F1661" s="11">
        <f t="shared" si="1"/>
        <v>0</v>
      </c>
      <c r="G1661" s="10" t="s">
        <v>3481</v>
      </c>
      <c r="H1661" s="10" t="s">
        <v>8986</v>
      </c>
      <c r="I1661" s="10">
        <v>740.0</v>
      </c>
      <c r="J1661" s="10">
        <v>48.0</v>
      </c>
      <c r="K1661" s="14">
        <v>2012.0</v>
      </c>
      <c r="L1661" s="11">
        <f t="shared" ref="L1661:L1669" si="388">IF(K1661&lt;1984,105+5.6*J1661,IF(K1661&gt;1991,113+7.7*J1661,108+6.6*J1661))</f>
        <v>482.6</v>
      </c>
      <c r="M1661" s="11">
        <f t="shared" si="2"/>
        <v>-257.4</v>
      </c>
      <c r="N1661" s="13">
        <f t="shared" si="3"/>
        <v>0.6521621622</v>
      </c>
      <c r="O1661" s="10" t="s">
        <v>3942</v>
      </c>
      <c r="P1661" s="10" t="s">
        <v>8987</v>
      </c>
    </row>
    <row r="1662" ht="12.0" customHeight="1">
      <c r="A1662" s="9" t="s">
        <v>8988</v>
      </c>
      <c r="B1662" s="10" t="s">
        <v>8985</v>
      </c>
      <c r="C1662" s="9" t="s">
        <v>3038</v>
      </c>
      <c r="D1662" s="11" t="str">
        <f>VLOOKUP(C1662,Postinumeroalueet!$A$2:$B$4001,2)</f>
        <v>Oulu</v>
      </c>
      <c r="E1662" s="11"/>
      <c r="F1662" s="11">
        <f t="shared" si="1"/>
        <v>0</v>
      </c>
      <c r="G1662" s="10" t="s">
        <v>3481</v>
      </c>
      <c r="H1662" s="10" t="s">
        <v>8989</v>
      </c>
      <c r="I1662" s="10">
        <v>740.0</v>
      </c>
      <c r="J1662" s="10">
        <v>48.0</v>
      </c>
      <c r="K1662" s="14">
        <v>2012.0</v>
      </c>
      <c r="L1662" s="11">
        <f t="shared" si="388"/>
        <v>482.6</v>
      </c>
      <c r="M1662" s="11">
        <f t="shared" si="2"/>
        <v>-257.4</v>
      </c>
      <c r="N1662" s="13">
        <f t="shared" si="3"/>
        <v>0.6521621622</v>
      </c>
      <c r="O1662" s="10" t="s">
        <v>3942</v>
      </c>
      <c r="P1662" s="10" t="s">
        <v>8990</v>
      </c>
    </row>
    <row r="1663" ht="12.0" customHeight="1">
      <c r="A1663" s="9" t="s">
        <v>8991</v>
      </c>
      <c r="B1663" s="10" t="s">
        <v>8992</v>
      </c>
      <c r="C1663" s="9" t="s">
        <v>1364</v>
      </c>
      <c r="D1663" s="11" t="str">
        <f>VLOOKUP(C1663,Postinumeroalueet!$A$2:$B$4001,2)</f>
        <v>Tampere</v>
      </c>
      <c r="E1663" s="11"/>
      <c r="F1663" s="11">
        <f t="shared" si="1"/>
        <v>0</v>
      </c>
      <c r="G1663" s="10" t="s">
        <v>3481</v>
      </c>
      <c r="H1663" s="10" t="s">
        <v>8993</v>
      </c>
      <c r="I1663" s="10">
        <v>805.0</v>
      </c>
      <c r="J1663" s="10">
        <v>75.0</v>
      </c>
      <c r="K1663" s="14">
        <v>1974.0</v>
      </c>
      <c r="L1663" s="11">
        <f t="shared" si="388"/>
        <v>525</v>
      </c>
      <c r="M1663" s="11">
        <f t="shared" si="2"/>
        <v>-280</v>
      </c>
      <c r="N1663" s="13">
        <f t="shared" si="3"/>
        <v>0.652173913</v>
      </c>
      <c r="O1663" s="10" t="s">
        <v>5634</v>
      </c>
      <c r="P1663" s="10" t="s">
        <v>8994</v>
      </c>
    </row>
    <row r="1664" ht="12.0" customHeight="1">
      <c r="A1664" s="9" t="s">
        <v>8995</v>
      </c>
      <c r="B1664" s="10" t="s">
        <v>8996</v>
      </c>
      <c r="C1664" s="9" t="s">
        <v>762</v>
      </c>
      <c r="D1664" s="11" t="str">
        <f>VLOOKUP(C1664,Postinumeroalueet!$A$2:$B$4001,2)</f>
        <v>Hämeenlinna</v>
      </c>
      <c r="E1664" s="11"/>
      <c r="F1664" s="11">
        <f t="shared" si="1"/>
        <v>0</v>
      </c>
      <c r="G1664" s="10" t="s">
        <v>3481</v>
      </c>
      <c r="H1664" s="10" t="s">
        <v>6847</v>
      </c>
      <c r="I1664" s="10">
        <v>675.0</v>
      </c>
      <c r="J1664" s="10">
        <v>42.5</v>
      </c>
      <c r="K1664" s="14">
        <v>2010.0</v>
      </c>
      <c r="L1664" s="11">
        <f t="shared" si="388"/>
        <v>440.25</v>
      </c>
      <c r="M1664" s="11">
        <f t="shared" si="2"/>
        <v>-234.75</v>
      </c>
      <c r="N1664" s="13">
        <f t="shared" si="3"/>
        <v>0.6522222222</v>
      </c>
      <c r="O1664" s="10" t="s">
        <v>4350</v>
      </c>
      <c r="P1664" s="10" t="s">
        <v>8997</v>
      </c>
    </row>
    <row r="1665" ht="12.0" customHeight="1">
      <c r="A1665" s="9" t="s">
        <v>8998</v>
      </c>
      <c r="B1665" s="10" t="s">
        <v>8999</v>
      </c>
      <c r="C1665" s="9" t="s">
        <v>1380</v>
      </c>
      <c r="D1665" s="11" t="str">
        <f>VLOOKUP(C1665,Postinumeroalueet!$A$2:$B$4001,2)</f>
        <v>Ylöjärvi</v>
      </c>
      <c r="E1665" s="11"/>
      <c r="F1665" s="11">
        <f t="shared" si="1"/>
        <v>0</v>
      </c>
      <c r="G1665" s="10" t="s">
        <v>3481</v>
      </c>
      <c r="H1665" s="10" t="s">
        <v>5044</v>
      </c>
      <c r="I1665" s="10">
        <v>530.0</v>
      </c>
      <c r="J1665" s="10">
        <v>43.0</v>
      </c>
      <c r="K1665" s="14">
        <v>1967.0</v>
      </c>
      <c r="L1665" s="11">
        <f t="shared" si="388"/>
        <v>345.8</v>
      </c>
      <c r="M1665" s="11">
        <f t="shared" si="2"/>
        <v>-184.2</v>
      </c>
      <c r="N1665" s="13">
        <f t="shared" si="3"/>
        <v>0.6524528302</v>
      </c>
      <c r="O1665" s="10" t="s">
        <v>9000</v>
      </c>
      <c r="P1665" s="10" t="s">
        <v>9001</v>
      </c>
    </row>
    <row r="1666" ht="12.0" customHeight="1">
      <c r="A1666" s="9" t="s">
        <v>9002</v>
      </c>
      <c r="B1666" s="10" t="s">
        <v>9003</v>
      </c>
      <c r="C1666" s="9" t="s">
        <v>1796</v>
      </c>
      <c r="D1666" s="11" t="str">
        <f>VLOOKUP(C1666,Postinumeroalueet!$A$2:$B$4001,2)</f>
        <v>Kotka</v>
      </c>
      <c r="E1666" s="11"/>
      <c r="F1666" s="11">
        <f t="shared" si="1"/>
        <v>0</v>
      </c>
      <c r="G1666" s="10" t="s">
        <v>3481</v>
      </c>
      <c r="H1666" s="10" t="s">
        <v>3719</v>
      </c>
      <c r="I1666" s="10">
        <v>530.0</v>
      </c>
      <c r="J1666" s="10">
        <v>43.0</v>
      </c>
      <c r="K1666" s="14">
        <v>1958.0</v>
      </c>
      <c r="L1666" s="11">
        <f t="shared" si="388"/>
        <v>345.8</v>
      </c>
      <c r="M1666" s="11">
        <f t="shared" si="2"/>
        <v>-184.2</v>
      </c>
      <c r="N1666" s="13">
        <f t="shared" si="3"/>
        <v>0.6524528302</v>
      </c>
      <c r="O1666" s="10" t="s">
        <v>9004</v>
      </c>
      <c r="P1666" s="10" t="s">
        <v>9005</v>
      </c>
    </row>
    <row r="1667" ht="12.0" customHeight="1">
      <c r="A1667" s="9" t="s">
        <v>9006</v>
      </c>
      <c r="B1667" s="10" t="s">
        <v>9007</v>
      </c>
      <c r="C1667" s="9" t="s">
        <v>3024</v>
      </c>
      <c r="D1667" s="11" t="str">
        <f>VLOOKUP(C1667,Postinumeroalueet!$A$2:$B$4001,2)</f>
        <v>Oulu</v>
      </c>
      <c r="E1667" s="11"/>
      <c r="F1667" s="11">
        <f t="shared" si="1"/>
        <v>0</v>
      </c>
      <c r="G1667" s="10" t="s">
        <v>3492</v>
      </c>
      <c r="H1667" s="10" t="s">
        <v>9008</v>
      </c>
      <c r="I1667" s="10">
        <v>590.0</v>
      </c>
      <c r="J1667" s="10">
        <v>50.0</v>
      </c>
      <c r="K1667" s="14">
        <v>1951.0</v>
      </c>
      <c r="L1667" s="11">
        <f t="shared" si="388"/>
        <v>385</v>
      </c>
      <c r="M1667" s="11">
        <f t="shared" si="2"/>
        <v>-205</v>
      </c>
      <c r="N1667" s="13">
        <f t="shared" si="3"/>
        <v>0.6525423729</v>
      </c>
      <c r="O1667" s="10" t="s">
        <v>3942</v>
      </c>
      <c r="P1667" s="10" t="s">
        <v>9009</v>
      </c>
    </row>
    <row r="1668" ht="12.0" customHeight="1">
      <c r="A1668" s="9" t="s">
        <v>9010</v>
      </c>
      <c r="B1668" s="10" t="s">
        <v>9011</v>
      </c>
      <c r="C1668" s="9" t="s">
        <v>763</v>
      </c>
      <c r="D1668" s="11" t="str">
        <f>VLOOKUP(C1668,Postinumeroalueet!$A$2:$B$4001,2)</f>
        <v>Hämeenlinna</v>
      </c>
      <c r="E1668" s="11"/>
      <c r="F1668" s="11">
        <f t="shared" si="1"/>
        <v>0</v>
      </c>
      <c r="G1668" s="10" t="s">
        <v>3481</v>
      </c>
      <c r="H1668" s="10" t="s">
        <v>3577</v>
      </c>
      <c r="I1668" s="10">
        <v>590.0</v>
      </c>
      <c r="J1668" s="10">
        <v>50.0</v>
      </c>
      <c r="K1668" s="14">
        <v>1970.0</v>
      </c>
      <c r="L1668" s="11">
        <f t="shared" si="388"/>
        <v>385</v>
      </c>
      <c r="M1668" s="11">
        <f t="shared" si="2"/>
        <v>-205</v>
      </c>
      <c r="N1668" s="13">
        <f t="shared" si="3"/>
        <v>0.6525423729</v>
      </c>
      <c r="O1668" s="15"/>
      <c r="P1668" s="10" t="s">
        <v>9012</v>
      </c>
    </row>
    <row r="1669" ht="12.0" customHeight="1">
      <c r="A1669" s="9" t="s">
        <v>9013</v>
      </c>
      <c r="B1669" s="10" t="s">
        <v>9014</v>
      </c>
      <c r="C1669" s="9" t="s">
        <v>935</v>
      </c>
      <c r="D1669" s="11" t="str">
        <f>VLOOKUP(C1669,Postinumeroalueet!$A$2:$B$4001,2)</f>
        <v>Turku</v>
      </c>
      <c r="E1669" s="11"/>
      <c r="F1669" s="11">
        <f t="shared" si="1"/>
        <v>0</v>
      </c>
      <c r="G1669" s="10" t="s">
        <v>3481</v>
      </c>
      <c r="H1669" s="10" t="s">
        <v>4338</v>
      </c>
      <c r="I1669" s="10">
        <v>590.0</v>
      </c>
      <c r="J1669" s="10">
        <v>50.0</v>
      </c>
      <c r="K1669" s="14">
        <v>1955.0</v>
      </c>
      <c r="L1669" s="11">
        <f t="shared" si="388"/>
        <v>385</v>
      </c>
      <c r="M1669" s="11">
        <f t="shared" si="2"/>
        <v>-205</v>
      </c>
      <c r="N1669" s="13">
        <f t="shared" si="3"/>
        <v>0.6525423729</v>
      </c>
      <c r="O1669" s="10" t="s">
        <v>5256</v>
      </c>
      <c r="P1669" s="10" t="s">
        <v>9015</v>
      </c>
    </row>
    <row r="1670">
      <c r="A1670" s="9" t="s">
        <v>9016</v>
      </c>
      <c r="B1670" s="10" t="s">
        <v>9017</v>
      </c>
      <c r="C1670" s="9" t="s">
        <v>397</v>
      </c>
      <c r="D1670" s="11" t="str">
        <f>VLOOKUP(C1670,Postinumeroalueet!$A$2:$B$4001,2)</f>
        <v>Helsinki</v>
      </c>
      <c r="E1670" s="11"/>
      <c r="F1670" s="11">
        <f t="shared" si="1"/>
        <v>1</v>
      </c>
      <c r="G1670" s="10" t="s">
        <v>3481</v>
      </c>
      <c r="H1670" s="10" t="s">
        <v>4161</v>
      </c>
      <c r="I1670" s="10">
        <v>981.0</v>
      </c>
      <c r="J1670" s="10">
        <v>54.5</v>
      </c>
      <c r="K1670" s="14">
        <v>2013.0</v>
      </c>
      <c r="L1670" s="11">
        <f t="shared" ref="L1670:L1671" si="389">IF(K1670&lt;1961,171+10.3*J1670,IF(K1670&gt;1983,166+8.7*J1670,159+7.9*J1670))</f>
        <v>640.15</v>
      </c>
      <c r="M1670" s="11">
        <f t="shared" si="2"/>
        <v>-340.85</v>
      </c>
      <c r="N1670" s="13">
        <f t="shared" si="3"/>
        <v>0.65254842</v>
      </c>
      <c r="O1670" s="10" t="s">
        <v>4216</v>
      </c>
      <c r="P1670" s="10" t="s">
        <v>9018</v>
      </c>
    </row>
    <row r="1671" ht="12.0" customHeight="1">
      <c r="A1671" s="9" t="s">
        <v>9019</v>
      </c>
      <c r="B1671" s="10" t="s">
        <v>9020</v>
      </c>
      <c r="C1671" s="9" t="s">
        <v>397</v>
      </c>
      <c r="D1671" s="11" t="str">
        <f>VLOOKUP(C1671,Postinumeroalueet!$A$2:$B$4001,2)</f>
        <v>Helsinki</v>
      </c>
      <c r="E1671" s="11"/>
      <c r="F1671" s="11">
        <f t="shared" si="1"/>
        <v>1</v>
      </c>
      <c r="G1671" s="10" t="s">
        <v>3481</v>
      </c>
      <c r="H1671" s="10" t="s">
        <v>6360</v>
      </c>
      <c r="I1671" s="10">
        <v>981.0</v>
      </c>
      <c r="J1671" s="10">
        <v>54.5</v>
      </c>
      <c r="K1671" s="14">
        <v>2013.0</v>
      </c>
      <c r="L1671" s="11">
        <f t="shared" si="389"/>
        <v>640.15</v>
      </c>
      <c r="M1671" s="11">
        <f t="shared" si="2"/>
        <v>-340.85</v>
      </c>
      <c r="N1671" s="13">
        <f t="shared" si="3"/>
        <v>0.65254842</v>
      </c>
      <c r="O1671" s="10" t="s">
        <v>4216</v>
      </c>
      <c r="P1671" s="10" t="s">
        <v>9021</v>
      </c>
    </row>
    <row r="1672" ht="12.0" customHeight="1">
      <c r="A1672" s="9" t="s">
        <v>9022</v>
      </c>
      <c r="B1672" s="10" t="s">
        <v>9023</v>
      </c>
      <c r="C1672" s="9" t="s">
        <v>1198</v>
      </c>
      <c r="D1672" s="11" t="str">
        <f>VLOOKUP(C1672,Postinumeroalueet!$A$2:$B$4001,2)</f>
        <v>Pori</v>
      </c>
      <c r="E1672" s="11"/>
      <c r="F1672" s="11">
        <f t="shared" si="1"/>
        <v>0</v>
      </c>
      <c r="G1672" s="10" t="s">
        <v>3481</v>
      </c>
      <c r="H1672" s="10" t="s">
        <v>3817</v>
      </c>
      <c r="I1672" s="10">
        <v>620.0</v>
      </c>
      <c r="J1672" s="10">
        <v>53.5</v>
      </c>
      <c r="K1672" s="14">
        <v>1961.0</v>
      </c>
      <c r="L1672" s="11">
        <f t="shared" ref="L1672:L1677" si="390">IF(K1672&lt;1984,105+5.6*J1672,IF(K1672&gt;1991,113+7.7*J1672,108+6.6*J1672))</f>
        <v>404.6</v>
      </c>
      <c r="M1672" s="11">
        <f t="shared" si="2"/>
        <v>-215.4</v>
      </c>
      <c r="N1672" s="13">
        <f t="shared" si="3"/>
        <v>0.6525806452</v>
      </c>
      <c r="O1672" s="10" t="s">
        <v>3612</v>
      </c>
      <c r="P1672" s="10" t="s">
        <v>9024</v>
      </c>
    </row>
    <row r="1673" ht="12.0" customHeight="1">
      <c r="A1673" s="9" t="s">
        <v>9025</v>
      </c>
      <c r="B1673" s="10" t="s">
        <v>9026</v>
      </c>
      <c r="C1673" s="9" t="s">
        <v>1353</v>
      </c>
      <c r="D1673" s="11" t="str">
        <f>VLOOKUP(C1673,Postinumeroalueet!$A$2:$B$4001,2)</f>
        <v>Ylöjärvi</v>
      </c>
      <c r="E1673" s="11"/>
      <c r="F1673" s="11">
        <f t="shared" si="1"/>
        <v>0</v>
      </c>
      <c r="G1673" s="10" t="s">
        <v>3481</v>
      </c>
      <c r="H1673" s="10" t="s">
        <v>9027</v>
      </c>
      <c r="I1673" s="10">
        <v>650.0</v>
      </c>
      <c r="J1673" s="10">
        <v>57.0</v>
      </c>
      <c r="K1673" s="14">
        <v>1964.0</v>
      </c>
      <c r="L1673" s="11">
        <f t="shared" si="390"/>
        <v>424.2</v>
      </c>
      <c r="M1673" s="11">
        <f t="shared" si="2"/>
        <v>-225.8</v>
      </c>
      <c r="N1673" s="13">
        <f t="shared" si="3"/>
        <v>0.6526153846</v>
      </c>
      <c r="O1673" s="10" t="s">
        <v>3498</v>
      </c>
      <c r="P1673" s="10" t="s">
        <v>9028</v>
      </c>
    </row>
    <row r="1674" ht="12.0" customHeight="1">
      <c r="A1674" s="9" t="s">
        <v>9029</v>
      </c>
      <c r="B1674" s="10" t="s">
        <v>9030</v>
      </c>
      <c r="C1674" s="9" t="s">
        <v>1365</v>
      </c>
      <c r="D1674" s="11" t="str">
        <f>VLOOKUP(C1674,Postinumeroalueet!$A$2:$B$4001,2)</f>
        <v>Tampere</v>
      </c>
      <c r="E1674" s="11"/>
      <c r="F1674" s="11">
        <f t="shared" si="1"/>
        <v>0</v>
      </c>
      <c r="G1674" s="10" t="s">
        <v>3481</v>
      </c>
      <c r="H1674" s="10" t="s">
        <v>9031</v>
      </c>
      <c r="I1674" s="10">
        <v>650.0</v>
      </c>
      <c r="J1674" s="10">
        <v>57.0</v>
      </c>
      <c r="K1674" s="14">
        <v>1973.0</v>
      </c>
      <c r="L1674" s="11">
        <f t="shared" si="390"/>
        <v>424.2</v>
      </c>
      <c r="M1674" s="11">
        <f t="shared" si="2"/>
        <v>-225.8</v>
      </c>
      <c r="N1674" s="13">
        <f t="shared" si="3"/>
        <v>0.6526153846</v>
      </c>
      <c r="O1674" s="15"/>
      <c r="P1674" s="10" t="s">
        <v>9032</v>
      </c>
    </row>
    <row r="1675" ht="12.0" customHeight="1">
      <c r="A1675" s="9" t="s">
        <v>9033</v>
      </c>
      <c r="B1675" s="10" t="s">
        <v>9034</v>
      </c>
      <c r="C1675" s="9" t="s">
        <v>1464</v>
      </c>
      <c r="D1675" s="11" t="str">
        <f>VLOOKUP(C1675,Postinumeroalueet!$A$2:$B$4001,2)</f>
        <v>Nokia</v>
      </c>
      <c r="E1675" s="11"/>
      <c r="F1675" s="11">
        <f t="shared" si="1"/>
        <v>0</v>
      </c>
      <c r="G1675" s="10" t="s">
        <v>3481</v>
      </c>
      <c r="H1675" s="10" t="s">
        <v>9035</v>
      </c>
      <c r="I1675" s="10">
        <v>650.0</v>
      </c>
      <c r="J1675" s="10">
        <v>57.0</v>
      </c>
      <c r="K1675" s="14">
        <v>1966.0</v>
      </c>
      <c r="L1675" s="11">
        <f t="shared" si="390"/>
        <v>424.2</v>
      </c>
      <c r="M1675" s="11">
        <f t="shared" si="2"/>
        <v>-225.8</v>
      </c>
      <c r="N1675" s="13">
        <f t="shared" si="3"/>
        <v>0.6526153846</v>
      </c>
      <c r="O1675" s="10" t="s">
        <v>4359</v>
      </c>
      <c r="P1675" s="10" t="s">
        <v>9036</v>
      </c>
    </row>
    <row r="1676" ht="12.0" customHeight="1">
      <c r="A1676" s="9" t="s">
        <v>9037</v>
      </c>
      <c r="B1676" s="10" t="s">
        <v>9038</v>
      </c>
      <c r="C1676" s="9" t="s">
        <v>1357</v>
      </c>
      <c r="D1676" s="11" t="str">
        <f>VLOOKUP(C1676,Postinumeroalueet!$A$2:$B$4001,2)</f>
        <v>Tampere</v>
      </c>
      <c r="E1676" s="11"/>
      <c r="F1676" s="11">
        <f t="shared" si="1"/>
        <v>0</v>
      </c>
      <c r="G1676" s="10" t="s">
        <v>3481</v>
      </c>
      <c r="H1676" s="10" t="s">
        <v>9039</v>
      </c>
      <c r="I1676" s="10">
        <v>650.0</v>
      </c>
      <c r="J1676" s="10">
        <v>57.0</v>
      </c>
      <c r="K1676" s="14">
        <v>1965.0</v>
      </c>
      <c r="L1676" s="11">
        <f t="shared" si="390"/>
        <v>424.2</v>
      </c>
      <c r="M1676" s="11">
        <f t="shared" si="2"/>
        <v>-225.8</v>
      </c>
      <c r="N1676" s="13">
        <f t="shared" si="3"/>
        <v>0.6526153846</v>
      </c>
      <c r="O1676" s="10" t="s">
        <v>4572</v>
      </c>
      <c r="P1676" s="10" t="s">
        <v>9040</v>
      </c>
    </row>
    <row r="1677" ht="12.0" customHeight="1">
      <c r="A1677" s="9" t="s">
        <v>9041</v>
      </c>
      <c r="B1677" s="10" t="s">
        <v>9042</v>
      </c>
      <c r="C1677" s="9" t="s">
        <v>1590</v>
      </c>
      <c r="D1677" s="11" t="str">
        <f>VLOOKUP(C1677,Postinumeroalueet!$A$2:$B$4001,2)</f>
        <v>Jyväskylä</v>
      </c>
      <c r="E1677" s="11"/>
      <c r="F1677" s="11">
        <f t="shared" si="1"/>
        <v>0</v>
      </c>
      <c r="G1677" s="10" t="s">
        <v>3481</v>
      </c>
      <c r="H1677" s="10" t="s">
        <v>6078</v>
      </c>
      <c r="I1677" s="10">
        <v>650.0</v>
      </c>
      <c r="J1677" s="10">
        <v>57.0</v>
      </c>
      <c r="K1677" s="14">
        <v>1975.0</v>
      </c>
      <c r="L1677" s="11">
        <f t="shared" si="390"/>
        <v>424.2</v>
      </c>
      <c r="M1677" s="11">
        <f t="shared" si="2"/>
        <v>-225.8</v>
      </c>
      <c r="N1677" s="13">
        <f t="shared" si="3"/>
        <v>0.6526153846</v>
      </c>
      <c r="O1677" s="15"/>
      <c r="P1677" s="10" t="s">
        <v>9043</v>
      </c>
    </row>
    <row r="1678" ht="12.0" customHeight="1">
      <c r="A1678" s="9" t="s">
        <v>9044</v>
      </c>
      <c r="B1678" s="10" t="s">
        <v>9045</v>
      </c>
      <c r="C1678" s="9" t="s">
        <v>331</v>
      </c>
      <c r="D1678" s="11" t="str">
        <f>VLOOKUP(C1678,Postinumeroalueet!$A$2:$B$4001,2)</f>
        <v>Helsinki</v>
      </c>
      <c r="E1678" s="11"/>
      <c r="F1678" s="11">
        <f t="shared" si="1"/>
        <v>1</v>
      </c>
      <c r="G1678" s="10" t="s">
        <v>3481</v>
      </c>
      <c r="H1678" s="10" t="s">
        <v>9046</v>
      </c>
      <c r="I1678" s="10">
        <v>2550.0</v>
      </c>
      <c r="J1678" s="10">
        <v>145.0</v>
      </c>
      <c r="K1678" s="14">
        <v>1924.0</v>
      </c>
      <c r="L1678" s="11">
        <f>IF(K1678&lt;1961,171+10.3*J1678,IF(K1678&gt;1983,166+8.7*J1678,159+7.9*J1678))</f>
        <v>1664.5</v>
      </c>
      <c r="M1678" s="11">
        <f t="shared" si="2"/>
        <v>-885.5</v>
      </c>
      <c r="N1678" s="13">
        <f t="shared" si="3"/>
        <v>0.652745098</v>
      </c>
      <c r="O1678" s="10" t="s">
        <v>8255</v>
      </c>
      <c r="P1678" s="10" t="s">
        <v>9047</v>
      </c>
    </row>
    <row r="1679" ht="12.0" customHeight="1">
      <c r="A1679" s="9" t="s">
        <v>9048</v>
      </c>
      <c r="B1679" s="10" t="s">
        <v>9049</v>
      </c>
      <c r="C1679" s="9" t="s">
        <v>1365</v>
      </c>
      <c r="D1679" s="11" t="str">
        <f>VLOOKUP(C1679,Postinumeroalueet!$A$2:$B$4001,2)</f>
        <v>Tampere</v>
      </c>
      <c r="E1679" s="11"/>
      <c r="F1679" s="11">
        <f t="shared" si="1"/>
        <v>0</v>
      </c>
      <c r="G1679" s="10" t="s">
        <v>3481</v>
      </c>
      <c r="H1679" s="10" t="s">
        <v>3824</v>
      </c>
      <c r="I1679" s="10">
        <v>787.0</v>
      </c>
      <c r="J1679" s="10">
        <v>73.0</v>
      </c>
      <c r="K1679" s="14">
        <v>1974.0</v>
      </c>
      <c r="L1679" s="11">
        <f>IF(K1679&lt;1984,105+5.6*J1679,IF(K1679&gt;1991,113+7.7*J1679,108+6.6*J1679))</f>
        <v>513.8</v>
      </c>
      <c r="M1679" s="11">
        <f t="shared" si="2"/>
        <v>-273.2</v>
      </c>
      <c r="N1679" s="13">
        <f t="shared" si="3"/>
        <v>0.6528589581</v>
      </c>
      <c r="O1679" s="10" t="s">
        <v>3672</v>
      </c>
      <c r="P1679" s="10" t="s">
        <v>9050</v>
      </c>
    </row>
    <row r="1680">
      <c r="A1680" s="9" t="s">
        <v>9051</v>
      </c>
      <c r="B1680" s="10" t="s">
        <v>9052</v>
      </c>
      <c r="C1680" s="9" t="s">
        <v>469</v>
      </c>
      <c r="D1680" s="11" t="str">
        <f>VLOOKUP(C1680,Postinumeroalueet!$A$2:$B$4001,2)</f>
        <v>Espoo</v>
      </c>
      <c r="E1680" s="11"/>
      <c r="F1680" s="11">
        <f t="shared" si="1"/>
        <v>1</v>
      </c>
      <c r="G1680" s="10" t="s">
        <v>3481</v>
      </c>
      <c r="H1680" s="10" t="s">
        <v>4656</v>
      </c>
      <c r="I1680" s="10">
        <v>1066.75</v>
      </c>
      <c r="J1680" s="10">
        <v>61.0</v>
      </c>
      <c r="K1680" s="14">
        <v>2012.0</v>
      </c>
      <c r="L1680" s="11">
        <f t="shared" ref="L1680:L1683" si="391">IF(K1680&lt;1961,171+10.3*J1680,IF(K1680&gt;1983,166+8.7*J1680,159+7.9*J1680))</f>
        <v>696.7</v>
      </c>
      <c r="M1680" s="11">
        <f t="shared" si="2"/>
        <v>-370.05</v>
      </c>
      <c r="N1680" s="13">
        <f t="shared" si="3"/>
        <v>0.6531052262</v>
      </c>
      <c r="O1680" s="10" t="s">
        <v>6516</v>
      </c>
      <c r="P1680" s="10" t="s">
        <v>9053</v>
      </c>
    </row>
    <row r="1681">
      <c r="A1681" s="9" t="s">
        <v>9054</v>
      </c>
      <c r="B1681" s="10" t="s">
        <v>7733</v>
      </c>
      <c r="C1681" s="9" t="s">
        <v>388</v>
      </c>
      <c r="D1681" s="11" t="str">
        <f>VLOOKUP(C1681,Postinumeroalueet!$A$2:$B$4001,2)</f>
        <v>Helsinki</v>
      </c>
      <c r="E1681" s="11"/>
      <c r="F1681" s="11">
        <f t="shared" si="1"/>
        <v>1</v>
      </c>
      <c r="G1681" s="10" t="s">
        <v>3481</v>
      </c>
      <c r="H1681" s="10" t="s">
        <v>9055</v>
      </c>
      <c r="I1681" s="10">
        <v>1000.0</v>
      </c>
      <c r="J1681" s="10">
        <v>56.0</v>
      </c>
      <c r="K1681" s="14">
        <v>2012.0</v>
      </c>
      <c r="L1681" s="11">
        <f t="shared" si="391"/>
        <v>653.2</v>
      </c>
      <c r="M1681" s="11">
        <f t="shared" si="2"/>
        <v>-346.8</v>
      </c>
      <c r="N1681" s="13">
        <f t="shared" si="3"/>
        <v>0.6532</v>
      </c>
      <c r="O1681" s="10" t="s">
        <v>3685</v>
      </c>
      <c r="P1681" s="10" t="s">
        <v>9056</v>
      </c>
    </row>
    <row r="1682" ht="12.0" customHeight="1">
      <c r="A1682" s="9" t="s">
        <v>9057</v>
      </c>
      <c r="B1682" s="10" t="s">
        <v>9058</v>
      </c>
      <c r="C1682" s="9" t="s">
        <v>359</v>
      </c>
      <c r="D1682" s="11" t="str">
        <f>VLOOKUP(C1682,Postinumeroalueet!$A$2:$B$4001,2)</f>
        <v>Helsinki</v>
      </c>
      <c r="E1682" s="11"/>
      <c r="F1682" s="11">
        <f t="shared" si="1"/>
        <v>1</v>
      </c>
      <c r="G1682" s="10" t="s">
        <v>3481</v>
      </c>
      <c r="H1682" s="10" t="s">
        <v>3929</v>
      </c>
      <c r="I1682" s="10">
        <v>790.0</v>
      </c>
      <c r="J1682" s="10">
        <v>33.5</v>
      </c>
      <c r="K1682" s="14">
        <v>1955.0</v>
      </c>
      <c r="L1682" s="11">
        <f t="shared" si="391"/>
        <v>516.05</v>
      </c>
      <c r="M1682" s="11">
        <f t="shared" si="2"/>
        <v>-273.95</v>
      </c>
      <c r="N1682" s="13">
        <f t="shared" si="3"/>
        <v>0.6532278481</v>
      </c>
      <c r="O1682" s="10" t="s">
        <v>3498</v>
      </c>
      <c r="P1682" s="10" t="s">
        <v>9059</v>
      </c>
    </row>
    <row r="1683" ht="12.0" customHeight="1">
      <c r="A1683" s="9" t="s">
        <v>9060</v>
      </c>
      <c r="B1683" s="10" t="s">
        <v>9061</v>
      </c>
      <c r="C1683" s="9" t="s">
        <v>461</v>
      </c>
      <c r="D1683" s="11" t="str">
        <f>VLOOKUP(C1683,Postinumeroalueet!$A$2:$B$4001,2)</f>
        <v>Espoo</v>
      </c>
      <c r="E1683" s="11"/>
      <c r="F1683" s="11">
        <f t="shared" si="1"/>
        <v>1</v>
      </c>
      <c r="G1683" s="10" t="s">
        <v>3481</v>
      </c>
      <c r="H1683" s="10" t="s">
        <v>3761</v>
      </c>
      <c r="I1683" s="10">
        <v>860.0</v>
      </c>
      <c r="J1683" s="10">
        <v>51.0</v>
      </c>
      <c r="K1683" s="14">
        <v>1963.0</v>
      </c>
      <c r="L1683" s="11">
        <f t="shared" si="391"/>
        <v>561.9</v>
      </c>
      <c r="M1683" s="11">
        <f t="shared" si="2"/>
        <v>-298.1</v>
      </c>
      <c r="N1683" s="13">
        <f t="shared" si="3"/>
        <v>0.653372093</v>
      </c>
      <c r="O1683" s="15"/>
      <c r="P1683" s="10" t="s">
        <v>9062</v>
      </c>
    </row>
    <row r="1684" ht="12.0" customHeight="1">
      <c r="A1684" s="9" t="s">
        <v>9063</v>
      </c>
      <c r="B1684" s="10" t="s">
        <v>9064</v>
      </c>
      <c r="C1684" s="9" t="s">
        <v>1355</v>
      </c>
      <c r="D1684" s="11" t="str">
        <f>VLOOKUP(C1684,Postinumeroalueet!$A$2:$B$4001,2)</f>
        <v>Tampere</v>
      </c>
      <c r="E1684" s="11"/>
      <c r="F1684" s="11">
        <f t="shared" si="1"/>
        <v>0</v>
      </c>
      <c r="G1684" s="10" t="s">
        <v>3481</v>
      </c>
      <c r="H1684" s="10" t="s">
        <v>9065</v>
      </c>
      <c r="I1684" s="10">
        <v>650.0</v>
      </c>
      <c r="J1684" s="10">
        <v>48.0</v>
      </c>
      <c r="K1684" s="14">
        <v>1985.0</v>
      </c>
      <c r="L1684" s="11">
        <f t="shared" ref="L1684:L1688" si="392">IF(K1684&lt;1984,105+5.6*J1684,IF(K1684&gt;1991,113+7.7*J1684,108+6.6*J1684))</f>
        <v>424.8</v>
      </c>
      <c r="M1684" s="11">
        <f t="shared" si="2"/>
        <v>-225.2</v>
      </c>
      <c r="N1684" s="13">
        <f t="shared" si="3"/>
        <v>0.6535384615</v>
      </c>
      <c r="O1684" s="10" t="s">
        <v>4718</v>
      </c>
      <c r="P1684" s="10" t="s">
        <v>9066</v>
      </c>
    </row>
    <row r="1685" ht="12.0" customHeight="1">
      <c r="A1685" s="9" t="s">
        <v>9067</v>
      </c>
      <c r="B1685" s="10" t="s">
        <v>9068</v>
      </c>
      <c r="C1685" s="9" t="s">
        <v>2492</v>
      </c>
      <c r="D1685" s="11" t="str">
        <f>VLOOKUP(C1685,Postinumeroalueet!$A$2:$B$4001,2)</f>
        <v>Kuopio</v>
      </c>
      <c r="E1685" s="11"/>
      <c r="F1685" s="11">
        <f t="shared" si="1"/>
        <v>0</v>
      </c>
      <c r="G1685" s="10" t="s">
        <v>3481</v>
      </c>
      <c r="H1685" s="10" t="s">
        <v>3743</v>
      </c>
      <c r="I1685" s="10">
        <v>762.0</v>
      </c>
      <c r="J1685" s="10">
        <v>50.0</v>
      </c>
      <c r="K1685" s="14">
        <v>2010.0</v>
      </c>
      <c r="L1685" s="11">
        <f t="shared" si="392"/>
        <v>498</v>
      </c>
      <c r="M1685" s="11">
        <f t="shared" si="2"/>
        <v>-264</v>
      </c>
      <c r="N1685" s="13">
        <f t="shared" si="3"/>
        <v>0.6535433071</v>
      </c>
      <c r="O1685" s="10" t="s">
        <v>3950</v>
      </c>
      <c r="P1685" s="10" t="s">
        <v>9069</v>
      </c>
    </row>
    <row r="1686" ht="12.0" customHeight="1">
      <c r="A1686" s="9" t="s">
        <v>9070</v>
      </c>
      <c r="B1686" s="10" t="s">
        <v>9068</v>
      </c>
      <c r="C1686" s="9" t="s">
        <v>2492</v>
      </c>
      <c r="D1686" s="11" t="str">
        <f>VLOOKUP(C1686,Postinumeroalueet!$A$2:$B$4001,2)</f>
        <v>Kuopio</v>
      </c>
      <c r="E1686" s="11"/>
      <c r="F1686" s="11">
        <f t="shared" si="1"/>
        <v>0</v>
      </c>
      <c r="G1686" s="10" t="s">
        <v>3481</v>
      </c>
      <c r="H1686" s="10" t="s">
        <v>3743</v>
      </c>
      <c r="I1686" s="10">
        <v>762.0</v>
      </c>
      <c r="J1686" s="10">
        <v>50.0</v>
      </c>
      <c r="K1686" s="14">
        <v>2010.0</v>
      </c>
      <c r="L1686" s="11">
        <f t="shared" si="392"/>
        <v>498</v>
      </c>
      <c r="M1686" s="11">
        <f t="shared" si="2"/>
        <v>-264</v>
      </c>
      <c r="N1686" s="13">
        <f t="shared" si="3"/>
        <v>0.6535433071</v>
      </c>
      <c r="O1686" s="10" t="s">
        <v>3950</v>
      </c>
      <c r="P1686" s="10" t="s">
        <v>9071</v>
      </c>
    </row>
    <row r="1687" ht="12.0" customHeight="1">
      <c r="A1687" s="9" t="s">
        <v>9072</v>
      </c>
      <c r="B1687" s="10" t="s">
        <v>9073</v>
      </c>
      <c r="C1687" s="9" t="s">
        <v>2492</v>
      </c>
      <c r="D1687" s="11" t="str">
        <f>VLOOKUP(C1687,Postinumeroalueet!$A$2:$B$4001,2)</f>
        <v>Kuopio</v>
      </c>
      <c r="E1687" s="11"/>
      <c r="F1687" s="11">
        <f t="shared" si="1"/>
        <v>0</v>
      </c>
      <c r="G1687" s="10" t="s">
        <v>3481</v>
      </c>
      <c r="H1687" s="10" t="s">
        <v>3743</v>
      </c>
      <c r="I1687" s="10">
        <v>762.0</v>
      </c>
      <c r="J1687" s="10">
        <v>50.0</v>
      </c>
      <c r="K1687" s="14">
        <v>2010.0</v>
      </c>
      <c r="L1687" s="11">
        <f t="shared" si="392"/>
        <v>498</v>
      </c>
      <c r="M1687" s="11">
        <f t="shared" si="2"/>
        <v>-264</v>
      </c>
      <c r="N1687" s="13">
        <f t="shared" si="3"/>
        <v>0.6535433071</v>
      </c>
      <c r="O1687" s="10" t="s">
        <v>3950</v>
      </c>
      <c r="P1687" s="10" t="s">
        <v>9074</v>
      </c>
    </row>
    <row r="1688" ht="12.0" customHeight="1">
      <c r="A1688" s="9" t="s">
        <v>9075</v>
      </c>
      <c r="B1688" s="10" t="s">
        <v>9073</v>
      </c>
      <c r="C1688" s="9" t="s">
        <v>2492</v>
      </c>
      <c r="D1688" s="11" t="str">
        <f>VLOOKUP(C1688,Postinumeroalueet!$A$2:$B$4001,2)</f>
        <v>Kuopio</v>
      </c>
      <c r="E1688" s="11"/>
      <c r="F1688" s="11">
        <f t="shared" si="1"/>
        <v>0</v>
      </c>
      <c r="G1688" s="10" t="s">
        <v>3481</v>
      </c>
      <c r="H1688" s="10" t="s">
        <v>3743</v>
      </c>
      <c r="I1688" s="10">
        <v>762.0</v>
      </c>
      <c r="J1688" s="10">
        <v>50.0</v>
      </c>
      <c r="K1688" s="14">
        <v>2010.0</v>
      </c>
      <c r="L1688" s="11">
        <f t="shared" si="392"/>
        <v>498</v>
      </c>
      <c r="M1688" s="11">
        <f t="shared" si="2"/>
        <v>-264</v>
      </c>
      <c r="N1688" s="13">
        <f t="shared" si="3"/>
        <v>0.6535433071</v>
      </c>
      <c r="O1688" s="10" t="s">
        <v>3950</v>
      </c>
      <c r="P1688" s="10" t="s">
        <v>9076</v>
      </c>
    </row>
    <row r="1689">
      <c r="A1689" s="9" t="s">
        <v>9077</v>
      </c>
      <c r="B1689" s="10" t="s">
        <v>9078</v>
      </c>
      <c r="C1689" s="9" t="s">
        <v>509</v>
      </c>
      <c r="D1689" s="11" t="str">
        <f>VLOOKUP(C1689,Postinumeroalueet!$A$2:$B$4001,2)</f>
        <v>Kauniainen</v>
      </c>
      <c r="E1689" s="11"/>
      <c r="F1689" s="11">
        <f t="shared" si="1"/>
        <v>1</v>
      </c>
      <c r="G1689" s="10" t="s">
        <v>3481</v>
      </c>
      <c r="H1689" s="10" t="s">
        <v>5388</v>
      </c>
      <c r="I1689" s="10">
        <v>1355.0</v>
      </c>
      <c r="J1689" s="10">
        <v>92.0</v>
      </c>
      <c r="K1689" s="14">
        <v>1968.0</v>
      </c>
      <c r="L1689" s="11">
        <f>IF(K1689&lt;1961,171+10.3*J1689,IF(K1689&gt;1983,166+8.7*J1689,159+7.9*J1689))</f>
        <v>885.8</v>
      </c>
      <c r="M1689" s="11">
        <f t="shared" si="2"/>
        <v>-469.2</v>
      </c>
      <c r="N1689" s="13">
        <f t="shared" si="3"/>
        <v>0.6537269373</v>
      </c>
      <c r="O1689" s="10" t="s">
        <v>4055</v>
      </c>
      <c r="P1689" s="10" t="s">
        <v>9079</v>
      </c>
    </row>
    <row r="1690" ht="12.0" customHeight="1">
      <c r="A1690" s="9" t="s">
        <v>9080</v>
      </c>
      <c r="B1690" s="10" t="s">
        <v>8411</v>
      </c>
      <c r="C1690" s="9" t="s">
        <v>805</v>
      </c>
      <c r="D1690" s="11" t="str">
        <f>VLOOKUP(C1690,Postinumeroalueet!$A$2:$B$4001,2)</f>
        <v>Lahti</v>
      </c>
      <c r="E1690" s="11"/>
      <c r="F1690" s="11">
        <f t="shared" si="1"/>
        <v>0</v>
      </c>
      <c r="G1690" s="10" t="s">
        <v>3481</v>
      </c>
      <c r="H1690" s="10" t="s">
        <v>9081</v>
      </c>
      <c r="I1690" s="10">
        <v>750.0</v>
      </c>
      <c r="J1690" s="10">
        <v>49.0</v>
      </c>
      <c r="K1690" s="14">
        <v>2013.0</v>
      </c>
      <c r="L1690" s="11">
        <f>IF(K1690&lt;1984,105+5.6*J1690,IF(K1690&gt;1991,113+7.7*J1690,108+6.6*J1690))</f>
        <v>490.3</v>
      </c>
      <c r="M1690" s="11">
        <f t="shared" si="2"/>
        <v>-259.7</v>
      </c>
      <c r="N1690" s="13">
        <f t="shared" si="3"/>
        <v>0.6537333333</v>
      </c>
      <c r="O1690" s="10" t="s">
        <v>4343</v>
      </c>
      <c r="P1690" s="10" t="s">
        <v>9082</v>
      </c>
    </row>
    <row r="1691">
      <c r="A1691" s="9" t="s">
        <v>9083</v>
      </c>
      <c r="B1691" s="10" t="s">
        <v>9084</v>
      </c>
      <c r="C1691" s="9" t="s">
        <v>339</v>
      </c>
      <c r="D1691" s="11" t="str">
        <f>VLOOKUP(C1691,Postinumeroalueet!$A$2:$B$4001,2)</f>
        <v>Helsinki</v>
      </c>
      <c r="E1691" s="11"/>
      <c r="F1691" s="11">
        <f t="shared" si="1"/>
        <v>1</v>
      </c>
      <c r="G1691" s="10" t="s">
        <v>3481</v>
      </c>
      <c r="H1691" s="10" t="s">
        <v>9085</v>
      </c>
      <c r="I1691" s="10">
        <v>750.0</v>
      </c>
      <c r="J1691" s="10">
        <v>31.0</v>
      </c>
      <c r="K1691" s="14">
        <v>1929.0</v>
      </c>
      <c r="L1691" s="11">
        <f>IF(K1691&lt;1961,171+10.3*J1691,IF(K1691&gt;1983,166+8.7*J1691,159+7.9*J1691))</f>
        <v>490.3</v>
      </c>
      <c r="M1691" s="11">
        <f t="shared" si="2"/>
        <v>-259.7</v>
      </c>
      <c r="N1691" s="13">
        <f t="shared" si="3"/>
        <v>0.6537333333</v>
      </c>
      <c r="O1691" s="15"/>
      <c r="P1691" s="10" t="s">
        <v>9086</v>
      </c>
    </row>
    <row r="1692">
      <c r="A1692" s="9" t="s">
        <v>9087</v>
      </c>
      <c r="B1692" s="10" t="s">
        <v>9088</v>
      </c>
      <c r="C1692" s="9" t="s">
        <v>1358</v>
      </c>
      <c r="D1692" s="11" t="str">
        <f>VLOOKUP(C1692,Postinumeroalueet!$A$2:$B$4001,2)</f>
        <v>Tampere</v>
      </c>
      <c r="E1692" s="11"/>
      <c r="F1692" s="11">
        <f t="shared" si="1"/>
        <v>0</v>
      </c>
      <c r="G1692" s="10" t="s">
        <v>3481</v>
      </c>
      <c r="H1692" s="10" t="s">
        <v>5238</v>
      </c>
      <c r="I1692" s="10">
        <v>700.0</v>
      </c>
      <c r="J1692" s="10">
        <v>63.0</v>
      </c>
      <c r="K1692" s="14">
        <v>1954.0</v>
      </c>
      <c r="L1692" s="11">
        <f t="shared" ref="L1692:L1697" si="393">IF(K1692&lt;1984,105+5.6*J1692,IF(K1692&gt;1991,113+7.7*J1692,108+6.6*J1692))</f>
        <v>457.8</v>
      </c>
      <c r="M1692" s="11">
        <f t="shared" si="2"/>
        <v>-242.2</v>
      </c>
      <c r="N1692" s="13">
        <f t="shared" si="3"/>
        <v>0.654</v>
      </c>
      <c r="O1692" s="10" t="s">
        <v>4158</v>
      </c>
      <c r="P1692" s="10" t="s">
        <v>9089</v>
      </c>
    </row>
    <row r="1693" ht="12.0" customHeight="1">
      <c r="A1693" s="9" t="s">
        <v>9090</v>
      </c>
      <c r="B1693" s="10" t="s">
        <v>9091</v>
      </c>
      <c r="C1693" s="9" t="s">
        <v>2301</v>
      </c>
      <c r="D1693" s="11" t="str">
        <f>VLOOKUP(C1693,Postinumeroalueet!$A$2:$B$4001,2)</f>
        <v>Vaasa</v>
      </c>
      <c r="E1693" s="11"/>
      <c r="F1693" s="11">
        <f t="shared" si="1"/>
        <v>0</v>
      </c>
      <c r="G1693" s="10" t="s">
        <v>3481</v>
      </c>
      <c r="H1693" s="10" t="s">
        <v>3761</v>
      </c>
      <c r="I1693" s="10">
        <v>700.0</v>
      </c>
      <c r="J1693" s="10">
        <v>63.0</v>
      </c>
      <c r="K1693" s="14">
        <v>1959.0</v>
      </c>
      <c r="L1693" s="11">
        <f t="shared" si="393"/>
        <v>457.8</v>
      </c>
      <c r="M1693" s="11">
        <f t="shared" si="2"/>
        <v>-242.2</v>
      </c>
      <c r="N1693" s="13">
        <f t="shared" si="3"/>
        <v>0.654</v>
      </c>
      <c r="O1693" s="10" t="s">
        <v>9092</v>
      </c>
      <c r="P1693" s="10" t="s">
        <v>9093</v>
      </c>
    </row>
    <row r="1694" ht="12.0" customHeight="1">
      <c r="A1694" s="9" t="s">
        <v>9094</v>
      </c>
      <c r="B1694" s="10" t="s">
        <v>9095</v>
      </c>
      <c r="C1694" s="9" t="s">
        <v>1573</v>
      </c>
      <c r="D1694" s="11" t="str">
        <f>VLOOKUP(C1694,Postinumeroalueet!$A$2:$B$4001,2)</f>
        <v>Jyväskylä</v>
      </c>
      <c r="E1694" s="11"/>
      <c r="F1694" s="11">
        <f t="shared" si="1"/>
        <v>0</v>
      </c>
      <c r="G1694" s="10" t="s">
        <v>3481</v>
      </c>
      <c r="H1694" s="10" t="s">
        <v>7351</v>
      </c>
      <c r="I1694" s="10">
        <v>700.0</v>
      </c>
      <c r="J1694" s="10">
        <v>63.0</v>
      </c>
      <c r="K1694" s="14">
        <v>1969.0</v>
      </c>
      <c r="L1694" s="11">
        <f t="shared" si="393"/>
        <v>457.8</v>
      </c>
      <c r="M1694" s="11">
        <f t="shared" si="2"/>
        <v>-242.2</v>
      </c>
      <c r="N1694" s="13">
        <f t="shared" si="3"/>
        <v>0.654</v>
      </c>
      <c r="O1694" s="10" t="s">
        <v>3966</v>
      </c>
      <c r="P1694" s="10" t="s">
        <v>9096</v>
      </c>
    </row>
    <row r="1695" ht="12.0" customHeight="1">
      <c r="A1695" s="9" t="s">
        <v>9097</v>
      </c>
      <c r="B1695" s="10" t="s">
        <v>9098</v>
      </c>
      <c r="C1695" s="9" t="s">
        <v>3018</v>
      </c>
      <c r="D1695" s="11" t="str">
        <f>VLOOKUP(C1695,Postinumeroalueet!$A$2:$B$4001,2)</f>
        <v>Oulu</v>
      </c>
      <c r="E1695" s="11"/>
      <c r="F1695" s="11">
        <f t="shared" si="1"/>
        <v>0</v>
      </c>
      <c r="G1695" s="10" t="s">
        <v>3481</v>
      </c>
      <c r="H1695" s="10" t="s">
        <v>4080</v>
      </c>
      <c r="I1695" s="10">
        <v>700.0</v>
      </c>
      <c r="J1695" s="10">
        <v>63.0</v>
      </c>
      <c r="K1695" s="14">
        <v>1959.0</v>
      </c>
      <c r="L1695" s="11">
        <f t="shared" si="393"/>
        <v>457.8</v>
      </c>
      <c r="M1695" s="11">
        <f t="shared" si="2"/>
        <v>-242.2</v>
      </c>
      <c r="N1695" s="13">
        <f t="shared" si="3"/>
        <v>0.654</v>
      </c>
      <c r="O1695" s="15"/>
      <c r="P1695" s="10" t="s">
        <v>9099</v>
      </c>
    </row>
    <row r="1696" ht="12.0" customHeight="1">
      <c r="A1696" s="9" t="s">
        <v>9100</v>
      </c>
      <c r="B1696" s="10" t="s">
        <v>9101</v>
      </c>
      <c r="C1696" s="9" t="s">
        <v>759</v>
      </c>
      <c r="D1696" s="11" t="str">
        <f>VLOOKUP(C1696,Postinumeroalueet!$A$2:$B$4001,2)</f>
        <v>Hämeenlinna</v>
      </c>
      <c r="E1696" s="11"/>
      <c r="F1696" s="11">
        <f t="shared" si="1"/>
        <v>0</v>
      </c>
      <c r="G1696" s="10" t="s">
        <v>3481</v>
      </c>
      <c r="H1696" s="10" t="s">
        <v>9102</v>
      </c>
      <c r="I1696" s="10">
        <v>832.0</v>
      </c>
      <c r="J1696" s="10">
        <v>56.0</v>
      </c>
      <c r="K1696" s="14">
        <v>2010.0</v>
      </c>
      <c r="L1696" s="11">
        <f t="shared" si="393"/>
        <v>544.2</v>
      </c>
      <c r="M1696" s="11">
        <f t="shared" si="2"/>
        <v>-287.8</v>
      </c>
      <c r="N1696" s="13">
        <f t="shared" si="3"/>
        <v>0.6540865385</v>
      </c>
      <c r="O1696" s="10" t="s">
        <v>5274</v>
      </c>
      <c r="P1696" s="10" t="s">
        <v>9103</v>
      </c>
    </row>
    <row r="1697" ht="12.0" customHeight="1">
      <c r="A1697" s="9" t="s">
        <v>9104</v>
      </c>
      <c r="B1697" s="10" t="s">
        <v>9105</v>
      </c>
      <c r="C1697" s="9" t="s">
        <v>1576</v>
      </c>
      <c r="D1697" s="11" t="str">
        <f>VLOOKUP(C1697,Postinumeroalueet!$A$2:$B$4001,2)</f>
        <v>Jyväskylä</v>
      </c>
      <c r="E1697" s="11"/>
      <c r="F1697" s="11">
        <f t="shared" si="1"/>
        <v>0</v>
      </c>
      <c r="G1697" s="10" t="s">
        <v>3481</v>
      </c>
      <c r="H1697" s="10" t="s">
        <v>3761</v>
      </c>
      <c r="I1697" s="10">
        <v>631.4</v>
      </c>
      <c r="J1697" s="10">
        <v>55.0</v>
      </c>
      <c r="K1697" s="14">
        <v>1975.0</v>
      </c>
      <c r="L1697" s="11">
        <f t="shared" si="393"/>
        <v>413</v>
      </c>
      <c r="M1697" s="11">
        <f t="shared" si="2"/>
        <v>-218.4</v>
      </c>
      <c r="N1697" s="13">
        <f t="shared" si="3"/>
        <v>0.6541019956</v>
      </c>
      <c r="O1697" s="10" t="s">
        <v>9106</v>
      </c>
      <c r="P1697" s="10" t="s">
        <v>9107</v>
      </c>
    </row>
    <row r="1698" ht="12.0" customHeight="1">
      <c r="A1698" s="9" t="s">
        <v>9108</v>
      </c>
      <c r="B1698" s="10" t="s">
        <v>9109</v>
      </c>
      <c r="C1698" s="9" t="s">
        <v>474</v>
      </c>
      <c r="D1698" s="11" t="str">
        <f>VLOOKUP(C1698,Postinumeroalueet!$A$2:$B$4001,2)</f>
        <v>Espoo</v>
      </c>
      <c r="E1698" s="11"/>
      <c r="F1698" s="11">
        <f t="shared" si="1"/>
        <v>1</v>
      </c>
      <c r="G1698" s="10" t="s">
        <v>3529</v>
      </c>
      <c r="H1698" s="10" t="s">
        <v>4902</v>
      </c>
      <c r="I1698" s="10">
        <v>1790.0</v>
      </c>
      <c r="J1698" s="10">
        <v>115.5</v>
      </c>
      <c r="K1698" s="14">
        <v>1995.0</v>
      </c>
      <c r="L1698" s="11">
        <f>IF(K1698&lt;1961,171+10.3*J1698,IF(K1698&gt;1983,166+8.7*J1698,159+7.9*J1698))</f>
        <v>1170.85</v>
      </c>
      <c r="M1698" s="11">
        <f t="shared" si="2"/>
        <v>-619.15</v>
      </c>
      <c r="N1698" s="13">
        <f t="shared" si="3"/>
        <v>0.6541061453</v>
      </c>
      <c r="O1698" s="10" t="s">
        <v>4139</v>
      </c>
      <c r="P1698" s="10" t="s">
        <v>9110</v>
      </c>
    </row>
    <row r="1699">
      <c r="A1699" s="9" t="s">
        <v>9111</v>
      </c>
      <c r="B1699" s="10" t="s">
        <v>9112</v>
      </c>
      <c r="C1699" s="9" t="s">
        <v>2492</v>
      </c>
      <c r="D1699" s="11" t="str">
        <f>VLOOKUP(C1699,Postinumeroalueet!$A$2:$B$4001,2)</f>
        <v>Kuopio</v>
      </c>
      <c r="E1699" s="11"/>
      <c r="F1699" s="11">
        <f t="shared" si="1"/>
        <v>0</v>
      </c>
      <c r="G1699" s="10" t="s">
        <v>3481</v>
      </c>
      <c r="H1699" s="10" t="s">
        <v>9113</v>
      </c>
      <c r="I1699" s="10">
        <v>1020.0</v>
      </c>
      <c r="J1699" s="10">
        <v>72.0</v>
      </c>
      <c r="K1699" s="14">
        <v>2013.0</v>
      </c>
      <c r="L1699" s="11">
        <f>IF(K1699&lt;1984,105+5.6*J1699,IF(K1699&gt;1991,113+7.7*J1699,108+6.6*J1699))</f>
        <v>667.4</v>
      </c>
      <c r="M1699" s="11">
        <f t="shared" si="2"/>
        <v>-352.6</v>
      </c>
      <c r="N1699" s="13">
        <f t="shared" si="3"/>
        <v>0.6543137255</v>
      </c>
      <c r="O1699" s="10" t="s">
        <v>3950</v>
      </c>
      <c r="P1699" s="10" t="s">
        <v>9114</v>
      </c>
    </row>
    <row r="1700">
      <c r="A1700" s="9" t="s">
        <v>9115</v>
      </c>
      <c r="B1700" s="10" t="s">
        <v>9109</v>
      </c>
      <c r="C1700" s="9" t="s">
        <v>474</v>
      </c>
      <c r="D1700" s="11" t="str">
        <f>VLOOKUP(C1700,Postinumeroalueet!$A$2:$B$4001,2)</f>
        <v>Espoo</v>
      </c>
      <c r="E1700" s="11"/>
      <c r="F1700" s="11">
        <f t="shared" si="1"/>
        <v>1</v>
      </c>
      <c r="G1700" s="10" t="s">
        <v>4106</v>
      </c>
      <c r="H1700" s="10" t="s">
        <v>3555</v>
      </c>
      <c r="I1700" s="10">
        <v>1550.0</v>
      </c>
      <c r="J1700" s="10">
        <v>97.5</v>
      </c>
      <c r="K1700" s="14">
        <v>1995.0</v>
      </c>
      <c r="L1700" s="11">
        <f>IF(K1700&lt;1961,171+10.3*J1700,IF(K1700&gt;1983,166+8.7*J1700,159+7.9*J1700))</f>
        <v>1014.25</v>
      </c>
      <c r="M1700" s="11">
        <f t="shared" si="2"/>
        <v>-535.75</v>
      </c>
      <c r="N1700" s="13">
        <f t="shared" si="3"/>
        <v>0.6543548387</v>
      </c>
      <c r="O1700" s="10" t="s">
        <v>4139</v>
      </c>
      <c r="P1700" s="10" t="s">
        <v>9116</v>
      </c>
    </row>
    <row r="1701">
      <c r="A1701" s="9" t="s">
        <v>9117</v>
      </c>
      <c r="B1701" s="10" t="s">
        <v>9118</v>
      </c>
      <c r="C1701" s="9" t="s">
        <v>2472</v>
      </c>
      <c r="D1701" s="11" t="str">
        <f>VLOOKUP(C1701,Postinumeroalueet!$A$2:$B$4001,2)</f>
        <v>Kuopio</v>
      </c>
      <c r="E1701" s="11"/>
      <c r="F1701" s="11">
        <f t="shared" si="1"/>
        <v>0</v>
      </c>
      <c r="G1701" s="10" t="s">
        <v>3481</v>
      </c>
      <c r="H1701" s="10" t="s">
        <v>9119</v>
      </c>
      <c r="I1701" s="10">
        <v>914.0</v>
      </c>
      <c r="J1701" s="10">
        <v>63.0</v>
      </c>
      <c r="K1701" s="14">
        <v>2013.0</v>
      </c>
      <c r="L1701" s="11">
        <f t="shared" ref="L1701:L1702" si="394">IF(K1701&lt;1984,105+5.6*J1701,IF(K1701&gt;1991,113+7.7*J1701,108+6.6*J1701))</f>
        <v>598.1</v>
      </c>
      <c r="M1701" s="11">
        <f t="shared" si="2"/>
        <v>-315.9</v>
      </c>
      <c r="N1701" s="13">
        <f t="shared" si="3"/>
        <v>0.6543763676</v>
      </c>
      <c r="O1701" s="10" t="s">
        <v>4313</v>
      </c>
      <c r="P1701" s="10" t="s">
        <v>9120</v>
      </c>
    </row>
    <row r="1702">
      <c r="A1702" s="9" t="s">
        <v>9121</v>
      </c>
      <c r="B1702" s="10" t="s">
        <v>9122</v>
      </c>
      <c r="C1702" s="9" t="s">
        <v>3045</v>
      </c>
      <c r="D1702" s="11" t="str">
        <f>VLOOKUP(C1702,Postinumeroalueet!$A$2:$B$4001,2)</f>
        <v>Oulu</v>
      </c>
      <c r="E1702" s="11"/>
      <c r="F1702" s="11">
        <f t="shared" si="1"/>
        <v>0</v>
      </c>
      <c r="G1702" s="10" t="s">
        <v>3481</v>
      </c>
      <c r="H1702" s="10" t="s">
        <v>3671</v>
      </c>
      <c r="I1702" s="10">
        <v>845.0</v>
      </c>
      <c r="J1702" s="10">
        <v>80.0</v>
      </c>
      <c r="K1702" s="14">
        <v>1981.0</v>
      </c>
      <c r="L1702" s="11">
        <f t="shared" si="394"/>
        <v>553</v>
      </c>
      <c r="M1702" s="11">
        <f t="shared" si="2"/>
        <v>-292</v>
      </c>
      <c r="N1702" s="13">
        <f t="shared" si="3"/>
        <v>0.6544378698</v>
      </c>
      <c r="O1702" s="10" t="s">
        <v>5609</v>
      </c>
      <c r="P1702" s="10" t="s">
        <v>9123</v>
      </c>
    </row>
    <row r="1703">
      <c r="A1703" s="9" t="s">
        <v>9124</v>
      </c>
      <c r="B1703" s="10" t="s">
        <v>9125</v>
      </c>
      <c r="C1703" s="9" t="s">
        <v>430</v>
      </c>
      <c r="D1703" s="11" t="str">
        <f>VLOOKUP(C1703,Postinumeroalueet!$A$2:$B$4001,2)</f>
        <v>Vantaa</v>
      </c>
      <c r="E1703" s="11"/>
      <c r="F1703" s="11">
        <f t="shared" si="1"/>
        <v>1</v>
      </c>
      <c r="G1703" s="10" t="s">
        <v>3481</v>
      </c>
      <c r="H1703" s="10" t="s">
        <v>3620</v>
      </c>
      <c r="I1703" s="10">
        <v>1204.0</v>
      </c>
      <c r="J1703" s="10">
        <v>71.5</v>
      </c>
      <c r="K1703" s="14">
        <v>2000.0</v>
      </c>
      <c r="L1703" s="11">
        <f>IF(K1703&lt;1961,171+10.3*J1703,IF(K1703&gt;1983,166+8.7*J1703,159+7.9*J1703))</f>
        <v>788.05</v>
      </c>
      <c r="M1703" s="11">
        <f t="shared" si="2"/>
        <v>-415.95</v>
      </c>
      <c r="N1703" s="13">
        <f t="shared" si="3"/>
        <v>0.6545265781</v>
      </c>
      <c r="O1703" s="10" t="s">
        <v>3517</v>
      </c>
      <c r="P1703" s="10" t="s">
        <v>9126</v>
      </c>
    </row>
    <row r="1704" ht="12.0" customHeight="1">
      <c r="A1704" s="9" t="s">
        <v>9127</v>
      </c>
      <c r="B1704" s="10" t="s">
        <v>9128</v>
      </c>
      <c r="C1704" s="9" t="s">
        <v>1373</v>
      </c>
      <c r="D1704" s="11" t="str">
        <f>VLOOKUP(C1704,Postinumeroalueet!$A$2:$B$4001,2)</f>
        <v>Tampere</v>
      </c>
      <c r="E1704" s="11"/>
      <c r="F1704" s="11">
        <f t="shared" si="1"/>
        <v>0</v>
      </c>
      <c r="G1704" s="10" t="s">
        <v>3481</v>
      </c>
      <c r="H1704" s="10" t="s">
        <v>4485</v>
      </c>
      <c r="I1704" s="10">
        <v>749.0</v>
      </c>
      <c r="J1704" s="10">
        <v>49.0</v>
      </c>
      <c r="K1704" s="14">
        <v>2004.0</v>
      </c>
      <c r="L1704" s="11">
        <f>IF(K1704&lt;1984,105+5.6*J1704,IF(K1704&gt;1991,113+7.7*J1704,108+6.6*J1704))</f>
        <v>490.3</v>
      </c>
      <c r="M1704" s="11">
        <f t="shared" si="2"/>
        <v>-258.7</v>
      </c>
      <c r="N1704" s="13">
        <f t="shared" si="3"/>
        <v>0.6546061415</v>
      </c>
      <c r="O1704" s="10" t="s">
        <v>3672</v>
      </c>
      <c r="P1704" s="10" t="s">
        <v>9129</v>
      </c>
    </row>
    <row r="1705">
      <c r="A1705" s="9" t="s">
        <v>9130</v>
      </c>
      <c r="B1705" s="10" t="s">
        <v>9131</v>
      </c>
      <c r="C1705" s="9" t="s">
        <v>478</v>
      </c>
      <c r="D1705" s="11" t="str">
        <f>VLOOKUP(C1705,Postinumeroalueet!$A$2:$B$4001,2)</f>
        <v>Espoo</v>
      </c>
      <c r="E1705" s="11"/>
      <c r="F1705" s="11">
        <f t="shared" si="1"/>
        <v>1</v>
      </c>
      <c r="G1705" s="10" t="s">
        <v>3481</v>
      </c>
      <c r="H1705" s="10" t="s">
        <v>9132</v>
      </c>
      <c r="I1705" s="10">
        <v>1290.0</v>
      </c>
      <c r="J1705" s="10">
        <v>78.0</v>
      </c>
      <c r="K1705" s="14">
        <v>2000.0</v>
      </c>
      <c r="L1705" s="11">
        <f t="shared" ref="L1705:L1707" si="395">IF(K1705&lt;1961,171+10.3*J1705,IF(K1705&gt;1983,166+8.7*J1705,159+7.9*J1705))</f>
        <v>844.6</v>
      </c>
      <c r="M1705" s="11">
        <f t="shared" si="2"/>
        <v>-445.4</v>
      </c>
      <c r="N1705" s="13">
        <f t="shared" si="3"/>
        <v>0.6547286822</v>
      </c>
      <c r="O1705" s="10" t="s">
        <v>3498</v>
      </c>
      <c r="P1705" s="10" t="s">
        <v>9133</v>
      </c>
    </row>
    <row r="1706">
      <c r="A1706" s="9" t="s">
        <v>9134</v>
      </c>
      <c r="B1706" s="10" t="s">
        <v>9135</v>
      </c>
      <c r="C1706" s="9" t="s">
        <v>502</v>
      </c>
      <c r="D1706" s="11" t="str">
        <f>VLOOKUP(C1706,Postinumeroalueet!$A$2:$B$4001,2)</f>
        <v>Espoo</v>
      </c>
      <c r="E1706" s="11"/>
      <c r="F1706" s="11">
        <f t="shared" si="1"/>
        <v>1</v>
      </c>
      <c r="G1706" s="10" t="s">
        <v>3481</v>
      </c>
      <c r="H1706" s="10" t="s">
        <v>3620</v>
      </c>
      <c r="I1706" s="10">
        <v>1250.0</v>
      </c>
      <c r="J1706" s="10">
        <v>75.0</v>
      </c>
      <c r="K1706" s="14">
        <v>2000.0</v>
      </c>
      <c r="L1706" s="11">
        <f t="shared" si="395"/>
        <v>818.5</v>
      </c>
      <c r="M1706" s="11">
        <f t="shared" si="2"/>
        <v>-431.5</v>
      </c>
      <c r="N1706" s="13">
        <f t="shared" si="3"/>
        <v>0.6548</v>
      </c>
      <c r="O1706" s="10" t="s">
        <v>9136</v>
      </c>
      <c r="P1706" s="10" t="s">
        <v>9137</v>
      </c>
    </row>
    <row r="1707" ht="12.0" customHeight="1">
      <c r="A1707" s="9" t="s">
        <v>9138</v>
      </c>
      <c r="B1707" s="10" t="s">
        <v>9139</v>
      </c>
      <c r="C1707" s="9" t="s">
        <v>516</v>
      </c>
      <c r="D1707" s="11" t="str">
        <f>VLOOKUP(C1707,Postinumeroalueet!$A$2:$B$4001,2)</f>
        <v>Espoo</v>
      </c>
      <c r="E1707" s="11"/>
      <c r="F1707" s="11">
        <f t="shared" si="1"/>
        <v>1</v>
      </c>
      <c r="G1707" s="10" t="s">
        <v>3481</v>
      </c>
      <c r="H1707" s="10" t="s">
        <v>3516</v>
      </c>
      <c r="I1707" s="10">
        <v>931.0</v>
      </c>
      <c r="J1707" s="10">
        <v>51.0</v>
      </c>
      <c r="K1707" s="14">
        <v>2009.0</v>
      </c>
      <c r="L1707" s="11">
        <f t="shared" si="395"/>
        <v>609.7</v>
      </c>
      <c r="M1707" s="11">
        <f t="shared" si="2"/>
        <v>-321.3</v>
      </c>
      <c r="N1707" s="13">
        <f t="shared" si="3"/>
        <v>0.654887218</v>
      </c>
      <c r="O1707" s="10" t="s">
        <v>3950</v>
      </c>
      <c r="P1707" s="10" t="s">
        <v>9140</v>
      </c>
    </row>
    <row r="1708" ht="12.0" customHeight="1">
      <c r="A1708" s="9" t="s">
        <v>9141</v>
      </c>
      <c r="B1708" s="10" t="s">
        <v>8857</v>
      </c>
      <c r="C1708" s="9" t="s">
        <v>942</v>
      </c>
      <c r="D1708" s="11" t="str">
        <f>VLOOKUP(C1708,Postinumeroalueet!$A$2:$B$4001,2)</f>
        <v>Turku</v>
      </c>
      <c r="E1708" s="11"/>
      <c r="F1708" s="11">
        <f t="shared" si="1"/>
        <v>0</v>
      </c>
      <c r="G1708" s="10" t="s">
        <v>3481</v>
      </c>
      <c r="H1708" s="10" t="s">
        <v>4199</v>
      </c>
      <c r="I1708" s="10">
        <v>919.0</v>
      </c>
      <c r="J1708" s="10">
        <v>63.5</v>
      </c>
      <c r="K1708" s="14">
        <v>2009.0</v>
      </c>
      <c r="L1708" s="11">
        <f>IF(K1708&lt;1984,105+5.6*J1708,IF(K1708&gt;1991,113+7.7*J1708,108+6.6*J1708))</f>
        <v>601.95</v>
      </c>
      <c r="M1708" s="11">
        <f t="shared" si="2"/>
        <v>-317.05</v>
      </c>
      <c r="N1708" s="13">
        <f t="shared" si="3"/>
        <v>0.6550054407</v>
      </c>
      <c r="O1708" s="10" t="s">
        <v>6939</v>
      </c>
      <c r="P1708" s="10" t="s">
        <v>9142</v>
      </c>
    </row>
    <row r="1709" ht="12.0" customHeight="1">
      <c r="A1709" s="9" t="s">
        <v>9143</v>
      </c>
      <c r="B1709" s="10" t="s">
        <v>9144</v>
      </c>
      <c r="C1709" s="9" t="s">
        <v>329</v>
      </c>
      <c r="D1709" s="11" t="str">
        <f>VLOOKUP(C1709,Postinumeroalueet!$A$2:$B$4001,2)</f>
        <v>Helsinki</v>
      </c>
      <c r="E1709" s="11"/>
      <c r="F1709" s="11">
        <f t="shared" si="1"/>
        <v>1</v>
      </c>
      <c r="G1709" s="10" t="s">
        <v>3481</v>
      </c>
      <c r="H1709" s="10" t="s">
        <v>5845</v>
      </c>
      <c r="I1709" s="10">
        <v>890.0</v>
      </c>
      <c r="J1709" s="10">
        <v>40.0</v>
      </c>
      <c r="K1709" s="14">
        <v>1937.0</v>
      </c>
      <c r="L1709" s="11">
        <f>IF(K1709&lt;1961,171+10.3*J1709,IF(K1709&gt;1983,166+8.7*J1709,159+7.9*J1709))</f>
        <v>583</v>
      </c>
      <c r="M1709" s="11">
        <f t="shared" si="2"/>
        <v>-307</v>
      </c>
      <c r="N1709" s="13">
        <f t="shared" si="3"/>
        <v>0.6550561798</v>
      </c>
      <c r="O1709" s="10" t="s">
        <v>3498</v>
      </c>
      <c r="P1709" s="10" t="s">
        <v>9145</v>
      </c>
    </row>
    <row r="1710" ht="12.0" customHeight="1">
      <c r="A1710" s="9" t="s">
        <v>9146</v>
      </c>
      <c r="B1710" s="10" t="s">
        <v>9147</v>
      </c>
      <c r="C1710" s="9" t="s">
        <v>805</v>
      </c>
      <c r="D1710" s="11" t="str">
        <f>VLOOKUP(C1710,Postinumeroalueet!$A$2:$B$4001,2)</f>
        <v>Lahti</v>
      </c>
      <c r="E1710" s="11"/>
      <c r="F1710" s="11">
        <f t="shared" si="1"/>
        <v>0</v>
      </c>
      <c r="G1710" s="10" t="s">
        <v>3481</v>
      </c>
      <c r="H1710" s="10" t="s">
        <v>5527</v>
      </c>
      <c r="I1710" s="10">
        <v>827.0</v>
      </c>
      <c r="J1710" s="10">
        <v>78.0</v>
      </c>
      <c r="K1710" s="14">
        <v>1977.0</v>
      </c>
      <c r="L1710" s="11">
        <f t="shared" ref="L1710:L1712" si="396">IF(K1710&lt;1984,105+5.6*J1710,IF(K1710&gt;1991,113+7.7*J1710,108+6.6*J1710))</f>
        <v>541.8</v>
      </c>
      <c r="M1710" s="11">
        <f t="shared" si="2"/>
        <v>-285.2</v>
      </c>
      <c r="N1710" s="13">
        <f t="shared" si="3"/>
        <v>0.6551390568</v>
      </c>
      <c r="O1710" s="10" t="s">
        <v>5634</v>
      </c>
      <c r="P1710" s="10" t="s">
        <v>9148</v>
      </c>
    </row>
    <row r="1711">
      <c r="A1711" s="9" t="s">
        <v>9149</v>
      </c>
      <c r="B1711" s="10" t="s">
        <v>9150</v>
      </c>
      <c r="C1711" s="9" t="s">
        <v>570</v>
      </c>
      <c r="D1711" s="11" t="str">
        <f>VLOOKUP(C1711,Postinumeroalueet!$A$2:$B$4001,2)</f>
        <v>Järvenpää</v>
      </c>
      <c r="E1711" s="11"/>
      <c r="F1711" s="11">
        <f t="shared" si="1"/>
        <v>0</v>
      </c>
      <c r="G1711" s="10" t="s">
        <v>3481</v>
      </c>
      <c r="H1711" s="10" t="s">
        <v>9151</v>
      </c>
      <c r="I1711" s="10">
        <v>1048.0</v>
      </c>
      <c r="J1711" s="10">
        <v>74.5</v>
      </c>
      <c r="K1711" s="14">
        <v>1994.0</v>
      </c>
      <c r="L1711" s="11">
        <f t="shared" si="396"/>
        <v>686.65</v>
      </c>
      <c r="M1711" s="11">
        <f t="shared" si="2"/>
        <v>-361.35</v>
      </c>
      <c r="N1711" s="13">
        <f t="shared" si="3"/>
        <v>0.6552003817</v>
      </c>
      <c r="O1711" s="10" t="s">
        <v>4032</v>
      </c>
      <c r="P1711" s="10" t="s">
        <v>9152</v>
      </c>
    </row>
    <row r="1712" ht="12.0" customHeight="1">
      <c r="A1712" s="9" t="s">
        <v>9153</v>
      </c>
      <c r="B1712" s="10" t="s">
        <v>9154</v>
      </c>
      <c r="C1712" s="9" t="s">
        <v>613</v>
      </c>
      <c r="D1712" s="11" t="str">
        <f>VLOOKUP(C1712,Postinumeroalueet!$A$2:$B$4001,2)</f>
        <v>Porvoo</v>
      </c>
      <c r="E1712" s="11"/>
      <c r="F1712" s="11">
        <f t="shared" si="1"/>
        <v>0</v>
      </c>
      <c r="G1712" s="10" t="s">
        <v>3481</v>
      </c>
      <c r="H1712" s="10" t="s">
        <v>3824</v>
      </c>
      <c r="I1712" s="10">
        <v>797.0</v>
      </c>
      <c r="J1712" s="10">
        <v>74.5</v>
      </c>
      <c r="K1712" s="14">
        <v>1973.0</v>
      </c>
      <c r="L1712" s="11">
        <f t="shared" si="396"/>
        <v>522.2</v>
      </c>
      <c r="M1712" s="11">
        <f t="shared" si="2"/>
        <v>-274.8</v>
      </c>
      <c r="N1712" s="13">
        <f t="shared" si="3"/>
        <v>0.6552070263</v>
      </c>
      <c r="O1712" s="10" t="s">
        <v>8218</v>
      </c>
      <c r="P1712" s="10" t="s">
        <v>9155</v>
      </c>
    </row>
    <row r="1713">
      <c r="A1713" s="9" t="s">
        <v>9156</v>
      </c>
      <c r="B1713" s="10" t="s">
        <v>9157</v>
      </c>
      <c r="C1713" s="9" t="s">
        <v>397</v>
      </c>
      <c r="D1713" s="11" t="str">
        <f>VLOOKUP(C1713,Postinumeroalueet!$A$2:$B$4001,2)</f>
        <v>Helsinki</v>
      </c>
      <c r="E1713" s="11"/>
      <c r="F1713" s="11">
        <f t="shared" si="1"/>
        <v>1</v>
      </c>
      <c r="G1713" s="10" t="s">
        <v>3481</v>
      </c>
      <c r="H1713" s="10" t="s">
        <v>3795</v>
      </c>
      <c r="I1713" s="10">
        <v>1050.0</v>
      </c>
      <c r="J1713" s="10">
        <v>60.0</v>
      </c>
      <c r="K1713" s="14">
        <v>2013.0</v>
      </c>
      <c r="L1713" s="11">
        <f>IF(K1713&lt;1961,171+10.3*J1713,IF(K1713&gt;1983,166+8.7*J1713,159+7.9*J1713))</f>
        <v>688</v>
      </c>
      <c r="M1713" s="11">
        <f t="shared" si="2"/>
        <v>-362</v>
      </c>
      <c r="N1713" s="13">
        <f t="shared" si="3"/>
        <v>0.6552380952</v>
      </c>
      <c r="O1713" s="10" t="s">
        <v>4216</v>
      </c>
      <c r="P1713" s="10" t="s">
        <v>9158</v>
      </c>
    </row>
    <row r="1714" ht="12.0" customHeight="1">
      <c r="A1714" s="9" t="s">
        <v>9159</v>
      </c>
      <c r="B1714" s="10" t="s">
        <v>9160</v>
      </c>
      <c r="C1714" s="9" t="s">
        <v>1334</v>
      </c>
      <c r="D1714" s="11" t="str">
        <f>VLOOKUP(C1714,Postinumeroalueet!$A$2:$B$4001,2)</f>
        <v>Tampere</v>
      </c>
      <c r="E1714" s="11"/>
      <c r="F1714" s="11">
        <f t="shared" si="1"/>
        <v>0</v>
      </c>
      <c r="G1714" s="10" t="s">
        <v>3481</v>
      </c>
      <c r="H1714" s="10" t="s">
        <v>9161</v>
      </c>
      <c r="I1714" s="10">
        <v>760.0</v>
      </c>
      <c r="J1714" s="10">
        <v>50.0</v>
      </c>
      <c r="K1714" s="14">
        <v>1999.0</v>
      </c>
      <c r="L1714" s="11">
        <f t="shared" ref="L1714:L1718" si="397">IF(K1714&lt;1984,105+5.6*J1714,IF(K1714&gt;1991,113+7.7*J1714,108+6.6*J1714))</f>
        <v>498</v>
      </c>
      <c r="M1714" s="11">
        <f t="shared" si="2"/>
        <v>-262</v>
      </c>
      <c r="N1714" s="13">
        <f t="shared" si="3"/>
        <v>0.6552631579</v>
      </c>
      <c r="O1714" s="10" t="s">
        <v>8816</v>
      </c>
      <c r="P1714" s="10" t="s">
        <v>9162</v>
      </c>
    </row>
    <row r="1715" ht="12.0" customHeight="1">
      <c r="A1715" s="9" t="s">
        <v>9163</v>
      </c>
      <c r="B1715" s="10" t="s">
        <v>9164</v>
      </c>
      <c r="C1715" s="9" t="s">
        <v>1373</v>
      </c>
      <c r="D1715" s="11" t="str">
        <f>VLOOKUP(C1715,Postinumeroalueet!$A$2:$B$4001,2)</f>
        <v>Tampere</v>
      </c>
      <c r="E1715" s="11"/>
      <c r="F1715" s="11">
        <f t="shared" si="1"/>
        <v>0</v>
      </c>
      <c r="G1715" s="10" t="s">
        <v>3481</v>
      </c>
      <c r="H1715" s="10" t="s">
        <v>4080</v>
      </c>
      <c r="I1715" s="10">
        <v>814.0</v>
      </c>
      <c r="J1715" s="10">
        <v>76.5</v>
      </c>
      <c r="K1715" s="14">
        <v>1975.0</v>
      </c>
      <c r="L1715" s="11">
        <f t="shared" si="397"/>
        <v>533.4</v>
      </c>
      <c r="M1715" s="11">
        <f t="shared" si="2"/>
        <v>-280.6</v>
      </c>
      <c r="N1715" s="13">
        <f t="shared" si="3"/>
        <v>0.6552825553</v>
      </c>
      <c r="O1715" s="10" t="s">
        <v>3637</v>
      </c>
      <c r="P1715" s="10" t="s">
        <v>9165</v>
      </c>
    </row>
    <row r="1716">
      <c r="A1716" s="9" t="s">
        <v>9166</v>
      </c>
      <c r="B1716" s="10" t="s">
        <v>9167</v>
      </c>
      <c r="C1716" s="9" t="s">
        <v>3018</v>
      </c>
      <c r="D1716" s="11" t="str">
        <f>VLOOKUP(C1716,Postinumeroalueet!$A$2:$B$4001,2)</f>
        <v>Oulu</v>
      </c>
      <c r="E1716" s="11"/>
      <c r="F1716" s="11">
        <f t="shared" si="1"/>
        <v>0</v>
      </c>
      <c r="G1716" s="10" t="s">
        <v>3492</v>
      </c>
      <c r="H1716" s="10" t="s">
        <v>9168</v>
      </c>
      <c r="I1716" s="10">
        <v>1100.0</v>
      </c>
      <c r="J1716" s="10">
        <v>110.0</v>
      </c>
      <c r="K1716" s="14">
        <v>1930.0</v>
      </c>
      <c r="L1716" s="11">
        <f t="shared" si="397"/>
        <v>721</v>
      </c>
      <c r="M1716" s="11">
        <f t="shared" si="2"/>
        <v>-379</v>
      </c>
      <c r="N1716" s="13">
        <f t="shared" si="3"/>
        <v>0.6554545455</v>
      </c>
      <c r="O1716" s="15"/>
      <c r="P1716" s="10" t="s">
        <v>9169</v>
      </c>
    </row>
    <row r="1717" ht="12.0" customHeight="1">
      <c r="A1717" s="9" t="s">
        <v>9170</v>
      </c>
      <c r="B1717" s="10" t="s">
        <v>9171</v>
      </c>
      <c r="C1717" s="9" t="s">
        <v>1571</v>
      </c>
      <c r="D1717" s="11" t="str">
        <f>VLOOKUP(C1717,Postinumeroalueet!$A$2:$B$4001,2)</f>
        <v>Jyväskylä</v>
      </c>
      <c r="E1717" s="11"/>
      <c r="F1717" s="11">
        <f t="shared" si="1"/>
        <v>0</v>
      </c>
      <c r="G1717" s="10" t="s">
        <v>3481</v>
      </c>
      <c r="H1717" s="10" t="s">
        <v>4602</v>
      </c>
      <c r="I1717" s="10">
        <v>783.24</v>
      </c>
      <c r="J1717" s="10">
        <v>52.0</v>
      </c>
      <c r="K1717" s="14">
        <v>2003.0</v>
      </c>
      <c r="L1717" s="11">
        <f t="shared" si="397"/>
        <v>513.4</v>
      </c>
      <c r="M1717" s="11">
        <f t="shared" si="2"/>
        <v>-269.84</v>
      </c>
      <c r="N1717" s="13">
        <f t="shared" si="3"/>
        <v>0.6554823553</v>
      </c>
      <c r="O1717" s="10" t="s">
        <v>4050</v>
      </c>
      <c r="P1717" s="10" t="s">
        <v>9172</v>
      </c>
    </row>
    <row r="1718">
      <c r="A1718" s="9" t="s">
        <v>9173</v>
      </c>
      <c r="B1718" s="10" t="s">
        <v>9171</v>
      </c>
      <c r="C1718" s="9" t="s">
        <v>1571</v>
      </c>
      <c r="D1718" s="11" t="str">
        <f>VLOOKUP(C1718,Postinumeroalueet!$A$2:$B$4001,2)</f>
        <v>Jyväskylä</v>
      </c>
      <c r="E1718" s="11"/>
      <c r="F1718" s="11">
        <f t="shared" si="1"/>
        <v>0</v>
      </c>
      <c r="G1718" s="10" t="s">
        <v>3481</v>
      </c>
      <c r="H1718" s="10" t="s">
        <v>4602</v>
      </c>
      <c r="I1718" s="10">
        <v>783.24</v>
      </c>
      <c r="J1718" s="10">
        <v>52.0</v>
      </c>
      <c r="K1718" s="14">
        <v>2003.0</v>
      </c>
      <c r="L1718" s="11">
        <f t="shared" si="397"/>
        <v>513.4</v>
      </c>
      <c r="M1718" s="11">
        <f t="shared" si="2"/>
        <v>-269.84</v>
      </c>
      <c r="N1718" s="13">
        <f t="shared" si="3"/>
        <v>0.6554823553</v>
      </c>
      <c r="O1718" s="10" t="s">
        <v>4050</v>
      </c>
      <c r="P1718" s="10" t="s">
        <v>9174</v>
      </c>
    </row>
    <row r="1719">
      <c r="A1719" s="9" t="s">
        <v>9175</v>
      </c>
      <c r="B1719" s="10" t="s">
        <v>9176</v>
      </c>
      <c r="C1719" s="9" t="s">
        <v>431</v>
      </c>
      <c r="D1719" s="11" t="str">
        <f>VLOOKUP(C1719,Postinumeroalueet!$A$2:$B$4001,2)</f>
        <v>Vantaa</v>
      </c>
      <c r="E1719" s="11"/>
      <c r="F1719" s="11">
        <f t="shared" si="1"/>
        <v>1</v>
      </c>
      <c r="G1719" s="10" t="s">
        <v>3481</v>
      </c>
      <c r="H1719" s="10" t="s">
        <v>9177</v>
      </c>
      <c r="I1719" s="10">
        <v>1295.0</v>
      </c>
      <c r="J1719" s="10">
        <v>78.5</v>
      </c>
      <c r="K1719" s="14">
        <v>2012.0</v>
      </c>
      <c r="L1719" s="11">
        <f t="shared" ref="L1719:L1720" si="398">IF(K1719&lt;1961,171+10.3*J1719,IF(K1719&gt;1983,166+8.7*J1719,159+7.9*J1719))</f>
        <v>848.95</v>
      </c>
      <c r="M1719" s="11">
        <f t="shared" si="2"/>
        <v>-446.05</v>
      </c>
      <c r="N1719" s="13">
        <f t="shared" si="3"/>
        <v>0.6555598456</v>
      </c>
      <c r="O1719" s="10" t="s">
        <v>3503</v>
      </c>
      <c r="P1719" s="10" t="s">
        <v>9178</v>
      </c>
    </row>
    <row r="1720" ht="12.0" customHeight="1">
      <c r="A1720" s="9" t="s">
        <v>9179</v>
      </c>
      <c r="B1720" s="10" t="s">
        <v>8960</v>
      </c>
      <c r="C1720" s="9" t="s">
        <v>504</v>
      </c>
      <c r="D1720" s="11" t="str">
        <f>VLOOKUP(C1720,Postinumeroalueet!$A$2:$B$4001,2)</f>
        <v>Espoo</v>
      </c>
      <c r="E1720" s="11"/>
      <c r="F1720" s="11">
        <f t="shared" si="1"/>
        <v>1</v>
      </c>
      <c r="G1720" s="10" t="s">
        <v>3481</v>
      </c>
      <c r="H1720" s="10" t="s">
        <v>3782</v>
      </c>
      <c r="I1720" s="10">
        <v>857.0</v>
      </c>
      <c r="J1720" s="10">
        <v>45.5</v>
      </c>
      <c r="K1720" s="14">
        <v>2008.0</v>
      </c>
      <c r="L1720" s="11">
        <f t="shared" si="398"/>
        <v>561.85</v>
      </c>
      <c r="M1720" s="11">
        <f t="shared" si="2"/>
        <v>-295.15</v>
      </c>
      <c r="N1720" s="13">
        <f t="shared" si="3"/>
        <v>0.6556009335</v>
      </c>
      <c r="O1720" s="10" t="s">
        <v>4055</v>
      </c>
      <c r="P1720" s="10" t="s">
        <v>9180</v>
      </c>
    </row>
    <row r="1721" ht="12.0" customHeight="1">
      <c r="A1721" s="9" t="s">
        <v>9181</v>
      </c>
      <c r="B1721" s="10" t="s">
        <v>9182</v>
      </c>
      <c r="C1721" s="9" t="s">
        <v>1464</v>
      </c>
      <c r="D1721" s="11" t="str">
        <f>VLOOKUP(C1721,Postinumeroalueet!$A$2:$B$4001,2)</f>
        <v>Nokia</v>
      </c>
      <c r="E1721" s="11"/>
      <c r="F1721" s="11">
        <f t="shared" si="1"/>
        <v>0</v>
      </c>
      <c r="G1721" s="10" t="s">
        <v>3481</v>
      </c>
      <c r="H1721" s="10" t="s">
        <v>4509</v>
      </c>
      <c r="I1721" s="10">
        <v>600.0</v>
      </c>
      <c r="J1721" s="10">
        <v>51.5</v>
      </c>
      <c r="K1721" s="14">
        <v>1966.0</v>
      </c>
      <c r="L1721" s="11">
        <f>IF(K1721&lt;1984,105+5.6*J1721,IF(K1721&gt;1991,113+7.7*J1721,108+6.6*J1721))</f>
        <v>393.4</v>
      </c>
      <c r="M1721" s="11">
        <f t="shared" si="2"/>
        <v>-206.6</v>
      </c>
      <c r="N1721" s="13">
        <f t="shared" si="3"/>
        <v>0.6556666667</v>
      </c>
      <c r="O1721" s="10" t="s">
        <v>4572</v>
      </c>
      <c r="P1721" s="10" t="s">
        <v>9183</v>
      </c>
    </row>
    <row r="1722">
      <c r="A1722" s="9" t="s">
        <v>9184</v>
      </c>
      <c r="B1722" s="10" t="s">
        <v>7334</v>
      </c>
      <c r="C1722" s="9" t="s">
        <v>399</v>
      </c>
      <c r="D1722" s="11" t="str">
        <f>VLOOKUP(C1722,Postinumeroalueet!$A$2:$B$4001,2)</f>
        <v>Helsinki</v>
      </c>
      <c r="E1722" s="11"/>
      <c r="F1722" s="11">
        <f t="shared" si="1"/>
        <v>1</v>
      </c>
      <c r="G1722" s="10" t="s">
        <v>3481</v>
      </c>
      <c r="H1722" s="10" t="s">
        <v>6041</v>
      </c>
      <c r="I1722" s="10">
        <v>1308.0</v>
      </c>
      <c r="J1722" s="10">
        <v>79.5</v>
      </c>
      <c r="K1722" s="14">
        <v>2011.0</v>
      </c>
      <c r="L1722" s="11">
        <f t="shared" ref="L1722:L1726" si="399">IF(K1722&lt;1961,171+10.3*J1722,IF(K1722&gt;1983,166+8.7*J1722,159+7.9*J1722))</f>
        <v>857.65</v>
      </c>
      <c r="M1722" s="11">
        <f t="shared" si="2"/>
        <v>-450.35</v>
      </c>
      <c r="N1722" s="13">
        <f t="shared" si="3"/>
        <v>0.6556957187</v>
      </c>
      <c r="O1722" s="10" t="s">
        <v>3685</v>
      </c>
      <c r="P1722" s="10" t="s">
        <v>9185</v>
      </c>
    </row>
    <row r="1723" ht="12.0" customHeight="1">
      <c r="A1723" s="9" t="s">
        <v>9186</v>
      </c>
      <c r="B1723" s="10" t="s">
        <v>7401</v>
      </c>
      <c r="C1723" s="9" t="s">
        <v>431</v>
      </c>
      <c r="D1723" s="11" t="str">
        <f>VLOOKUP(C1723,Postinumeroalueet!$A$2:$B$4001,2)</f>
        <v>Vantaa</v>
      </c>
      <c r="E1723" s="11"/>
      <c r="F1723" s="11">
        <f t="shared" si="1"/>
        <v>1</v>
      </c>
      <c r="G1723" s="10" t="s">
        <v>3481</v>
      </c>
      <c r="H1723" s="10" t="s">
        <v>8392</v>
      </c>
      <c r="I1723" s="10">
        <v>963.0</v>
      </c>
      <c r="J1723" s="10">
        <v>53.5</v>
      </c>
      <c r="K1723" s="14">
        <v>2013.0</v>
      </c>
      <c r="L1723" s="11">
        <f t="shared" si="399"/>
        <v>631.45</v>
      </c>
      <c r="M1723" s="11">
        <f t="shared" si="2"/>
        <v>-331.55</v>
      </c>
      <c r="N1723" s="13">
        <f t="shared" si="3"/>
        <v>0.6557113188</v>
      </c>
      <c r="O1723" s="10" t="s">
        <v>3685</v>
      </c>
      <c r="P1723" s="10" t="s">
        <v>9187</v>
      </c>
    </row>
    <row r="1724" ht="12.0" customHeight="1">
      <c r="A1724" s="9" t="s">
        <v>9188</v>
      </c>
      <c r="B1724" s="10" t="s">
        <v>7401</v>
      </c>
      <c r="C1724" s="9" t="s">
        <v>431</v>
      </c>
      <c r="D1724" s="11" t="str">
        <f>VLOOKUP(C1724,Postinumeroalueet!$A$2:$B$4001,2)</f>
        <v>Vantaa</v>
      </c>
      <c r="E1724" s="11"/>
      <c r="F1724" s="11">
        <f t="shared" si="1"/>
        <v>1</v>
      </c>
      <c r="G1724" s="10" t="s">
        <v>3481</v>
      </c>
      <c r="H1724" s="10" t="s">
        <v>9189</v>
      </c>
      <c r="I1724" s="10">
        <v>963.0</v>
      </c>
      <c r="J1724" s="10">
        <v>53.5</v>
      </c>
      <c r="K1724" s="14">
        <v>2013.0</v>
      </c>
      <c r="L1724" s="11">
        <f t="shared" si="399"/>
        <v>631.45</v>
      </c>
      <c r="M1724" s="11">
        <f t="shared" si="2"/>
        <v>-331.55</v>
      </c>
      <c r="N1724" s="13">
        <f t="shared" si="3"/>
        <v>0.6557113188</v>
      </c>
      <c r="O1724" s="10" t="s">
        <v>3685</v>
      </c>
      <c r="P1724" s="10" t="s">
        <v>9190</v>
      </c>
    </row>
    <row r="1725">
      <c r="A1725" s="9" t="s">
        <v>9191</v>
      </c>
      <c r="B1725" s="10" t="s">
        <v>5360</v>
      </c>
      <c r="C1725" s="9" t="s">
        <v>362</v>
      </c>
      <c r="D1725" s="11" t="str">
        <f>VLOOKUP(C1725,Postinumeroalueet!$A$2:$B$4001,2)</f>
        <v>Helsinki</v>
      </c>
      <c r="E1725" s="11"/>
      <c r="F1725" s="11">
        <f t="shared" si="1"/>
        <v>1</v>
      </c>
      <c r="G1725" s="10" t="s">
        <v>3481</v>
      </c>
      <c r="H1725" s="10" t="s">
        <v>3719</v>
      </c>
      <c r="I1725" s="10">
        <v>1109.0</v>
      </c>
      <c r="J1725" s="10">
        <v>54.0</v>
      </c>
      <c r="K1725" s="14">
        <v>1938.0</v>
      </c>
      <c r="L1725" s="11">
        <f t="shared" si="399"/>
        <v>727.2</v>
      </c>
      <c r="M1725" s="11">
        <f t="shared" si="2"/>
        <v>-381.8</v>
      </c>
      <c r="N1725" s="13">
        <f t="shared" si="3"/>
        <v>0.6557258792</v>
      </c>
      <c r="O1725" s="10" t="s">
        <v>3517</v>
      </c>
      <c r="P1725" s="10" t="s">
        <v>9192</v>
      </c>
    </row>
    <row r="1726">
      <c r="A1726" s="9" t="s">
        <v>9193</v>
      </c>
      <c r="B1726" s="10" t="s">
        <v>9194</v>
      </c>
      <c r="C1726" s="9" t="s">
        <v>469</v>
      </c>
      <c r="D1726" s="11" t="str">
        <f>VLOOKUP(C1726,Postinumeroalueet!$A$2:$B$4001,2)</f>
        <v>Espoo</v>
      </c>
      <c r="E1726" s="11"/>
      <c r="F1726" s="11">
        <f t="shared" si="1"/>
        <v>1</v>
      </c>
      <c r="G1726" s="10" t="s">
        <v>3481</v>
      </c>
      <c r="H1726" s="10" t="s">
        <v>4656</v>
      </c>
      <c r="I1726" s="10">
        <v>1062.37</v>
      </c>
      <c r="J1726" s="10">
        <v>61.0</v>
      </c>
      <c r="K1726" s="14">
        <v>2012.0</v>
      </c>
      <c r="L1726" s="11">
        <f t="shared" si="399"/>
        <v>696.7</v>
      </c>
      <c r="M1726" s="11">
        <f t="shared" si="2"/>
        <v>-365.67</v>
      </c>
      <c r="N1726" s="13">
        <f t="shared" si="3"/>
        <v>0.6557978859</v>
      </c>
      <c r="O1726" s="10" t="s">
        <v>6516</v>
      </c>
      <c r="P1726" s="10" t="s">
        <v>9195</v>
      </c>
    </row>
    <row r="1727">
      <c r="A1727" s="9" t="s">
        <v>9196</v>
      </c>
      <c r="B1727" s="10" t="s">
        <v>9197</v>
      </c>
      <c r="C1727" s="9" t="s">
        <v>935</v>
      </c>
      <c r="D1727" s="11" t="str">
        <f>VLOOKUP(C1727,Postinumeroalueet!$A$2:$B$4001,2)</f>
        <v>Turku</v>
      </c>
      <c r="E1727" s="11"/>
      <c r="F1727" s="11">
        <f t="shared" si="1"/>
        <v>0</v>
      </c>
      <c r="G1727" s="10" t="s">
        <v>3481</v>
      </c>
      <c r="H1727" s="10" t="s">
        <v>4469</v>
      </c>
      <c r="I1727" s="10">
        <v>1000.0</v>
      </c>
      <c r="J1727" s="10">
        <v>70.5</v>
      </c>
      <c r="K1727" s="14">
        <v>2012.0</v>
      </c>
      <c r="L1727" s="11">
        <f t="shared" ref="L1727:L1730" si="400">IF(K1727&lt;1984,105+5.6*J1727,IF(K1727&gt;1991,113+7.7*J1727,108+6.6*J1727))</f>
        <v>655.85</v>
      </c>
      <c r="M1727" s="11">
        <f t="shared" si="2"/>
        <v>-344.15</v>
      </c>
      <c r="N1727" s="13">
        <f t="shared" si="3"/>
        <v>0.65585</v>
      </c>
      <c r="O1727" s="10" t="s">
        <v>5256</v>
      </c>
      <c r="P1727" s="10" t="s">
        <v>9198</v>
      </c>
    </row>
    <row r="1728" ht="12.0" customHeight="1">
      <c r="A1728" s="9" t="s">
        <v>9199</v>
      </c>
      <c r="B1728" s="10" t="s">
        <v>8590</v>
      </c>
      <c r="C1728" s="9" t="s">
        <v>1345</v>
      </c>
      <c r="D1728" s="11" t="str">
        <f>VLOOKUP(C1728,Postinumeroalueet!$A$2:$B$4001,2)</f>
        <v>Tampere</v>
      </c>
      <c r="E1728" s="11"/>
      <c r="F1728" s="11">
        <f t="shared" si="1"/>
        <v>0</v>
      </c>
      <c r="G1728" s="10" t="s">
        <v>3481</v>
      </c>
      <c r="H1728" s="10" t="s">
        <v>4584</v>
      </c>
      <c r="I1728" s="10">
        <v>642.51</v>
      </c>
      <c r="J1728" s="10">
        <v>56.5</v>
      </c>
      <c r="K1728" s="14">
        <v>1970.0</v>
      </c>
      <c r="L1728" s="11">
        <f t="shared" si="400"/>
        <v>421.4</v>
      </c>
      <c r="M1728" s="11">
        <f t="shared" si="2"/>
        <v>-221.11</v>
      </c>
      <c r="N1728" s="13">
        <f t="shared" si="3"/>
        <v>0.6558652784</v>
      </c>
      <c r="O1728" s="10" t="s">
        <v>7271</v>
      </c>
      <c r="P1728" s="10" t="s">
        <v>9200</v>
      </c>
    </row>
    <row r="1729" ht="12.0" customHeight="1">
      <c r="A1729" s="9" t="s">
        <v>9201</v>
      </c>
      <c r="B1729" s="10" t="s">
        <v>9202</v>
      </c>
      <c r="C1729" s="9" t="s">
        <v>1373</v>
      </c>
      <c r="D1729" s="11" t="str">
        <f>VLOOKUP(C1729,Postinumeroalueet!$A$2:$B$4001,2)</f>
        <v>Tampere</v>
      </c>
      <c r="E1729" s="11"/>
      <c r="F1729" s="11">
        <f t="shared" si="1"/>
        <v>0</v>
      </c>
      <c r="G1729" s="10" t="s">
        <v>3481</v>
      </c>
      <c r="H1729" s="10" t="s">
        <v>9203</v>
      </c>
      <c r="I1729" s="10">
        <v>636.0</v>
      </c>
      <c r="J1729" s="10">
        <v>39.5</v>
      </c>
      <c r="K1729" s="14">
        <v>2000.0</v>
      </c>
      <c r="L1729" s="11">
        <f t="shared" si="400"/>
        <v>417.15</v>
      </c>
      <c r="M1729" s="11">
        <f t="shared" si="2"/>
        <v>-218.85</v>
      </c>
      <c r="N1729" s="13">
        <f t="shared" si="3"/>
        <v>0.6558962264</v>
      </c>
      <c r="O1729" s="15"/>
      <c r="P1729" s="10" t="s">
        <v>9204</v>
      </c>
    </row>
    <row r="1730">
      <c r="A1730" s="9" t="s">
        <v>9205</v>
      </c>
      <c r="B1730" s="10" t="s">
        <v>9206</v>
      </c>
      <c r="C1730" s="9" t="s">
        <v>1364</v>
      </c>
      <c r="D1730" s="11" t="str">
        <f>VLOOKUP(C1730,Postinumeroalueet!$A$2:$B$4001,2)</f>
        <v>Tampere</v>
      </c>
      <c r="E1730" s="11"/>
      <c r="F1730" s="11">
        <f t="shared" si="1"/>
        <v>0</v>
      </c>
      <c r="G1730" s="10" t="s">
        <v>3481</v>
      </c>
      <c r="H1730" s="10" t="s">
        <v>4300</v>
      </c>
      <c r="I1730" s="10">
        <v>655.0</v>
      </c>
      <c r="J1730" s="10">
        <v>58.0</v>
      </c>
      <c r="K1730" s="14">
        <v>1975.0</v>
      </c>
      <c r="L1730" s="11">
        <f t="shared" si="400"/>
        <v>429.8</v>
      </c>
      <c r="M1730" s="11">
        <f t="shared" si="2"/>
        <v>-225.2</v>
      </c>
      <c r="N1730" s="13">
        <f t="shared" si="3"/>
        <v>0.6561832061</v>
      </c>
      <c r="O1730" s="10" t="s">
        <v>5634</v>
      </c>
      <c r="P1730" s="10" t="s">
        <v>9207</v>
      </c>
    </row>
    <row r="1731" ht="12.0" customHeight="1">
      <c r="A1731" s="9" t="s">
        <v>9208</v>
      </c>
      <c r="B1731" s="10" t="s">
        <v>8832</v>
      </c>
      <c r="C1731" s="9" t="s">
        <v>431</v>
      </c>
      <c r="D1731" s="11" t="str">
        <f>VLOOKUP(C1731,Postinumeroalueet!$A$2:$B$4001,2)</f>
        <v>Vantaa</v>
      </c>
      <c r="E1731" s="11"/>
      <c r="F1731" s="11">
        <f t="shared" si="1"/>
        <v>1</v>
      </c>
      <c r="G1731" s="10" t="s">
        <v>3481</v>
      </c>
      <c r="H1731" s="10" t="s">
        <v>9209</v>
      </c>
      <c r="I1731" s="10">
        <v>770.0</v>
      </c>
      <c r="J1731" s="10">
        <v>39.0</v>
      </c>
      <c r="K1731" s="14">
        <v>2011.0</v>
      </c>
      <c r="L1731" s="11">
        <f t="shared" ref="L1731:L1734" si="401">IF(K1731&lt;1961,171+10.3*J1731,IF(K1731&gt;1983,166+8.7*J1731,159+7.9*J1731))</f>
        <v>505.3</v>
      </c>
      <c r="M1731" s="11">
        <f t="shared" si="2"/>
        <v>-264.7</v>
      </c>
      <c r="N1731" s="13">
        <f t="shared" si="3"/>
        <v>0.6562337662</v>
      </c>
      <c r="O1731" s="10" t="s">
        <v>3503</v>
      </c>
      <c r="P1731" s="10" t="s">
        <v>9210</v>
      </c>
    </row>
    <row r="1732" ht="12.0" customHeight="1">
      <c r="A1732" s="9" t="s">
        <v>9211</v>
      </c>
      <c r="B1732" s="10" t="s">
        <v>9212</v>
      </c>
      <c r="C1732" s="9" t="s">
        <v>358</v>
      </c>
      <c r="D1732" s="11" t="str">
        <f>VLOOKUP(C1732,Postinumeroalueet!$A$2:$B$4001,2)</f>
        <v>Helsinki</v>
      </c>
      <c r="E1732" s="11"/>
      <c r="F1732" s="11">
        <f t="shared" si="1"/>
        <v>1</v>
      </c>
      <c r="G1732" s="10" t="s">
        <v>3481</v>
      </c>
      <c r="H1732" s="10" t="s">
        <v>9213</v>
      </c>
      <c r="I1732" s="10">
        <v>790.0</v>
      </c>
      <c r="J1732" s="10">
        <v>45.5</v>
      </c>
      <c r="K1732" s="14">
        <v>1983.0</v>
      </c>
      <c r="L1732" s="11">
        <f t="shared" si="401"/>
        <v>518.45</v>
      </c>
      <c r="M1732" s="11">
        <f t="shared" si="2"/>
        <v>-271.55</v>
      </c>
      <c r="N1732" s="13">
        <f t="shared" si="3"/>
        <v>0.6562658228</v>
      </c>
      <c r="O1732" s="10" t="s">
        <v>3498</v>
      </c>
      <c r="P1732" s="10" t="s">
        <v>9214</v>
      </c>
    </row>
    <row r="1733">
      <c r="A1733" s="9" t="s">
        <v>9215</v>
      </c>
      <c r="B1733" s="10" t="s">
        <v>7221</v>
      </c>
      <c r="C1733" s="9" t="s">
        <v>459</v>
      </c>
      <c r="D1733" s="11" t="str">
        <f>VLOOKUP(C1733,Postinumeroalueet!$A$2:$B$4001,2)</f>
        <v>Espoo</v>
      </c>
      <c r="E1733" s="11"/>
      <c r="F1733" s="11">
        <f t="shared" si="1"/>
        <v>1</v>
      </c>
      <c r="G1733" s="10" t="s">
        <v>3481</v>
      </c>
      <c r="H1733" s="10" t="s">
        <v>4080</v>
      </c>
      <c r="I1733" s="10">
        <v>1151.0</v>
      </c>
      <c r="J1733" s="10">
        <v>75.5</v>
      </c>
      <c r="K1733" s="14">
        <v>1966.0</v>
      </c>
      <c r="L1733" s="11">
        <f t="shared" si="401"/>
        <v>755.45</v>
      </c>
      <c r="M1733" s="11">
        <f t="shared" si="2"/>
        <v>-395.55</v>
      </c>
      <c r="N1733" s="13">
        <f t="shared" si="3"/>
        <v>0.656342311</v>
      </c>
      <c r="O1733" s="10" t="s">
        <v>3517</v>
      </c>
      <c r="P1733" s="10" t="s">
        <v>9216</v>
      </c>
    </row>
    <row r="1734" ht="12.0" customHeight="1">
      <c r="A1734" s="9" t="s">
        <v>9217</v>
      </c>
      <c r="B1734" s="10" t="s">
        <v>9218</v>
      </c>
      <c r="C1734" s="9" t="s">
        <v>346</v>
      </c>
      <c r="D1734" s="11" t="str">
        <f>VLOOKUP(C1734,Postinumeroalueet!$A$2:$B$4001,2)</f>
        <v>Helsinki</v>
      </c>
      <c r="E1734" s="11"/>
      <c r="F1734" s="11">
        <f t="shared" si="1"/>
        <v>1</v>
      </c>
      <c r="G1734" s="10" t="s">
        <v>3481</v>
      </c>
      <c r="H1734" s="10" t="s">
        <v>3577</v>
      </c>
      <c r="I1734" s="10">
        <v>850.0</v>
      </c>
      <c r="J1734" s="10">
        <v>50.5</v>
      </c>
      <c r="K1734" s="14">
        <v>1964.0</v>
      </c>
      <c r="L1734" s="11">
        <f t="shared" si="401"/>
        <v>557.95</v>
      </c>
      <c r="M1734" s="11">
        <f t="shared" si="2"/>
        <v>-292.05</v>
      </c>
      <c r="N1734" s="13">
        <f t="shared" si="3"/>
        <v>0.6564117647</v>
      </c>
      <c r="O1734" s="15"/>
      <c r="P1734" s="10" t="s">
        <v>9219</v>
      </c>
    </row>
    <row r="1735" ht="12.0" customHeight="1">
      <c r="A1735" s="9" t="s">
        <v>9220</v>
      </c>
      <c r="B1735" s="10" t="s">
        <v>9221</v>
      </c>
      <c r="C1735" s="9" t="s">
        <v>1922</v>
      </c>
      <c r="D1735" s="11" t="str">
        <f>VLOOKUP(C1735,Postinumeroalueet!$A$2:$B$4001,2)</f>
        <v>Mäntyharju</v>
      </c>
      <c r="E1735" s="11"/>
      <c r="F1735" s="11">
        <f t="shared" si="1"/>
        <v>0</v>
      </c>
      <c r="G1735" s="10" t="s">
        <v>3529</v>
      </c>
      <c r="H1735" s="10" t="s">
        <v>3921</v>
      </c>
      <c r="I1735" s="10">
        <v>450.0</v>
      </c>
      <c r="J1735" s="10">
        <v>34.0</v>
      </c>
      <c r="K1735" s="14">
        <v>1973.0</v>
      </c>
      <c r="L1735" s="11">
        <f t="shared" ref="L1735:L1736" si="402">IF(K1735&lt;1984,105+5.6*J1735,IF(K1735&gt;1991,113+7.7*J1735,108+6.6*J1735))</f>
        <v>295.4</v>
      </c>
      <c r="M1735" s="11">
        <f t="shared" si="2"/>
        <v>-154.6</v>
      </c>
      <c r="N1735" s="13">
        <f t="shared" si="3"/>
        <v>0.6564444444</v>
      </c>
      <c r="O1735" s="15"/>
      <c r="P1735" s="10" t="s">
        <v>9222</v>
      </c>
    </row>
    <row r="1736" ht="12.0" customHeight="1">
      <c r="A1736" s="9" t="s">
        <v>9223</v>
      </c>
      <c r="B1736" s="10" t="s">
        <v>9224</v>
      </c>
      <c r="C1736" s="9" t="s">
        <v>599</v>
      </c>
      <c r="D1736" s="11" t="str">
        <f>VLOOKUP(C1736,Postinumeroalueet!$A$2:$B$4001,2)</f>
        <v>Hyvinkää</v>
      </c>
      <c r="E1736" s="11"/>
      <c r="F1736" s="11">
        <f t="shared" si="1"/>
        <v>0</v>
      </c>
      <c r="G1736" s="10" t="s">
        <v>3481</v>
      </c>
      <c r="H1736" s="10" t="s">
        <v>9225</v>
      </c>
      <c r="I1736" s="10">
        <v>740.0</v>
      </c>
      <c r="J1736" s="10">
        <v>68.0</v>
      </c>
      <c r="K1736" s="14">
        <v>1961.0</v>
      </c>
      <c r="L1736" s="11">
        <f t="shared" si="402"/>
        <v>485.8</v>
      </c>
      <c r="M1736" s="11">
        <f t="shared" si="2"/>
        <v>-254.2</v>
      </c>
      <c r="N1736" s="13">
        <f t="shared" si="3"/>
        <v>0.6564864865</v>
      </c>
      <c r="O1736" s="10" t="s">
        <v>4890</v>
      </c>
      <c r="P1736" s="10" t="s">
        <v>9226</v>
      </c>
    </row>
    <row r="1737">
      <c r="A1737" s="9" t="s">
        <v>9227</v>
      </c>
      <c r="B1737" s="10" t="s">
        <v>7334</v>
      </c>
      <c r="C1737" s="9" t="s">
        <v>399</v>
      </c>
      <c r="D1737" s="11" t="str">
        <f>VLOOKUP(C1737,Postinumeroalueet!$A$2:$B$4001,2)</f>
        <v>Helsinki</v>
      </c>
      <c r="E1737" s="11"/>
      <c r="F1737" s="11">
        <f t="shared" si="1"/>
        <v>1</v>
      </c>
      <c r="G1737" s="10" t="s">
        <v>3481</v>
      </c>
      <c r="H1737" s="10" t="s">
        <v>9228</v>
      </c>
      <c r="I1737" s="10">
        <v>1240.0</v>
      </c>
      <c r="J1737" s="10">
        <v>74.5</v>
      </c>
      <c r="K1737" s="14">
        <v>2011.0</v>
      </c>
      <c r="L1737" s="11">
        <f t="shared" ref="L1737:L1738" si="403">IF(K1737&lt;1961,171+10.3*J1737,IF(K1737&gt;1983,166+8.7*J1737,159+7.9*J1737))</f>
        <v>814.15</v>
      </c>
      <c r="M1737" s="11">
        <f t="shared" si="2"/>
        <v>-425.85</v>
      </c>
      <c r="N1737" s="13">
        <f t="shared" si="3"/>
        <v>0.6565725806</v>
      </c>
      <c r="O1737" s="10" t="s">
        <v>3685</v>
      </c>
      <c r="P1737" s="10" t="s">
        <v>9229</v>
      </c>
    </row>
    <row r="1738" ht="12.0" customHeight="1">
      <c r="A1738" s="9" t="s">
        <v>9230</v>
      </c>
      <c r="B1738" s="10" t="s">
        <v>9231</v>
      </c>
      <c r="C1738" s="9" t="s">
        <v>365</v>
      </c>
      <c r="D1738" s="11" t="str">
        <f>VLOOKUP(C1738,Postinumeroalueet!$A$2:$B$4001,2)</f>
        <v>Helsinki</v>
      </c>
      <c r="E1738" s="11"/>
      <c r="F1738" s="11">
        <f t="shared" si="1"/>
        <v>1</v>
      </c>
      <c r="G1738" s="10" t="s">
        <v>3481</v>
      </c>
      <c r="H1738" s="10" t="s">
        <v>3719</v>
      </c>
      <c r="I1738" s="10">
        <v>849.0</v>
      </c>
      <c r="J1738" s="10">
        <v>45.0</v>
      </c>
      <c r="K1738" s="14">
        <v>1990.0</v>
      </c>
      <c r="L1738" s="11">
        <f t="shared" si="403"/>
        <v>557.5</v>
      </c>
      <c r="M1738" s="11">
        <f t="shared" si="2"/>
        <v>-291.5</v>
      </c>
      <c r="N1738" s="13">
        <f t="shared" si="3"/>
        <v>0.6566548881</v>
      </c>
      <c r="O1738" s="10" t="s">
        <v>3517</v>
      </c>
      <c r="P1738" s="10" t="s">
        <v>9232</v>
      </c>
    </row>
    <row r="1739" ht="12.0" customHeight="1">
      <c r="A1739" s="9" t="s">
        <v>9233</v>
      </c>
      <c r="B1739" s="10" t="s">
        <v>9234</v>
      </c>
      <c r="C1739" s="9" t="s">
        <v>759</v>
      </c>
      <c r="D1739" s="11" t="str">
        <f>VLOOKUP(C1739,Postinumeroalueet!$A$2:$B$4001,2)</f>
        <v>Hämeenlinna</v>
      </c>
      <c r="E1739" s="11"/>
      <c r="F1739" s="11">
        <f t="shared" si="1"/>
        <v>0</v>
      </c>
      <c r="G1739" s="10" t="s">
        <v>3481</v>
      </c>
      <c r="H1739" s="10" t="s">
        <v>9235</v>
      </c>
      <c r="I1739" s="10">
        <v>650.0</v>
      </c>
      <c r="J1739" s="10">
        <v>57.5</v>
      </c>
      <c r="K1739" s="14">
        <v>1974.0</v>
      </c>
      <c r="L1739" s="11">
        <f t="shared" ref="L1739:L1741" si="404">IF(K1739&lt;1984,105+5.6*J1739,IF(K1739&gt;1991,113+7.7*J1739,108+6.6*J1739))</f>
        <v>427</v>
      </c>
      <c r="M1739" s="11">
        <f t="shared" si="2"/>
        <v>-223</v>
      </c>
      <c r="N1739" s="13">
        <f t="shared" si="3"/>
        <v>0.6569230769</v>
      </c>
      <c r="O1739" s="10" t="s">
        <v>5274</v>
      </c>
      <c r="P1739" s="10" t="s">
        <v>9236</v>
      </c>
    </row>
    <row r="1740" ht="12.0" customHeight="1">
      <c r="A1740" s="9" t="s">
        <v>9237</v>
      </c>
      <c r="B1740" s="10" t="s">
        <v>9238</v>
      </c>
      <c r="C1740" s="9" t="s">
        <v>730</v>
      </c>
      <c r="D1740" s="11" t="str">
        <f>VLOOKUP(C1740,Postinumeroalueet!$A$2:$B$4001,2)</f>
        <v>Hanko</v>
      </c>
      <c r="E1740" s="11"/>
      <c r="F1740" s="11">
        <f t="shared" si="1"/>
        <v>0</v>
      </c>
      <c r="G1740" s="10" t="s">
        <v>3481</v>
      </c>
      <c r="H1740" s="10" t="s">
        <v>4312</v>
      </c>
      <c r="I1740" s="10">
        <v>650.0</v>
      </c>
      <c r="J1740" s="10">
        <v>57.5</v>
      </c>
      <c r="K1740" s="14">
        <v>1972.0</v>
      </c>
      <c r="L1740" s="11">
        <f t="shared" si="404"/>
        <v>427</v>
      </c>
      <c r="M1740" s="11">
        <f t="shared" si="2"/>
        <v>-223</v>
      </c>
      <c r="N1740" s="13">
        <f t="shared" si="3"/>
        <v>0.6569230769</v>
      </c>
      <c r="O1740" s="10" t="s">
        <v>5108</v>
      </c>
      <c r="P1740" s="10" t="s">
        <v>9239</v>
      </c>
    </row>
    <row r="1741" ht="12.0" customHeight="1">
      <c r="A1741" s="9" t="s">
        <v>9240</v>
      </c>
      <c r="B1741" s="10" t="s">
        <v>9241</v>
      </c>
      <c r="C1741" s="9" t="s">
        <v>687</v>
      </c>
      <c r="D1741" s="11" t="str">
        <f>VLOOKUP(C1741,Postinumeroalueet!$A$2:$B$4001,2)</f>
        <v>Lohja</v>
      </c>
      <c r="E1741" s="11"/>
      <c r="F1741" s="11">
        <f t="shared" si="1"/>
        <v>0</v>
      </c>
      <c r="G1741" s="10" t="s">
        <v>3481</v>
      </c>
      <c r="H1741" s="10" t="s">
        <v>9242</v>
      </c>
      <c r="I1741" s="10">
        <v>650.0</v>
      </c>
      <c r="J1741" s="10">
        <v>57.5</v>
      </c>
      <c r="K1741" s="14">
        <v>1975.0</v>
      </c>
      <c r="L1741" s="11">
        <f t="shared" si="404"/>
        <v>427</v>
      </c>
      <c r="M1741" s="11">
        <f t="shared" si="2"/>
        <v>-223</v>
      </c>
      <c r="N1741" s="13">
        <f t="shared" si="3"/>
        <v>0.6569230769</v>
      </c>
      <c r="O1741" s="10" t="s">
        <v>6138</v>
      </c>
      <c r="P1741" s="10" t="s">
        <v>9243</v>
      </c>
    </row>
    <row r="1742">
      <c r="A1742" s="9" t="s">
        <v>9244</v>
      </c>
      <c r="B1742" s="10" t="s">
        <v>9245</v>
      </c>
      <c r="C1742" s="9" t="s">
        <v>431</v>
      </c>
      <c r="D1742" s="11" t="str">
        <f>VLOOKUP(C1742,Postinumeroalueet!$A$2:$B$4001,2)</f>
        <v>Vantaa</v>
      </c>
      <c r="E1742" s="11"/>
      <c r="F1742" s="11">
        <f t="shared" si="1"/>
        <v>1</v>
      </c>
      <c r="G1742" s="10" t="s">
        <v>3481</v>
      </c>
      <c r="H1742" s="10" t="s">
        <v>9246</v>
      </c>
      <c r="I1742" s="10">
        <v>1292.0</v>
      </c>
      <c r="J1742" s="10">
        <v>78.5</v>
      </c>
      <c r="K1742" s="14">
        <v>2011.0</v>
      </c>
      <c r="L1742" s="11">
        <f>IF(K1742&lt;1961,171+10.3*J1742,IF(K1742&gt;1983,166+8.7*J1742,159+7.9*J1742))</f>
        <v>848.95</v>
      </c>
      <c r="M1742" s="11">
        <f t="shared" si="2"/>
        <v>-443.05</v>
      </c>
      <c r="N1742" s="13">
        <f t="shared" si="3"/>
        <v>0.6570820433</v>
      </c>
      <c r="O1742" s="10" t="s">
        <v>3503</v>
      </c>
      <c r="P1742" s="10" t="s">
        <v>9247</v>
      </c>
    </row>
    <row r="1743" ht="12.0" customHeight="1">
      <c r="A1743" s="9" t="s">
        <v>9248</v>
      </c>
      <c r="B1743" s="10" t="s">
        <v>7858</v>
      </c>
      <c r="C1743" s="9" t="s">
        <v>1580</v>
      </c>
      <c r="D1743" s="11" t="str">
        <f>VLOOKUP(C1743,Postinumeroalueet!$A$2:$B$4001,2)</f>
        <v>Jyväskylä</v>
      </c>
      <c r="E1743" s="11"/>
      <c r="F1743" s="11">
        <f t="shared" si="1"/>
        <v>0</v>
      </c>
      <c r="G1743" s="10" t="s">
        <v>3481</v>
      </c>
      <c r="H1743" s="10" t="s">
        <v>9249</v>
      </c>
      <c r="I1743" s="10">
        <v>787.0</v>
      </c>
      <c r="J1743" s="10">
        <v>52.5</v>
      </c>
      <c r="K1743" s="14">
        <v>1993.0</v>
      </c>
      <c r="L1743" s="11">
        <f t="shared" ref="L1743:L1744" si="405">IF(K1743&lt;1984,105+5.6*J1743,IF(K1743&gt;1991,113+7.7*J1743,108+6.6*J1743))</f>
        <v>517.25</v>
      </c>
      <c r="M1743" s="11">
        <f t="shared" si="2"/>
        <v>-269.75</v>
      </c>
      <c r="N1743" s="13">
        <f t="shared" si="3"/>
        <v>0.6572426938</v>
      </c>
      <c r="O1743" s="10" t="s">
        <v>4007</v>
      </c>
      <c r="P1743" s="10" t="s">
        <v>9250</v>
      </c>
    </row>
    <row r="1744" ht="12.0" customHeight="1">
      <c r="A1744" s="9" t="s">
        <v>9251</v>
      </c>
      <c r="B1744" s="10" t="s">
        <v>9252</v>
      </c>
      <c r="C1744" s="9" t="s">
        <v>1373</v>
      </c>
      <c r="D1744" s="11" t="str">
        <f>VLOOKUP(C1744,Postinumeroalueet!$A$2:$B$4001,2)</f>
        <v>Tampere</v>
      </c>
      <c r="E1744" s="11"/>
      <c r="F1744" s="11">
        <f t="shared" si="1"/>
        <v>0</v>
      </c>
      <c r="G1744" s="10" t="s">
        <v>3481</v>
      </c>
      <c r="H1744" s="10" t="s">
        <v>3719</v>
      </c>
      <c r="I1744" s="10">
        <v>475.0</v>
      </c>
      <c r="J1744" s="10">
        <v>37.0</v>
      </c>
      <c r="K1744" s="14">
        <v>1938.0</v>
      </c>
      <c r="L1744" s="11">
        <f t="shared" si="405"/>
        <v>312.2</v>
      </c>
      <c r="M1744" s="11">
        <f t="shared" si="2"/>
        <v>-162.8</v>
      </c>
      <c r="N1744" s="13">
        <f t="shared" si="3"/>
        <v>0.6572631579</v>
      </c>
      <c r="O1744" s="10" t="s">
        <v>4175</v>
      </c>
      <c r="P1744" s="10" t="s">
        <v>9253</v>
      </c>
    </row>
    <row r="1745">
      <c r="A1745" s="9" t="s">
        <v>9254</v>
      </c>
      <c r="B1745" s="10" t="s">
        <v>9255</v>
      </c>
      <c r="C1745" s="9" t="s">
        <v>360</v>
      </c>
      <c r="D1745" s="11" t="str">
        <f>VLOOKUP(C1745,Postinumeroalueet!$A$2:$B$4001,2)</f>
        <v>Helsinki</v>
      </c>
      <c r="E1745" s="11"/>
      <c r="F1745" s="11">
        <f t="shared" si="1"/>
        <v>1</v>
      </c>
      <c r="G1745" s="10" t="s">
        <v>3481</v>
      </c>
      <c r="H1745" s="10" t="s">
        <v>9256</v>
      </c>
      <c r="I1745" s="10">
        <v>1040.0</v>
      </c>
      <c r="J1745" s="10">
        <v>59.5</v>
      </c>
      <c r="K1745" s="14">
        <v>2000.0</v>
      </c>
      <c r="L1745" s="11">
        <f>IF(K1745&lt;1961,171+10.3*J1745,IF(K1745&gt;1983,166+8.7*J1745,159+7.9*J1745))</f>
        <v>683.65</v>
      </c>
      <c r="M1745" s="11">
        <f t="shared" si="2"/>
        <v>-356.35</v>
      </c>
      <c r="N1745" s="13">
        <f t="shared" si="3"/>
        <v>0.6573557692</v>
      </c>
      <c r="O1745" s="10" t="s">
        <v>3498</v>
      </c>
      <c r="P1745" s="10" t="s">
        <v>9257</v>
      </c>
    </row>
    <row r="1746">
      <c r="A1746" s="9" t="s">
        <v>9258</v>
      </c>
      <c r="B1746" s="10" t="s">
        <v>9259</v>
      </c>
      <c r="C1746" s="9" t="s">
        <v>2492</v>
      </c>
      <c r="D1746" s="11" t="str">
        <f>VLOOKUP(C1746,Postinumeroalueet!$A$2:$B$4001,2)</f>
        <v>Kuopio</v>
      </c>
      <c r="E1746" s="11"/>
      <c r="F1746" s="11">
        <f t="shared" si="1"/>
        <v>0</v>
      </c>
      <c r="G1746" s="10" t="s">
        <v>3481</v>
      </c>
      <c r="H1746" s="10" t="s">
        <v>9102</v>
      </c>
      <c r="I1746" s="10">
        <v>740.0</v>
      </c>
      <c r="J1746" s="10">
        <v>48.5</v>
      </c>
      <c r="K1746" s="14">
        <v>2013.0</v>
      </c>
      <c r="L1746" s="11">
        <f>IF(K1746&lt;1984,105+5.6*J1746,IF(K1746&gt;1991,113+7.7*J1746,108+6.6*J1746))</f>
        <v>486.45</v>
      </c>
      <c r="M1746" s="11">
        <f t="shared" si="2"/>
        <v>-253.55</v>
      </c>
      <c r="N1746" s="13">
        <f t="shared" si="3"/>
        <v>0.6573648649</v>
      </c>
      <c r="O1746" s="10" t="s">
        <v>5370</v>
      </c>
      <c r="P1746" s="10" t="s">
        <v>9260</v>
      </c>
    </row>
    <row r="1747">
      <c r="A1747" s="9" t="s">
        <v>9261</v>
      </c>
      <c r="B1747" s="10" t="s">
        <v>7334</v>
      </c>
      <c r="C1747" s="9" t="s">
        <v>399</v>
      </c>
      <c r="D1747" s="11" t="str">
        <f>VLOOKUP(C1747,Postinumeroalueet!$A$2:$B$4001,2)</f>
        <v>Helsinki</v>
      </c>
      <c r="E1747" s="11"/>
      <c r="F1747" s="11">
        <f t="shared" si="1"/>
        <v>1</v>
      </c>
      <c r="G1747" s="10" t="s">
        <v>3481</v>
      </c>
      <c r="H1747" s="10" t="s">
        <v>9262</v>
      </c>
      <c r="I1747" s="10">
        <v>1212.0</v>
      </c>
      <c r="J1747" s="10">
        <v>72.5</v>
      </c>
      <c r="K1747" s="14">
        <v>2011.0</v>
      </c>
      <c r="L1747" s="11">
        <f t="shared" ref="L1747:L1750" si="406">IF(K1747&lt;1961,171+10.3*J1747,IF(K1747&gt;1983,166+8.7*J1747,159+7.9*J1747))</f>
        <v>796.75</v>
      </c>
      <c r="M1747" s="11">
        <f t="shared" si="2"/>
        <v>-415.25</v>
      </c>
      <c r="N1747" s="13">
        <f t="shared" si="3"/>
        <v>0.6573844884</v>
      </c>
      <c r="O1747" s="10" t="s">
        <v>3685</v>
      </c>
      <c r="P1747" s="10" t="s">
        <v>9263</v>
      </c>
    </row>
    <row r="1748">
      <c r="A1748" s="9" t="s">
        <v>9264</v>
      </c>
      <c r="B1748" s="10" t="s">
        <v>7997</v>
      </c>
      <c r="C1748" s="9" t="s">
        <v>361</v>
      </c>
      <c r="D1748" s="11" t="str">
        <f>VLOOKUP(C1748,Postinumeroalueet!$A$2:$B$4001,2)</f>
        <v>Helsinki</v>
      </c>
      <c r="E1748" s="11"/>
      <c r="F1748" s="11">
        <f t="shared" si="1"/>
        <v>1</v>
      </c>
      <c r="G1748" s="10" t="s">
        <v>3481</v>
      </c>
      <c r="H1748" s="10" t="s">
        <v>4080</v>
      </c>
      <c r="I1748" s="10">
        <v>1137.0</v>
      </c>
      <c r="J1748" s="10">
        <v>74.5</v>
      </c>
      <c r="K1748" s="14">
        <v>1977.0</v>
      </c>
      <c r="L1748" s="11">
        <f t="shared" si="406"/>
        <v>747.55</v>
      </c>
      <c r="M1748" s="11">
        <f t="shared" si="2"/>
        <v>-389.45</v>
      </c>
      <c r="N1748" s="13">
        <f t="shared" si="3"/>
        <v>0.6574758135</v>
      </c>
      <c r="O1748" s="10" t="s">
        <v>3517</v>
      </c>
      <c r="P1748" s="10" t="s">
        <v>9265</v>
      </c>
    </row>
    <row r="1749" ht="12.0" customHeight="1">
      <c r="A1749" s="9" t="s">
        <v>9266</v>
      </c>
      <c r="B1749" s="10" t="s">
        <v>9267</v>
      </c>
      <c r="C1749" s="9" t="s">
        <v>430</v>
      </c>
      <c r="D1749" s="11" t="str">
        <f>VLOOKUP(C1749,Postinumeroalueet!$A$2:$B$4001,2)</f>
        <v>Vantaa</v>
      </c>
      <c r="E1749" s="11"/>
      <c r="F1749" s="11">
        <f t="shared" si="1"/>
        <v>1</v>
      </c>
      <c r="G1749" s="10" t="s">
        <v>3481</v>
      </c>
      <c r="H1749" s="10" t="s">
        <v>4602</v>
      </c>
      <c r="I1749" s="10">
        <v>947.08</v>
      </c>
      <c r="J1749" s="10">
        <v>52.5</v>
      </c>
      <c r="K1749" s="14">
        <v>2008.0</v>
      </c>
      <c r="L1749" s="11">
        <f t="shared" si="406"/>
        <v>622.75</v>
      </c>
      <c r="M1749" s="11">
        <f t="shared" si="2"/>
        <v>-324.33</v>
      </c>
      <c r="N1749" s="13">
        <f t="shared" si="3"/>
        <v>0.6575474089</v>
      </c>
      <c r="O1749" s="10" t="s">
        <v>4050</v>
      </c>
      <c r="P1749" s="10" t="s">
        <v>9268</v>
      </c>
    </row>
    <row r="1750">
      <c r="A1750" s="9" t="s">
        <v>9269</v>
      </c>
      <c r="B1750" s="10" t="s">
        <v>9270</v>
      </c>
      <c r="C1750" s="9" t="s">
        <v>518</v>
      </c>
      <c r="D1750" s="11" t="str">
        <f>VLOOKUP(C1750,Postinumeroalueet!$A$2:$B$4001,2)</f>
        <v>Espoo</v>
      </c>
      <c r="E1750" s="11"/>
      <c r="F1750" s="11">
        <f t="shared" si="1"/>
        <v>1</v>
      </c>
      <c r="G1750" s="10" t="s">
        <v>3800</v>
      </c>
      <c r="H1750" s="10" t="s">
        <v>9271</v>
      </c>
      <c r="I1750" s="10">
        <v>1820.0</v>
      </c>
      <c r="J1750" s="10">
        <v>118.5</v>
      </c>
      <c r="K1750" s="14">
        <v>2011.0</v>
      </c>
      <c r="L1750" s="11">
        <f t="shared" si="406"/>
        <v>1196.95</v>
      </c>
      <c r="M1750" s="11">
        <f t="shared" si="2"/>
        <v>-623.05</v>
      </c>
      <c r="N1750" s="13">
        <f t="shared" si="3"/>
        <v>0.6576648352</v>
      </c>
      <c r="O1750" s="10" t="s">
        <v>6516</v>
      </c>
      <c r="P1750" s="10" t="s">
        <v>9272</v>
      </c>
    </row>
    <row r="1751" ht="12.0" customHeight="1">
      <c r="A1751" s="9" t="s">
        <v>9273</v>
      </c>
      <c r="B1751" s="10" t="s">
        <v>7344</v>
      </c>
      <c r="C1751" s="9" t="s">
        <v>1949</v>
      </c>
      <c r="D1751" s="11" t="str">
        <f>VLOOKUP(C1751,Postinumeroalueet!$A$2:$B$4001,2)</f>
        <v>Lappeenranta</v>
      </c>
      <c r="E1751" s="11"/>
      <c r="F1751" s="11">
        <f t="shared" si="1"/>
        <v>0</v>
      </c>
      <c r="G1751" s="10" t="s">
        <v>3481</v>
      </c>
      <c r="H1751" s="10" t="s">
        <v>3606</v>
      </c>
      <c r="I1751" s="10">
        <v>880.0</v>
      </c>
      <c r="J1751" s="10">
        <v>60.5</v>
      </c>
      <c r="K1751" s="14">
        <v>2013.0</v>
      </c>
      <c r="L1751" s="11">
        <f t="shared" ref="L1751:L1752" si="407">IF(K1751&lt;1984,105+5.6*J1751,IF(K1751&gt;1991,113+7.7*J1751,108+6.6*J1751))</f>
        <v>578.85</v>
      </c>
      <c r="M1751" s="11">
        <f t="shared" si="2"/>
        <v>-301.15</v>
      </c>
      <c r="N1751" s="13">
        <f t="shared" si="3"/>
        <v>0.6577840909</v>
      </c>
      <c r="O1751" s="10" t="s">
        <v>5279</v>
      </c>
      <c r="P1751" s="10" t="s">
        <v>9274</v>
      </c>
    </row>
    <row r="1752" ht="12.0" customHeight="1">
      <c r="A1752" s="9" t="s">
        <v>9275</v>
      </c>
      <c r="B1752" s="10" t="s">
        <v>9276</v>
      </c>
      <c r="C1752" s="9" t="s">
        <v>1380</v>
      </c>
      <c r="D1752" s="11" t="str">
        <f>VLOOKUP(C1752,Postinumeroalueet!$A$2:$B$4001,2)</f>
        <v>Ylöjärvi</v>
      </c>
      <c r="E1752" s="11"/>
      <c r="F1752" s="11">
        <f t="shared" si="1"/>
        <v>0</v>
      </c>
      <c r="G1752" s="10" t="s">
        <v>3481</v>
      </c>
      <c r="H1752" s="10" t="s">
        <v>4087</v>
      </c>
      <c r="I1752" s="10">
        <v>415.0</v>
      </c>
      <c r="J1752" s="10">
        <v>30.0</v>
      </c>
      <c r="K1752" s="14">
        <v>1968.0</v>
      </c>
      <c r="L1752" s="11">
        <f t="shared" si="407"/>
        <v>273</v>
      </c>
      <c r="M1752" s="11">
        <f t="shared" si="2"/>
        <v>-142</v>
      </c>
      <c r="N1752" s="13">
        <f t="shared" si="3"/>
        <v>0.6578313253</v>
      </c>
      <c r="O1752" s="10" t="s">
        <v>4359</v>
      </c>
      <c r="P1752" s="10" t="s">
        <v>9277</v>
      </c>
    </row>
    <row r="1753">
      <c r="A1753" s="9" t="s">
        <v>9278</v>
      </c>
      <c r="B1753" s="10" t="s">
        <v>9279</v>
      </c>
      <c r="C1753" s="9" t="s">
        <v>331</v>
      </c>
      <c r="D1753" s="11" t="str">
        <f>VLOOKUP(C1753,Postinumeroalueet!$A$2:$B$4001,2)</f>
        <v>Helsinki</v>
      </c>
      <c r="E1753" s="11"/>
      <c r="F1753" s="11">
        <f t="shared" si="1"/>
        <v>1</v>
      </c>
      <c r="G1753" s="10" t="s">
        <v>3481</v>
      </c>
      <c r="H1753" s="10" t="s">
        <v>7894</v>
      </c>
      <c r="I1753" s="10">
        <v>1000.0</v>
      </c>
      <c r="J1753" s="10">
        <v>47.27</v>
      </c>
      <c r="K1753" s="14">
        <v>1927.0</v>
      </c>
      <c r="L1753" s="11">
        <f t="shared" ref="L1753:L1754" si="408">IF(K1753&lt;1961,171+10.3*J1753,IF(K1753&gt;1983,166+8.7*J1753,159+7.9*J1753))</f>
        <v>657.881</v>
      </c>
      <c r="M1753" s="11">
        <f t="shared" si="2"/>
        <v>-342.119</v>
      </c>
      <c r="N1753" s="13">
        <f t="shared" si="3"/>
        <v>0.657881</v>
      </c>
      <c r="O1753" s="10" t="s">
        <v>4032</v>
      </c>
      <c r="P1753" s="10" t="s">
        <v>9280</v>
      </c>
    </row>
    <row r="1754">
      <c r="A1754" s="9" t="s">
        <v>9281</v>
      </c>
      <c r="B1754" s="10" t="s">
        <v>8643</v>
      </c>
      <c r="C1754" s="9" t="s">
        <v>365</v>
      </c>
      <c r="D1754" s="11" t="str">
        <f>VLOOKUP(C1754,Postinumeroalueet!$A$2:$B$4001,2)</f>
        <v>Helsinki</v>
      </c>
      <c r="E1754" s="11"/>
      <c r="F1754" s="11">
        <f t="shared" si="1"/>
        <v>1</v>
      </c>
      <c r="G1754" s="10" t="s">
        <v>3481</v>
      </c>
      <c r="H1754" s="10" t="s">
        <v>4584</v>
      </c>
      <c r="I1754" s="10">
        <v>1074.0</v>
      </c>
      <c r="J1754" s="10">
        <v>52.0</v>
      </c>
      <c r="K1754" s="14">
        <v>1954.0</v>
      </c>
      <c r="L1754" s="11">
        <f t="shared" si="408"/>
        <v>706.6</v>
      </c>
      <c r="M1754" s="11">
        <f t="shared" si="2"/>
        <v>-367.4</v>
      </c>
      <c r="N1754" s="13">
        <f t="shared" si="3"/>
        <v>0.6579143389</v>
      </c>
      <c r="O1754" s="10" t="s">
        <v>4055</v>
      </c>
      <c r="P1754" s="10" t="s">
        <v>9282</v>
      </c>
    </row>
    <row r="1755" ht="12.0" customHeight="1">
      <c r="A1755" s="9" t="s">
        <v>9283</v>
      </c>
      <c r="B1755" s="10" t="s">
        <v>6735</v>
      </c>
      <c r="C1755" s="9" t="s">
        <v>2484</v>
      </c>
      <c r="D1755" s="11" t="str">
        <f>VLOOKUP(C1755,Postinumeroalueet!$A$2:$B$4001,2)</f>
        <v>Kuopio</v>
      </c>
      <c r="E1755" s="11"/>
      <c r="F1755" s="11">
        <f t="shared" si="1"/>
        <v>0</v>
      </c>
      <c r="G1755" s="10" t="s">
        <v>3481</v>
      </c>
      <c r="H1755" s="10" t="s">
        <v>4584</v>
      </c>
      <c r="I1755" s="10">
        <v>683.0</v>
      </c>
      <c r="J1755" s="10">
        <v>61.5</v>
      </c>
      <c r="K1755" s="14">
        <v>1973.0</v>
      </c>
      <c r="L1755" s="11">
        <f t="shared" ref="L1755:L1756" si="409">IF(K1755&lt;1984,105+5.6*J1755,IF(K1755&gt;1991,113+7.7*J1755,108+6.6*J1755))</f>
        <v>449.4</v>
      </c>
      <c r="M1755" s="11">
        <f t="shared" si="2"/>
        <v>-233.6</v>
      </c>
      <c r="N1755" s="13">
        <f t="shared" si="3"/>
        <v>0.6579795022</v>
      </c>
      <c r="O1755" s="10" t="s">
        <v>4231</v>
      </c>
      <c r="P1755" s="10" t="s">
        <v>9284</v>
      </c>
    </row>
    <row r="1756">
      <c r="A1756" s="9" t="s">
        <v>9285</v>
      </c>
      <c r="B1756" s="10" t="s">
        <v>9286</v>
      </c>
      <c r="C1756" s="9" t="s">
        <v>9287</v>
      </c>
      <c r="D1756" s="11" t="str">
        <f>VLOOKUP(C1756,Postinumeroalueet!$A$2:$B$4001,2)</f>
        <v>Merikarvia</v>
      </c>
      <c r="E1756" s="11"/>
      <c r="F1756" s="11">
        <f t="shared" si="1"/>
        <v>0</v>
      </c>
      <c r="G1756" s="10" t="s">
        <v>3492</v>
      </c>
      <c r="H1756" s="10" t="s">
        <v>9288</v>
      </c>
      <c r="I1756" s="10">
        <v>500.0</v>
      </c>
      <c r="J1756" s="10">
        <v>40.0</v>
      </c>
      <c r="K1756" s="14">
        <v>1890.0</v>
      </c>
      <c r="L1756" s="11">
        <f t="shared" si="409"/>
        <v>329</v>
      </c>
      <c r="M1756" s="11">
        <f t="shared" si="2"/>
        <v>-171</v>
      </c>
      <c r="N1756" s="13">
        <f t="shared" si="3"/>
        <v>0.658</v>
      </c>
      <c r="O1756" s="10" t="s">
        <v>3612</v>
      </c>
      <c r="P1756" s="10" t="s">
        <v>9289</v>
      </c>
    </row>
    <row r="1757" ht="12.0" customHeight="1">
      <c r="A1757" s="9" t="s">
        <v>9290</v>
      </c>
      <c r="B1757" s="10" t="s">
        <v>9291</v>
      </c>
      <c r="C1757" s="9" t="s">
        <v>464</v>
      </c>
      <c r="D1757" s="11" t="str">
        <f>VLOOKUP(C1757,Postinumeroalueet!$A$2:$B$4001,2)</f>
        <v>Espoo</v>
      </c>
      <c r="E1757" s="11"/>
      <c r="F1757" s="11">
        <f t="shared" si="1"/>
        <v>1</v>
      </c>
      <c r="G1757" s="10" t="s">
        <v>3481</v>
      </c>
      <c r="H1757" s="10" t="s">
        <v>3761</v>
      </c>
      <c r="I1757" s="10">
        <v>968.0</v>
      </c>
      <c r="J1757" s="10">
        <v>60.5</v>
      </c>
      <c r="K1757" s="14">
        <v>1975.0</v>
      </c>
      <c r="L1757" s="11">
        <f t="shared" ref="L1757:L1760" si="410">IF(K1757&lt;1961,171+10.3*J1757,IF(K1757&gt;1983,166+8.7*J1757,159+7.9*J1757))</f>
        <v>636.95</v>
      </c>
      <c r="M1757" s="11">
        <f t="shared" si="2"/>
        <v>-331.05</v>
      </c>
      <c r="N1757" s="13">
        <f t="shared" si="3"/>
        <v>0.6580061983</v>
      </c>
      <c r="O1757" s="10" t="s">
        <v>3517</v>
      </c>
      <c r="P1757" s="10" t="s">
        <v>9292</v>
      </c>
    </row>
    <row r="1758" ht="12.0" customHeight="1">
      <c r="A1758" s="9" t="s">
        <v>9293</v>
      </c>
      <c r="B1758" s="10" t="s">
        <v>9291</v>
      </c>
      <c r="C1758" s="9" t="s">
        <v>464</v>
      </c>
      <c r="D1758" s="11" t="str">
        <f>VLOOKUP(C1758,Postinumeroalueet!$A$2:$B$4001,2)</f>
        <v>Espoo</v>
      </c>
      <c r="E1758" s="11"/>
      <c r="F1758" s="11">
        <f t="shared" si="1"/>
        <v>1</v>
      </c>
      <c r="G1758" s="10" t="s">
        <v>3481</v>
      </c>
      <c r="H1758" s="10" t="s">
        <v>3761</v>
      </c>
      <c r="I1758" s="10">
        <v>968.0</v>
      </c>
      <c r="J1758" s="10">
        <v>60.5</v>
      </c>
      <c r="K1758" s="14">
        <v>1975.0</v>
      </c>
      <c r="L1758" s="11">
        <f t="shared" si="410"/>
        <v>636.95</v>
      </c>
      <c r="M1758" s="11">
        <f t="shared" si="2"/>
        <v>-331.05</v>
      </c>
      <c r="N1758" s="13">
        <f t="shared" si="3"/>
        <v>0.6580061983</v>
      </c>
      <c r="O1758" s="10" t="s">
        <v>3517</v>
      </c>
      <c r="P1758" s="10" t="s">
        <v>9294</v>
      </c>
    </row>
    <row r="1759">
      <c r="A1759" s="9" t="s">
        <v>9295</v>
      </c>
      <c r="B1759" s="10" t="s">
        <v>9296</v>
      </c>
      <c r="C1759" s="9" t="s">
        <v>338</v>
      </c>
      <c r="D1759" s="11" t="str">
        <f>VLOOKUP(C1759,Postinumeroalueet!$A$2:$B$4001,2)</f>
        <v>Helsinki</v>
      </c>
      <c r="E1759" s="11"/>
      <c r="F1759" s="11">
        <f t="shared" si="1"/>
        <v>1</v>
      </c>
      <c r="G1759" s="10" t="s">
        <v>3481</v>
      </c>
      <c r="H1759" s="10" t="s">
        <v>9297</v>
      </c>
      <c r="I1759" s="10">
        <v>1290.0</v>
      </c>
      <c r="J1759" s="10">
        <v>78.5</v>
      </c>
      <c r="K1759" s="14">
        <v>1987.0</v>
      </c>
      <c r="L1759" s="11">
        <f t="shared" si="410"/>
        <v>848.95</v>
      </c>
      <c r="M1759" s="11">
        <f t="shared" si="2"/>
        <v>-441.05</v>
      </c>
      <c r="N1759" s="13">
        <f t="shared" si="3"/>
        <v>0.6581007752</v>
      </c>
      <c r="O1759" s="10" t="s">
        <v>3498</v>
      </c>
      <c r="P1759" s="10" t="s">
        <v>9298</v>
      </c>
    </row>
    <row r="1760" ht="12.0" customHeight="1">
      <c r="A1760" s="9" t="s">
        <v>9299</v>
      </c>
      <c r="B1760" s="10" t="s">
        <v>9300</v>
      </c>
      <c r="C1760" s="9" t="s">
        <v>431</v>
      </c>
      <c r="D1760" s="11" t="str">
        <f>VLOOKUP(C1760,Postinumeroalueet!$A$2:$B$4001,2)</f>
        <v>Vantaa</v>
      </c>
      <c r="E1760" s="11"/>
      <c r="F1760" s="11">
        <f t="shared" si="1"/>
        <v>1</v>
      </c>
      <c r="G1760" s="10" t="s">
        <v>3481</v>
      </c>
      <c r="H1760" s="10" t="s">
        <v>9301</v>
      </c>
      <c r="I1760" s="10">
        <v>900.0</v>
      </c>
      <c r="J1760" s="10">
        <v>49.0</v>
      </c>
      <c r="K1760" s="14">
        <v>2011.0</v>
      </c>
      <c r="L1760" s="11">
        <f t="shared" si="410"/>
        <v>592.3</v>
      </c>
      <c r="M1760" s="11">
        <f t="shared" si="2"/>
        <v>-307.7</v>
      </c>
      <c r="N1760" s="13">
        <f t="shared" si="3"/>
        <v>0.6581111111</v>
      </c>
      <c r="O1760" s="10" t="s">
        <v>3503</v>
      </c>
      <c r="P1760" s="10" t="s">
        <v>9302</v>
      </c>
    </row>
    <row r="1761" ht="12.0" customHeight="1">
      <c r="A1761" s="9" t="s">
        <v>9303</v>
      </c>
      <c r="B1761" s="10" t="s">
        <v>9304</v>
      </c>
      <c r="C1761" s="9" t="s">
        <v>762</v>
      </c>
      <c r="D1761" s="11" t="str">
        <f>VLOOKUP(C1761,Postinumeroalueet!$A$2:$B$4001,2)</f>
        <v>Hämeenlinna</v>
      </c>
      <c r="E1761" s="11"/>
      <c r="F1761" s="11">
        <f t="shared" si="1"/>
        <v>0</v>
      </c>
      <c r="G1761" s="10" t="s">
        <v>3481</v>
      </c>
      <c r="H1761" s="10" t="s">
        <v>4584</v>
      </c>
      <c r="I1761" s="10">
        <v>619.0</v>
      </c>
      <c r="J1761" s="10">
        <v>54.0</v>
      </c>
      <c r="K1761" s="14">
        <v>1962.0</v>
      </c>
      <c r="L1761" s="11">
        <f>IF(K1761&lt;1984,105+5.6*J1761,IF(K1761&gt;1991,113+7.7*J1761,108+6.6*J1761))</f>
        <v>407.4</v>
      </c>
      <c r="M1761" s="11">
        <f t="shared" si="2"/>
        <v>-211.6</v>
      </c>
      <c r="N1761" s="13">
        <f t="shared" si="3"/>
        <v>0.6581583199</v>
      </c>
      <c r="O1761" s="10" t="s">
        <v>4350</v>
      </c>
      <c r="P1761" s="10" t="s">
        <v>9305</v>
      </c>
    </row>
    <row r="1762" ht="12.0" customHeight="1">
      <c r="A1762" s="9" t="s">
        <v>9306</v>
      </c>
      <c r="B1762" s="10" t="s">
        <v>9307</v>
      </c>
      <c r="C1762" s="9" t="s">
        <v>388</v>
      </c>
      <c r="D1762" s="11" t="str">
        <f>VLOOKUP(C1762,Postinumeroalueet!$A$2:$B$4001,2)</f>
        <v>Helsinki</v>
      </c>
      <c r="E1762" s="11"/>
      <c r="F1762" s="11">
        <f t="shared" si="1"/>
        <v>1</v>
      </c>
      <c r="G1762" s="10" t="s">
        <v>3481</v>
      </c>
      <c r="H1762" s="10" t="s">
        <v>6847</v>
      </c>
      <c r="I1762" s="10">
        <v>946.0</v>
      </c>
      <c r="J1762" s="10">
        <v>52.5</v>
      </c>
      <c r="K1762" s="14">
        <v>2012.0</v>
      </c>
      <c r="L1762" s="11">
        <f t="shared" ref="L1762:L1763" si="411">IF(K1762&lt;1961,171+10.3*J1762,IF(K1762&gt;1983,166+8.7*J1762,159+7.9*J1762))</f>
        <v>622.75</v>
      </c>
      <c r="M1762" s="11">
        <f t="shared" si="2"/>
        <v>-323.25</v>
      </c>
      <c r="N1762" s="13">
        <f t="shared" si="3"/>
        <v>0.6582980973</v>
      </c>
      <c r="O1762" s="10" t="s">
        <v>4055</v>
      </c>
      <c r="P1762" s="10" t="s">
        <v>9308</v>
      </c>
    </row>
    <row r="1763" ht="12.0" customHeight="1">
      <c r="A1763" s="9" t="s">
        <v>9309</v>
      </c>
      <c r="B1763" s="10" t="s">
        <v>7733</v>
      </c>
      <c r="C1763" s="9" t="s">
        <v>388</v>
      </c>
      <c r="D1763" s="11" t="str">
        <f>VLOOKUP(C1763,Postinumeroalueet!$A$2:$B$4001,2)</f>
        <v>Helsinki</v>
      </c>
      <c r="E1763" s="11"/>
      <c r="F1763" s="11">
        <f t="shared" si="1"/>
        <v>1</v>
      </c>
      <c r="G1763" s="10" t="s">
        <v>3481</v>
      </c>
      <c r="H1763" s="10" t="s">
        <v>9310</v>
      </c>
      <c r="I1763" s="10">
        <v>827.0</v>
      </c>
      <c r="J1763" s="10">
        <v>43.5</v>
      </c>
      <c r="K1763" s="14">
        <v>2012.0</v>
      </c>
      <c r="L1763" s="11">
        <f t="shared" si="411"/>
        <v>544.45</v>
      </c>
      <c r="M1763" s="11">
        <f t="shared" si="2"/>
        <v>-282.55</v>
      </c>
      <c r="N1763" s="13">
        <f t="shared" si="3"/>
        <v>0.6583434099</v>
      </c>
      <c r="O1763" s="10" t="s">
        <v>3685</v>
      </c>
      <c r="P1763" s="10" t="s">
        <v>9311</v>
      </c>
    </row>
    <row r="1764" ht="12.0" customHeight="1">
      <c r="A1764" s="9" t="s">
        <v>9312</v>
      </c>
      <c r="B1764" s="10" t="s">
        <v>6776</v>
      </c>
      <c r="C1764" s="9" t="s">
        <v>457</v>
      </c>
      <c r="D1764" s="11" t="str">
        <f>VLOOKUP(C1764,Postinumeroalueet!$A$2:$B$4001,2)</f>
        <v>Nurmijärvi</v>
      </c>
      <c r="E1764" s="11"/>
      <c r="F1764" s="11">
        <f t="shared" si="1"/>
        <v>0</v>
      </c>
      <c r="G1764" s="10" t="s">
        <v>3481</v>
      </c>
      <c r="H1764" s="10" t="s">
        <v>6750</v>
      </c>
      <c r="I1764" s="10">
        <v>850.0</v>
      </c>
      <c r="J1764" s="10">
        <v>58.0</v>
      </c>
      <c r="K1764" s="14">
        <v>2013.0</v>
      </c>
      <c r="L1764" s="11">
        <f>IF(K1764&lt;1984,105+5.6*J1764,IF(K1764&gt;1991,113+7.7*J1764,108+6.6*J1764))</f>
        <v>559.6</v>
      </c>
      <c r="M1764" s="11">
        <f t="shared" si="2"/>
        <v>-290.4</v>
      </c>
      <c r="N1764" s="13">
        <f t="shared" si="3"/>
        <v>0.6583529412</v>
      </c>
      <c r="O1764" s="10" t="s">
        <v>4890</v>
      </c>
      <c r="P1764" s="10" t="s">
        <v>9313</v>
      </c>
    </row>
    <row r="1765" ht="12.0" customHeight="1">
      <c r="A1765" s="9" t="s">
        <v>9314</v>
      </c>
      <c r="B1765" s="10" t="s">
        <v>9315</v>
      </c>
      <c r="C1765" s="9" t="s">
        <v>328</v>
      </c>
      <c r="D1765" s="11" t="str">
        <f>VLOOKUP(C1765,Postinumeroalueet!$A$2:$B$4001,2)</f>
        <v>Helsinki</v>
      </c>
      <c r="E1765" s="11"/>
      <c r="F1765" s="11">
        <f t="shared" si="1"/>
        <v>1</v>
      </c>
      <c r="G1765" s="10" t="s">
        <v>3481</v>
      </c>
      <c r="H1765" s="10" t="s">
        <v>9316</v>
      </c>
      <c r="I1765" s="10">
        <v>995.0</v>
      </c>
      <c r="J1765" s="10">
        <v>47.0</v>
      </c>
      <c r="K1765" s="14">
        <v>1933.0</v>
      </c>
      <c r="L1765" s="11">
        <f t="shared" ref="L1765:L1767" si="412">IF(K1765&lt;1961,171+10.3*J1765,IF(K1765&gt;1983,166+8.7*J1765,159+7.9*J1765))</f>
        <v>655.1</v>
      </c>
      <c r="M1765" s="11">
        <f t="shared" si="2"/>
        <v>-339.9</v>
      </c>
      <c r="N1765" s="13">
        <f t="shared" si="3"/>
        <v>0.6583919598</v>
      </c>
      <c r="O1765" s="10" t="s">
        <v>3498</v>
      </c>
      <c r="P1765" s="10" t="s">
        <v>9317</v>
      </c>
    </row>
    <row r="1766" ht="12.0" customHeight="1">
      <c r="A1766" s="9" t="s">
        <v>9318</v>
      </c>
      <c r="B1766" s="10" t="s">
        <v>9139</v>
      </c>
      <c r="C1766" s="9" t="s">
        <v>516</v>
      </c>
      <c r="D1766" s="11" t="str">
        <f>VLOOKUP(C1766,Postinumeroalueet!$A$2:$B$4001,2)</f>
        <v>Espoo</v>
      </c>
      <c r="E1766" s="11"/>
      <c r="F1766" s="11">
        <f t="shared" si="1"/>
        <v>1</v>
      </c>
      <c r="G1766" s="10" t="s">
        <v>3481</v>
      </c>
      <c r="H1766" s="10" t="s">
        <v>3516</v>
      </c>
      <c r="I1766" s="10">
        <v>926.0</v>
      </c>
      <c r="J1766" s="10">
        <v>51.0</v>
      </c>
      <c r="K1766" s="14">
        <v>2009.0</v>
      </c>
      <c r="L1766" s="11">
        <f t="shared" si="412"/>
        <v>609.7</v>
      </c>
      <c r="M1766" s="11">
        <f t="shared" si="2"/>
        <v>-316.3</v>
      </c>
      <c r="N1766" s="13">
        <f t="shared" si="3"/>
        <v>0.6584233261</v>
      </c>
      <c r="O1766" s="10" t="s">
        <v>3950</v>
      </c>
      <c r="P1766" s="10" t="s">
        <v>9319</v>
      </c>
    </row>
    <row r="1767" ht="12.0" customHeight="1">
      <c r="A1767" s="9" t="s">
        <v>9320</v>
      </c>
      <c r="B1767" s="10" t="s">
        <v>9321</v>
      </c>
      <c r="C1767" s="9" t="s">
        <v>516</v>
      </c>
      <c r="D1767" s="11" t="str">
        <f>VLOOKUP(C1767,Postinumeroalueet!$A$2:$B$4001,2)</f>
        <v>Espoo</v>
      </c>
      <c r="E1767" s="11"/>
      <c r="F1767" s="11">
        <f t="shared" si="1"/>
        <v>1</v>
      </c>
      <c r="G1767" s="10" t="s">
        <v>3481</v>
      </c>
      <c r="H1767" s="10" t="s">
        <v>3516</v>
      </c>
      <c r="I1767" s="10">
        <v>926.0</v>
      </c>
      <c r="J1767" s="10">
        <v>51.0</v>
      </c>
      <c r="K1767" s="14">
        <v>2009.0</v>
      </c>
      <c r="L1767" s="11">
        <f t="shared" si="412"/>
        <v>609.7</v>
      </c>
      <c r="M1767" s="11">
        <f t="shared" si="2"/>
        <v>-316.3</v>
      </c>
      <c r="N1767" s="13">
        <f t="shared" si="3"/>
        <v>0.6584233261</v>
      </c>
      <c r="O1767" s="10" t="s">
        <v>3950</v>
      </c>
      <c r="P1767" s="10" t="s">
        <v>9322</v>
      </c>
    </row>
    <row r="1768" ht="12.0" customHeight="1">
      <c r="A1768" s="9" t="s">
        <v>9323</v>
      </c>
      <c r="B1768" s="10" t="s">
        <v>9324</v>
      </c>
      <c r="C1768" s="9" t="s">
        <v>1580</v>
      </c>
      <c r="D1768" s="11" t="str">
        <f>VLOOKUP(C1768,Postinumeroalueet!$A$2:$B$4001,2)</f>
        <v>Jyväskylä</v>
      </c>
      <c r="E1768" s="11"/>
      <c r="F1768" s="11">
        <f t="shared" si="1"/>
        <v>0</v>
      </c>
      <c r="G1768" s="10" t="s">
        <v>3481</v>
      </c>
      <c r="H1768" s="10" t="s">
        <v>4602</v>
      </c>
      <c r="I1768" s="10">
        <v>692.0</v>
      </c>
      <c r="J1768" s="10">
        <v>44.5</v>
      </c>
      <c r="K1768" s="14">
        <v>1993.0</v>
      </c>
      <c r="L1768" s="11">
        <f t="shared" ref="L1768:L1769" si="413">IF(K1768&lt;1984,105+5.6*J1768,IF(K1768&gt;1991,113+7.7*J1768,108+6.6*J1768))</f>
        <v>455.65</v>
      </c>
      <c r="M1768" s="11">
        <f t="shared" si="2"/>
        <v>-236.35</v>
      </c>
      <c r="N1768" s="13">
        <f t="shared" si="3"/>
        <v>0.6584537572</v>
      </c>
      <c r="O1768" s="10" t="s">
        <v>4007</v>
      </c>
      <c r="P1768" s="10" t="s">
        <v>9325</v>
      </c>
    </row>
    <row r="1769">
      <c r="A1769" s="9" t="s">
        <v>9326</v>
      </c>
      <c r="B1769" s="10" t="s">
        <v>9327</v>
      </c>
      <c r="C1769" s="9" t="s">
        <v>555</v>
      </c>
      <c r="D1769" s="11" t="str">
        <f>VLOOKUP(C1769,Postinumeroalueet!$A$2:$B$4001,2)</f>
        <v>Tuusula</v>
      </c>
      <c r="E1769" s="11"/>
      <c r="F1769" s="11">
        <f t="shared" si="1"/>
        <v>0</v>
      </c>
      <c r="G1769" s="10" t="s">
        <v>3529</v>
      </c>
      <c r="H1769" s="10" t="s">
        <v>4054</v>
      </c>
      <c r="I1769" s="10">
        <v>1300.0</v>
      </c>
      <c r="J1769" s="10">
        <v>96.5</v>
      </c>
      <c r="K1769" s="14">
        <v>2002.0</v>
      </c>
      <c r="L1769" s="11">
        <f t="shared" si="413"/>
        <v>856.05</v>
      </c>
      <c r="M1769" s="11">
        <f t="shared" si="2"/>
        <v>-443.95</v>
      </c>
      <c r="N1769" s="13">
        <f t="shared" si="3"/>
        <v>0.6585</v>
      </c>
      <c r="O1769" s="10" t="s">
        <v>9328</v>
      </c>
      <c r="P1769" s="10" t="s">
        <v>9329</v>
      </c>
    </row>
    <row r="1770" ht="12.0" customHeight="1">
      <c r="A1770" s="9" t="s">
        <v>9330</v>
      </c>
      <c r="B1770" s="10" t="s">
        <v>9331</v>
      </c>
      <c r="C1770" s="9" t="s">
        <v>443</v>
      </c>
      <c r="D1770" s="11" t="str">
        <f>VLOOKUP(C1770,Postinumeroalueet!$A$2:$B$4001,2)</f>
        <v>Vantaa</v>
      </c>
      <c r="E1770" s="11"/>
      <c r="F1770" s="11">
        <f t="shared" si="1"/>
        <v>1</v>
      </c>
      <c r="G1770" s="10" t="s">
        <v>3481</v>
      </c>
      <c r="H1770" s="10" t="s">
        <v>9332</v>
      </c>
      <c r="I1770" s="10">
        <v>840.0</v>
      </c>
      <c r="J1770" s="10">
        <v>44.5</v>
      </c>
      <c r="K1770" s="14">
        <v>2013.0</v>
      </c>
      <c r="L1770" s="11">
        <f>IF(K1770&lt;1961,171+10.3*J1770,IF(K1770&gt;1983,166+8.7*J1770,159+7.9*J1770))</f>
        <v>553.15</v>
      </c>
      <c r="M1770" s="11">
        <f t="shared" si="2"/>
        <v>-286.85</v>
      </c>
      <c r="N1770" s="13">
        <f t="shared" si="3"/>
        <v>0.6585119048</v>
      </c>
      <c r="O1770" s="10" t="s">
        <v>3942</v>
      </c>
      <c r="P1770" s="10" t="s">
        <v>9333</v>
      </c>
    </row>
    <row r="1771">
      <c r="A1771" s="9" t="s">
        <v>9334</v>
      </c>
      <c r="B1771" s="10" t="s">
        <v>9335</v>
      </c>
      <c r="C1771" s="9" t="s">
        <v>1012</v>
      </c>
      <c r="D1771" s="11" t="str">
        <f>VLOOKUP(C1771,Postinumeroalueet!$A$2:$B$4001,2)</f>
        <v>Parainen</v>
      </c>
      <c r="E1771" s="11"/>
      <c r="F1771" s="11">
        <f t="shared" si="1"/>
        <v>0</v>
      </c>
      <c r="G1771" s="10" t="s">
        <v>3492</v>
      </c>
      <c r="H1771" s="10" t="s">
        <v>9336</v>
      </c>
      <c r="I1771" s="10">
        <v>1350.0</v>
      </c>
      <c r="J1771" s="10">
        <v>140.0</v>
      </c>
      <c r="K1771" s="14">
        <v>1968.0</v>
      </c>
      <c r="L1771" s="11">
        <f>IF(K1771&lt;1984,105+5.6*J1771,IF(K1771&gt;1991,113+7.7*J1771,108+6.6*J1771))</f>
        <v>889</v>
      </c>
      <c r="M1771" s="11">
        <f t="shared" si="2"/>
        <v>-461</v>
      </c>
      <c r="N1771" s="13">
        <f t="shared" si="3"/>
        <v>0.6585185185</v>
      </c>
      <c r="O1771" s="15"/>
      <c r="P1771" s="10" t="s">
        <v>9337</v>
      </c>
    </row>
    <row r="1772">
      <c r="A1772" s="9" t="s">
        <v>9338</v>
      </c>
      <c r="B1772" s="10" t="s">
        <v>9339</v>
      </c>
      <c r="C1772" s="9" t="s">
        <v>469</v>
      </c>
      <c r="D1772" s="11" t="str">
        <f>VLOOKUP(C1772,Postinumeroalueet!$A$2:$B$4001,2)</f>
        <v>Espoo</v>
      </c>
      <c r="E1772" s="11"/>
      <c r="F1772" s="11">
        <f t="shared" si="1"/>
        <v>1</v>
      </c>
      <c r="G1772" s="10" t="s">
        <v>3481</v>
      </c>
      <c r="H1772" s="10" t="s">
        <v>4656</v>
      </c>
      <c r="I1772" s="10">
        <v>1057.91</v>
      </c>
      <c r="J1772" s="10">
        <v>61.0</v>
      </c>
      <c r="K1772" s="14">
        <v>2012.0</v>
      </c>
      <c r="L1772" s="11">
        <f>IF(K1772&lt;1961,171+10.3*J1772,IF(K1772&gt;1983,166+8.7*J1772,159+7.9*J1772))</f>
        <v>696.7</v>
      </c>
      <c r="M1772" s="11">
        <f t="shared" si="2"/>
        <v>-361.21</v>
      </c>
      <c r="N1772" s="13">
        <f t="shared" si="3"/>
        <v>0.6585626377</v>
      </c>
      <c r="O1772" s="10" t="s">
        <v>6516</v>
      </c>
      <c r="P1772" s="10" t="s">
        <v>9340</v>
      </c>
    </row>
    <row r="1773" ht="12.0" customHeight="1">
      <c r="A1773" s="9" t="s">
        <v>9341</v>
      </c>
      <c r="B1773" s="10" t="s">
        <v>9342</v>
      </c>
      <c r="C1773" s="9" t="s">
        <v>961</v>
      </c>
      <c r="D1773" s="11" t="str">
        <f>VLOOKUP(C1773,Postinumeroalueet!$A$2:$B$4001,2)</f>
        <v>Turku</v>
      </c>
      <c r="E1773" s="11"/>
      <c r="F1773" s="11">
        <f t="shared" si="1"/>
        <v>0</v>
      </c>
      <c r="G1773" s="10" t="s">
        <v>3481</v>
      </c>
      <c r="H1773" s="10" t="s">
        <v>9343</v>
      </c>
      <c r="I1773" s="10">
        <v>645.0</v>
      </c>
      <c r="J1773" s="10">
        <v>40.5</v>
      </c>
      <c r="K1773" s="14">
        <v>1993.0</v>
      </c>
      <c r="L1773" s="11">
        <f t="shared" ref="L1773:L1774" si="414">IF(K1773&lt;1984,105+5.6*J1773,IF(K1773&gt;1991,113+7.7*J1773,108+6.6*J1773))</f>
        <v>424.85</v>
      </c>
      <c r="M1773" s="11">
        <f t="shared" si="2"/>
        <v>-220.15</v>
      </c>
      <c r="N1773" s="13">
        <f t="shared" si="3"/>
        <v>0.6586821705</v>
      </c>
      <c r="O1773" s="10" t="s">
        <v>4870</v>
      </c>
      <c r="P1773" s="10" t="s">
        <v>9344</v>
      </c>
    </row>
    <row r="1774" ht="12.0" customHeight="1">
      <c r="A1774" s="9" t="s">
        <v>9345</v>
      </c>
      <c r="B1774" s="10" t="s">
        <v>9346</v>
      </c>
      <c r="C1774" s="9" t="s">
        <v>2085</v>
      </c>
      <c r="D1774" s="11" t="str">
        <f>VLOOKUP(C1774,Postinumeroalueet!$A$2:$B$4001,2)</f>
        <v>Seinäjoki</v>
      </c>
      <c r="E1774" s="11"/>
      <c r="F1774" s="11">
        <f t="shared" si="1"/>
        <v>0</v>
      </c>
      <c r="G1774" s="10" t="s">
        <v>3481</v>
      </c>
      <c r="H1774" s="10" t="s">
        <v>6759</v>
      </c>
      <c r="I1774" s="10">
        <v>715.0</v>
      </c>
      <c r="J1774" s="10">
        <v>46.5</v>
      </c>
      <c r="K1774" s="14">
        <v>2012.0</v>
      </c>
      <c r="L1774" s="11">
        <f t="shared" si="414"/>
        <v>471.05</v>
      </c>
      <c r="M1774" s="11">
        <f t="shared" si="2"/>
        <v>-243.95</v>
      </c>
      <c r="N1774" s="13">
        <f t="shared" si="3"/>
        <v>0.6588111888</v>
      </c>
      <c r="O1774" s="10" t="s">
        <v>6392</v>
      </c>
      <c r="P1774" s="10" t="s">
        <v>9347</v>
      </c>
    </row>
    <row r="1775">
      <c r="A1775" s="9" t="s">
        <v>9348</v>
      </c>
      <c r="B1775" s="10" t="s">
        <v>9349</v>
      </c>
      <c r="C1775" s="9" t="s">
        <v>344</v>
      </c>
      <c r="D1775" s="11" t="str">
        <f>VLOOKUP(C1775,Postinumeroalueet!$A$2:$B$4001,2)</f>
        <v>Helsinki</v>
      </c>
      <c r="E1775" s="11"/>
      <c r="F1775" s="11">
        <f t="shared" si="1"/>
        <v>1</v>
      </c>
      <c r="G1775" s="10" t="s">
        <v>3481</v>
      </c>
      <c r="H1775" s="10" t="s">
        <v>4584</v>
      </c>
      <c r="I1775" s="10">
        <v>1031.0</v>
      </c>
      <c r="J1775" s="10">
        <v>59.0</v>
      </c>
      <c r="K1775" s="14">
        <v>1989.0</v>
      </c>
      <c r="L1775" s="11">
        <f t="shared" ref="L1775:L1776" si="415">IF(K1775&lt;1961,171+10.3*J1775,IF(K1775&gt;1983,166+8.7*J1775,159+7.9*J1775))</f>
        <v>679.3</v>
      </c>
      <c r="M1775" s="11">
        <f t="shared" si="2"/>
        <v>-351.7</v>
      </c>
      <c r="N1775" s="13">
        <f t="shared" si="3"/>
        <v>0.6588748788</v>
      </c>
      <c r="O1775" s="10" t="s">
        <v>4055</v>
      </c>
      <c r="P1775" s="10" t="s">
        <v>9350</v>
      </c>
    </row>
    <row r="1776" ht="12.0" customHeight="1">
      <c r="A1776" s="9" t="s">
        <v>9351</v>
      </c>
      <c r="B1776" s="10" t="s">
        <v>8404</v>
      </c>
      <c r="C1776" s="9" t="s">
        <v>471</v>
      </c>
      <c r="D1776" s="11" t="str">
        <f>VLOOKUP(C1776,Postinumeroalueet!$A$2:$B$4001,2)</f>
        <v>Espoo</v>
      </c>
      <c r="E1776" s="11"/>
      <c r="F1776" s="11">
        <f t="shared" si="1"/>
        <v>1</v>
      </c>
      <c r="G1776" s="10" t="s">
        <v>3481</v>
      </c>
      <c r="H1776" s="10" t="s">
        <v>3782</v>
      </c>
      <c r="I1776" s="10">
        <v>760.0</v>
      </c>
      <c r="J1776" s="10">
        <v>38.5</v>
      </c>
      <c r="K1776" s="14">
        <v>2003.0</v>
      </c>
      <c r="L1776" s="11">
        <f t="shared" si="415"/>
        <v>500.95</v>
      </c>
      <c r="M1776" s="11">
        <f t="shared" si="2"/>
        <v>-259.05</v>
      </c>
      <c r="N1776" s="13">
        <f t="shared" si="3"/>
        <v>0.6591447368</v>
      </c>
      <c r="O1776" s="10" t="s">
        <v>4494</v>
      </c>
      <c r="P1776" s="10" t="s">
        <v>9352</v>
      </c>
    </row>
    <row r="1777">
      <c r="A1777" s="9" t="s">
        <v>9353</v>
      </c>
      <c r="B1777" s="10" t="s">
        <v>9354</v>
      </c>
      <c r="C1777" s="9" t="s">
        <v>1371</v>
      </c>
      <c r="D1777" s="11" t="str">
        <f>VLOOKUP(C1777,Postinumeroalueet!$A$2:$B$4001,2)</f>
        <v>Tampere</v>
      </c>
      <c r="E1777" s="11"/>
      <c r="F1777" s="11">
        <f t="shared" si="1"/>
        <v>0</v>
      </c>
      <c r="G1777" s="10" t="s">
        <v>3529</v>
      </c>
      <c r="H1777" s="10" t="s">
        <v>4143</v>
      </c>
      <c r="I1777" s="10">
        <v>1275.0</v>
      </c>
      <c r="J1777" s="10">
        <v>94.5</v>
      </c>
      <c r="K1777" s="14">
        <v>2012.0</v>
      </c>
      <c r="L1777" s="11">
        <f t="shared" ref="L1777:L1778" si="416">IF(K1777&lt;1984,105+5.6*J1777,IF(K1777&gt;1991,113+7.7*J1777,108+6.6*J1777))</f>
        <v>840.65</v>
      </c>
      <c r="M1777" s="11">
        <f t="shared" si="2"/>
        <v>-434.35</v>
      </c>
      <c r="N1777" s="13">
        <f t="shared" si="3"/>
        <v>0.6593333333</v>
      </c>
      <c r="O1777" s="10" t="s">
        <v>3498</v>
      </c>
      <c r="P1777" s="10" t="s">
        <v>9355</v>
      </c>
    </row>
    <row r="1778" ht="12.0" customHeight="1">
      <c r="A1778" s="9" t="s">
        <v>9356</v>
      </c>
      <c r="B1778" s="10" t="s">
        <v>9357</v>
      </c>
      <c r="C1778" s="9" t="s">
        <v>1946</v>
      </c>
      <c r="D1778" s="11" t="str">
        <f>VLOOKUP(C1778,Postinumeroalueet!$A$2:$B$4001,2)</f>
        <v>Lappeenranta</v>
      </c>
      <c r="E1778" s="11"/>
      <c r="F1778" s="11">
        <f t="shared" si="1"/>
        <v>0</v>
      </c>
      <c r="G1778" s="10" t="s">
        <v>3481</v>
      </c>
      <c r="H1778" s="10" t="s">
        <v>4080</v>
      </c>
      <c r="I1778" s="10">
        <v>792.0</v>
      </c>
      <c r="J1778" s="10">
        <v>74.5</v>
      </c>
      <c r="K1778" s="14">
        <v>1975.0</v>
      </c>
      <c r="L1778" s="11">
        <f t="shared" si="416"/>
        <v>522.2</v>
      </c>
      <c r="M1778" s="11">
        <f t="shared" si="2"/>
        <v>-269.8</v>
      </c>
      <c r="N1778" s="13">
        <f t="shared" si="3"/>
        <v>0.6593434343</v>
      </c>
      <c r="O1778" s="10" t="s">
        <v>5634</v>
      </c>
      <c r="P1778" s="10" t="s">
        <v>9358</v>
      </c>
    </row>
    <row r="1779">
      <c r="A1779" s="9" t="s">
        <v>9359</v>
      </c>
      <c r="B1779" s="10" t="s">
        <v>9360</v>
      </c>
      <c r="C1779" s="9" t="s">
        <v>401</v>
      </c>
      <c r="D1779" s="11" t="str">
        <f>VLOOKUP(C1779,Postinumeroalueet!$A$2:$B$4001,2)</f>
        <v>Helsinki</v>
      </c>
      <c r="E1779" s="11"/>
      <c r="F1779" s="11">
        <f t="shared" si="1"/>
        <v>1</v>
      </c>
      <c r="G1779" s="10" t="s">
        <v>3481</v>
      </c>
      <c r="H1779" s="10" t="s">
        <v>9361</v>
      </c>
      <c r="I1779" s="10">
        <v>1116.0</v>
      </c>
      <c r="J1779" s="10">
        <v>65.5</v>
      </c>
      <c r="K1779" s="14">
        <v>2011.0</v>
      </c>
      <c r="L1779" s="11">
        <f>IF(K1779&lt;1961,171+10.3*J1779,IF(K1779&gt;1983,166+8.7*J1779,159+7.9*J1779))</f>
        <v>735.85</v>
      </c>
      <c r="M1779" s="11">
        <f t="shared" si="2"/>
        <v>-380.15</v>
      </c>
      <c r="N1779" s="13">
        <f t="shared" si="3"/>
        <v>0.6593637993</v>
      </c>
      <c r="O1779" s="10" t="s">
        <v>3569</v>
      </c>
      <c r="P1779" s="10" t="s">
        <v>9362</v>
      </c>
    </row>
    <row r="1780" ht="12.0" customHeight="1">
      <c r="A1780" s="9" t="s">
        <v>9363</v>
      </c>
      <c r="B1780" s="10" t="s">
        <v>9364</v>
      </c>
      <c r="C1780" s="9" t="s">
        <v>1796</v>
      </c>
      <c r="D1780" s="11" t="str">
        <f>VLOOKUP(C1780,Postinumeroalueet!$A$2:$B$4001,2)</f>
        <v>Kotka</v>
      </c>
      <c r="E1780" s="11"/>
      <c r="F1780" s="11">
        <f t="shared" si="1"/>
        <v>0</v>
      </c>
      <c r="G1780" s="10" t="s">
        <v>3481</v>
      </c>
      <c r="H1780" s="10" t="s">
        <v>4602</v>
      </c>
      <c r="I1780" s="10">
        <v>691.0</v>
      </c>
      <c r="J1780" s="10">
        <v>44.5</v>
      </c>
      <c r="K1780" s="14">
        <v>2000.0</v>
      </c>
      <c r="L1780" s="11">
        <f t="shared" ref="L1780:L1782" si="417">IF(K1780&lt;1984,105+5.6*J1780,IF(K1780&gt;1991,113+7.7*J1780,108+6.6*J1780))</f>
        <v>455.65</v>
      </c>
      <c r="M1780" s="11">
        <f t="shared" si="2"/>
        <v>-235.35</v>
      </c>
      <c r="N1780" s="13">
        <f t="shared" si="3"/>
        <v>0.659406657</v>
      </c>
      <c r="O1780" s="10" t="s">
        <v>4585</v>
      </c>
      <c r="P1780" s="10" t="s">
        <v>9365</v>
      </c>
    </row>
    <row r="1781">
      <c r="A1781" s="9" t="s">
        <v>9366</v>
      </c>
      <c r="B1781" s="10" t="s">
        <v>9367</v>
      </c>
      <c r="C1781" s="9" t="s">
        <v>9368</v>
      </c>
      <c r="D1781" s="11" t="str">
        <f>VLOOKUP(C1781,Postinumeroalueet!$A$2:$B$4001,2)</f>
        <v>Oulu</v>
      </c>
      <c r="E1781" s="11"/>
      <c r="F1781" s="11">
        <f t="shared" si="1"/>
        <v>0</v>
      </c>
      <c r="G1781" s="10" t="s">
        <v>3481</v>
      </c>
      <c r="H1781" s="10" t="s">
        <v>9369</v>
      </c>
      <c r="I1781" s="10">
        <v>380.0</v>
      </c>
      <c r="J1781" s="10">
        <v>26.0</v>
      </c>
      <c r="K1781" s="14">
        <v>1969.0</v>
      </c>
      <c r="L1781" s="11">
        <f t="shared" si="417"/>
        <v>250.6</v>
      </c>
      <c r="M1781" s="11">
        <f t="shared" si="2"/>
        <v>-129.4</v>
      </c>
      <c r="N1781" s="13">
        <f t="shared" si="3"/>
        <v>0.6594736842</v>
      </c>
      <c r="O1781" s="10" t="s">
        <v>3730</v>
      </c>
      <c r="P1781" s="10" t="s">
        <v>9370</v>
      </c>
    </row>
    <row r="1782" ht="12.0" customHeight="1">
      <c r="A1782" s="9" t="s">
        <v>9371</v>
      </c>
      <c r="B1782" s="10" t="s">
        <v>8615</v>
      </c>
      <c r="C1782" s="9" t="s">
        <v>1481</v>
      </c>
      <c r="D1782" s="11" t="str">
        <f>VLOOKUP(C1782,Postinumeroalueet!$A$2:$B$4001,2)</f>
        <v>Valkeakoski</v>
      </c>
      <c r="E1782" s="11"/>
      <c r="F1782" s="11">
        <f t="shared" si="1"/>
        <v>0</v>
      </c>
      <c r="G1782" s="10" t="s">
        <v>3481</v>
      </c>
      <c r="H1782" s="10" t="s">
        <v>9372</v>
      </c>
      <c r="I1782" s="10">
        <v>694.0</v>
      </c>
      <c r="J1782" s="10">
        <v>63.0</v>
      </c>
      <c r="K1782" s="14">
        <v>1954.0</v>
      </c>
      <c r="L1782" s="11">
        <f t="shared" si="417"/>
        <v>457.8</v>
      </c>
      <c r="M1782" s="11">
        <f t="shared" si="2"/>
        <v>-236.2</v>
      </c>
      <c r="N1782" s="13">
        <f t="shared" si="3"/>
        <v>0.6596541787</v>
      </c>
      <c r="O1782" s="10" t="s">
        <v>5634</v>
      </c>
      <c r="P1782" s="10" t="s">
        <v>9373</v>
      </c>
    </row>
    <row r="1783">
      <c r="A1783" s="9" t="s">
        <v>9374</v>
      </c>
      <c r="B1783" s="10" t="s">
        <v>9375</v>
      </c>
      <c r="C1783" s="9" t="s">
        <v>367</v>
      </c>
      <c r="D1783" s="11" t="str">
        <f>VLOOKUP(C1783,Postinumeroalueet!$A$2:$B$4001,2)</f>
        <v>Helsinki</v>
      </c>
      <c r="E1783" s="11"/>
      <c r="F1783" s="11">
        <f t="shared" si="1"/>
        <v>1</v>
      </c>
      <c r="G1783" s="10" t="s">
        <v>3481</v>
      </c>
      <c r="H1783" s="10" t="s">
        <v>9376</v>
      </c>
      <c r="I1783" s="10">
        <v>1181.41</v>
      </c>
      <c r="J1783" s="10">
        <v>70.5</v>
      </c>
      <c r="K1783" s="14">
        <v>2008.0</v>
      </c>
      <c r="L1783" s="11">
        <f t="shared" ref="L1783:L1785" si="418">IF(K1783&lt;1961,171+10.3*J1783,IF(K1783&gt;1983,166+8.7*J1783,159+7.9*J1783))</f>
        <v>779.35</v>
      </c>
      <c r="M1783" s="11">
        <f t="shared" si="2"/>
        <v>-402.06</v>
      </c>
      <c r="N1783" s="13">
        <f t="shared" si="3"/>
        <v>0.6596778426</v>
      </c>
      <c r="O1783" s="10" t="s">
        <v>4216</v>
      </c>
      <c r="P1783" s="10" t="s">
        <v>9377</v>
      </c>
    </row>
    <row r="1784">
      <c r="A1784" s="9" t="s">
        <v>9378</v>
      </c>
      <c r="B1784" s="10" t="s">
        <v>9379</v>
      </c>
      <c r="C1784" s="9" t="s">
        <v>478</v>
      </c>
      <c r="D1784" s="11" t="str">
        <f>VLOOKUP(C1784,Postinumeroalueet!$A$2:$B$4001,2)</f>
        <v>Espoo</v>
      </c>
      <c r="E1784" s="11"/>
      <c r="F1784" s="11">
        <f t="shared" si="1"/>
        <v>1</v>
      </c>
      <c r="G1784" s="10" t="s">
        <v>4106</v>
      </c>
      <c r="H1784" s="10" t="s">
        <v>3620</v>
      </c>
      <c r="I1784" s="10">
        <v>1300.0</v>
      </c>
      <c r="J1784" s="10">
        <v>79.5</v>
      </c>
      <c r="K1784" s="14">
        <v>1996.0</v>
      </c>
      <c r="L1784" s="11">
        <f t="shared" si="418"/>
        <v>857.65</v>
      </c>
      <c r="M1784" s="11">
        <f t="shared" si="2"/>
        <v>-442.35</v>
      </c>
      <c r="N1784" s="13">
        <f t="shared" si="3"/>
        <v>0.6597307692</v>
      </c>
      <c r="O1784" s="10" t="s">
        <v>4139</v>
      </c>
      <c r="P1784" s="10" t="s">
        <v>9380</v>
      </c>
    </row>
    <row r="1785">
      <c r="A1785" s="9" t="s">
        <v>9381</v>
      </c>
      <c r="B1785" s="10" t="s">
        <v>7936</v>
      </c>
      <c r="C1785" s="9" t="s">
        <v>364</v>
      </c>
      <c r="D1785" s="11" t="str">
        <f>VLOOKUP(C1785,Postinumeroalueet!$A$2:$B$4001,2)</f>
        <v>Helsinki</v>
      </c>
      <c r="E1785" s="11"/>
      <c r="F1785" s="11">
        <f t="shared" si="1"/>
        <v>1</v>
      </c>
      <c r="G1785" s="10" t="s">
        <v>3481</v>
      </c>
      <c r="H1785" s="10" t="s">
        <v>3719</v>
      </c>
      <c r="I1785" s="10">
        <v>968.0</v>
      </c>
      <c r="J1785" s="10">
        <v>45.4</v>
      </c>
      <c r="K1785" s="14">
        <v>1937.0</v>
      </c>
      <c r="L1785" s="11">
        <f t="shared" si="418"/>
        <v>638.62</v>
      </c>
      <c r="M1785" s="11">
        <f t="shared" si="2"/>
        <v>-329.38</v>
      </c>
      <c r="N1785" s="13">
        <f t="shared" si="3"/>
        <v>0.659731405</v>
      </c>
      <c r="O1785" s="10" t="s">
        <v>3517</v>
      </c>
      <c r="P1785" s="10" t="s">
        <v>9382</v>
      </c>
    </row>
    <row r="1786">
      <c r="A1786" s="9" t="s">
        <v>9383</v>
      </c>
      <c r="B1786" s="10" t="s">
        <v>9384</v>
      </c>
      <c r="C1786" s="9" t="s">
        <v>3019</v>
      </c>
      <c r="D1786" s="11" t="str">
        <f>VLOOKUP(C1786,Postinumeroalueet!$A$2:$B$4001,2)</f>
        <v>Oulu</v>
      </c>
      <c r="E1786" s="11"/>
      <c r="F1786" s="11">
        <f t="shared" si="1"/>
        <v>0</v>
      </c>
      <c r="G1786" s="10" t="s">
        <v>3481</v>
      </c>
      <c r="H1786" s="10" t="s">
        <v>9385</v>
      </c>
      <c r="I1786" s="10">
        <v>638.0</v>
      </c>
      <c r="J1786" s="10">
        <v>40.0</v>
      </c>
      <c r="K1786" s="14">
        <v>2004.0</v>
      </c>
      <c r="L1786" s="11">
        <f>IF(K1786&lt;1984,105+5.6*J1786,IF(K1786&gt;1991,113+7.7*J1786,108+6.6*J1786))</f>
        <v>421</v>
      </c>
      <c r="M1786" s="11">
        <f t="shared" si="2"/>
        <v>-217</v>
      </c>
      <c r="N1786" s="13">
        <f t="shared" si="3"/>
        <v>0.6598746082</v>
      </c>
      <c r="O1786" s="10" t="s">
        <v>5609</v>
      </c>
      <c r="P1786" s="10" t="s">
        <v>9386</v>
      </c>
    </row>
    <row r="1787">
      <c r="A1787" s="9" t="s">
        <v>9387</v>
      </c>
      <c r="B1787" s="10" t="s">
        <v>8643</v>
      </c>
      <c r="C1787" s="9" t="s">
        <v>365</v>
      </c>
      <c r="D1787" s="11" t="str">
        <f>VLOOKUP(C1787,Postinumeroalueet!$A$2:$B$4001,2)</f>
        <v>Helsinki</v>
      </c>
      <c r="E1787" s="11"/>
      <c r="F1787" s="11">
        <f t="shared" si="1"/>
        <v>1</v>
      </c>
      <c r="G1787" s="10" t="s">
        <v>3481</v>
      </c>
      <c r="H1787" s="10" t="s">
        <v>4584</v>
      </c>
      <c r="I1787" s="10">
        <v>1180.0</v>
      </c>
      <c r="J1787" s="10">
        <v>59.0</v>
      </c>
      <c r="K1787" s="14">
        <v>1946.0</v>
      </c>
      <c r="L1787" s="11">
        <f t="shared" ref="L1787:L1791" si="419">IF(K1787&lt;1961,171+10.3*J1787,IF(K1787&gt;1983,166+8.7*J1787,159+7.9*J1787))</f>
        <v>778.7</v>
      </c>
      <c r="M1787" s="11">
        <f t="shared" si="2"/>
        <v>-401.3</v>
      </c>
      <c r="N1787" s="13">
        <f t="shared" si="3"/>
        <v>0.6599152542</v>
      </c>
      <c r="O1787" s="10" t="s">
        <v>4055</v>
      </c>
      <c r="P1787" s="10" t="s">
        <v>9388</v>
      </c>
    </row>
    <row r="1788" ht="12.0" customHeight="1">
      <c r="A1788" s="9" t="s">
        <v>9389</v>
      </c>
      <c r="B1788" s="10" t="s">
        <v>9390</v>
      </c>
      <c r="C1788" s="9" t="s">
        <v>364</v>
      </c>
      <c r="D1788" s="11" t="str">
        <f>VLOOKUP(C1788,Postinumeroalueet!$A$2:$B$4001,2)</f>
        <v>Helsinki</v>
      </c>
      <c r="E1788" s="11"/>
      <c r="F1788" s="11">
        <f t="shared" si="1"/>
        <v>1</v>
      </c>
      <c r="G1788" s="10" t="s">
        <v>3481</v>
      </c>
      <c r="H1788" s="10" t="s">
        <v>9391</v>
      </c>
      <c r="I1788" s="10">
        <v>980.0</v>
      </c>
      <c r="J1788" s="10">
        <v>46.2</v>
      </c>
      <c r="K1788" s="14">
        <v>1926.0</v>
      </c>
      <c r="L1788" s="11">
        <f t="shared" si="419"/>
        <v>646.86</v>
      </c>
      <c r="M1788" s="11">
        <f t="shared" si="2"/>
        <v>-333.14</v>
      </c>
      <c r="N1788" s="13">
        <f t="shared" si="3"/>
        <v>0.6600612245</v>
      </c>
      <c r="O1788" s="15"/>
      <c r="P1788" s="10" t="s">
        <v>9392</v>
      </c>
    </row>
    <row r="1789">
      <c r="A1789" s="9" t="s">
        <v>9393</v>
      </c>
      <c r="B1789" s="10" t="s">
        <v>9394</v>
      </c>
      <c r="C1789" s="9" t="s">
        <v>379</v>
      </c>
      <c r="D1789" s="11" t="str">
        <f>VLOOKUP(C1789,Postinumeroalueet!$A$2:$B$4001,2)</f>
        <v>Helsinki</v>
      </c>
      <c r="E1789" s="11"/>
      <c r="F1789" s="11">
        <f t="shared" si="1"/>
        <v>1</v>
      </c>
      <c r="G1789" s="10" t="s">
        <v>3481</v>
      </c>
      <c r="H1789" s="10" t="s">
        <v>9395</v>
      </c>
      <c r="I1789" s="10">
        <v>930.0</v>
      </c>
      <c r="J1789" s="10">
        <v>51.5</v>
      </c>
      <c r="K1789" s="14">
        <v>2013.0</v>
      </c>
      <c r="L1789" s="11">
        <f t="shared" si="419"/>
        <v>614.05</v>
      </c>
      <c r="M1789" s="11">
        <f t="shared" si="2"/>
        <v>-315.95</v>
      </c>
      <c r="N1789" s="13">
        <f t="shared" si="3"/>
        <v>0.6602688172</v>
      </c>
      <c r="O1789" s="10" t="s">
        <v>3685</v>
      </c>
      <c r="P1789" s="10" t="s">
        <v>9396</v>
      </c>
    </row>
    <row r="1790" ht="12.0" customHeight="1">
      <c r="A1790" s="9" t="s">
        <v>9397</v>
      </c>
      <c r="B1790" s="10" t="s">
        <v>9394</v>
      </c>
      <c r="C1790" s="9" t="s">
        <v>379</v>
      </c>
      <c r="D1790" s="11" t="str">
        <f>VLOOKUP(C1790,Postinumeroalueet!$A$2:$B$4001,2)</f>
        <v>Helsinki</v>
      </c>
      <c r="E1790" s="11"/>
      <c r="F1790" s="11">
        <f t="shared" si="1"/>
        <v>1</v>
      </c>
      <c r="G1790" s="10" t="s">
        <v>3481</v>
      </c>
      <c r="H1790" s="10" t="s">
        <v>9398</v>
      </c>
      <c r="I1790" s="10">
        <v>930.0</v>
      </c>
      <c r="J1790" s="10">
        <v>51.5</v>
      </c>
      <c r="K1790" s="14">
        <v>2013.0</v>
      </c>
      <c r="L1790" s="11">
        <f t="shared" si="419"/>
        <v>614.05</v>
      </c>
      <c r="M1790" s="11">
        <f t="shared" si="2"/>
        <v>-315.95</v>
      </c>
      <c r="N1790" s="13">
        <f t="shared" si="3"/>
        <v>0.6602688172</v>
      </c>
      <c r="O1790" s="10" t="s">
        <v>3685</v>
      </c>
      <c r="P1790" s="10" t="s">
        <v>9399</v>
      </c>
    </row>
    <row r="1791">
      <c r="A1791" s="9" t="s">
        <v>9400</v>
      </c>
      <c r="B1791" s="10" t="s">
        <v>9401</v>
      </c>
      <c r="C1791" s="9" t="s">
        <v>408</v>
      </c>
      <c r="D1791" s="11" t="str">
        <f>VLOOKUP(C1791,Postinumeroalueet!$A$2:$B$4001,2)</f>
        <v>Helsinki</v>
      </c>
      <c r="E1791" s="11"/>
      <c r="F1791" s="11">
        <f t="shared" si="1"/>
        <v>1</v>
      </c>
      <c r="G1791" s="10" t="s">
        <v>3481</v>
      </c>
      <c r="H1791" s="10" t="s">
        <v>7143</v>
      </c>
      <c r="I1791" s="10">
        <v>1134.23</v>
      </c>
      <c r="J1791" s="10">
        <v>67.0</v>
      </c>
      <c r="K1791" s="14">
        <v>2012.0</v>
      </c>
      <c r="L1791" s="11">
        <f t="shared" si="419"/>
        <v>748.9</v>
      </c>
      <c r="M1791" s="11">
        <f t="shared" si="2"/>
        <v>-385.33</v>
      </c>
      <c r="N1791" s="13">
        <f t="shared" si="3"/>
        <v>0.6602717262</v>
      </c>
      <c r="O1791" s="10" t="s">
        <v>3796</v>
      </c>
      <c r="P1791" s="10" t="s">
        <v>9402</v>
      </c>
    </row>
    <row r="1792" ht="12.0" customHeight="1">
      <c r="A1792" s="9" t="s">
        <v>9403</v>
      </c>
      <c r="B1792" s="10" t="s">
        <v>9404</v>
      </c>
      <c r="C1792" s="9" t="s">
        <v>3265</v>
      </c>
      <c r="D1792" s="11" t="str">
        <f>VLOOKUP(C1792,Postinumeroalueet!$A$2:$B$4001,2)</f>
        <v>Rovaniemi</v>
      </c>
      <c r="E1792" s="11"/>
      <c r="F1792" s="11">
        <f t="shared" si="1"/>
        <v>0</v>
      </c>
      <c r="G1792" s="10" t="s">
        <v>3481</v>
      </c>
      <c r="H1792" s="10" t="s">
        <v>5777</v>
      </c>
      <c r="I1792" s="10">
        <v>600.0</v>
      </c>
      <c r="J1792" s="10">
        <v>52.0</v>
      </c>
      <c r="K1792" s="14">
        <v>1970.0</v>
      </c>
      <c r="L1792" s="11">
        <f t="shared" ref="L1792:L1793" si="420">IF(K1792&lt;1984,105+5.6*J1792,IF(K1792&gt;1991,113+7.7*J1792,108+6.6*J1792))</f>
        <v>396.2</v>
      </c>
      <c r="M1792" s="11">
        <f t="shared" si="2"/>
        <v>-203.8</v>
      </c>
      <c r="N1792" s="13">
        <f t="shared" si="3"/>
        <v>0.6603333333</v>
      </c>
      <c r="O1792" s="15"/>
      <c r="P1792" s="10" t="s">
        <v>9405</v>
      </c>
    </row>
    <row r="1793" ht="12.0" customHeight="1">
      <c r="A1793" s="9" t="s">
        <v>9406</v>
      </c>
      <c r="B1793" s="10" t="s">
        <v>9407</v>
      </c>
      <c r="C1793" s="9" t="s">
        <v>607</v>
      </c>
      <c r="D1793" s="11" t="str">
        <f>VLOOKUP(C1793,Postinumeroalueet!$A$2:$B$4001,2)</f>
        <v>Hyvinkää</v>
      </c>
      <c r="E1793" s="11"/>
      <c r="F1793" s="11">
        <f t="shared" si="1"/>
        <v>0</v>
      </c>
      <c r="G1793" s="10" t="s">
        <v>3481</v>
      </c>
      <c r="H1793" s="10" t="s">
        <v>4547</v>
      </c>
      <c r="I1793" s="10">
        <v>600.0</v>
      </c>
      <c r="J1793" s="10">
        <v>52.0</v>
      </c>
      <c r="K1793" s="14">
        <v>1962.0</v>
      </c>
      <c r="L1793" s="11">
        <f t="shared" si="420"/>
        <v>396.2</v>
      </c>
      <c r="M1793" s="11">
        <f t="shared" si="2"/>
        <v>-203.8</v>
      </c>
      <c r="N1793" s="13">
        <f t="shared" si="3"/>
        <v>0.6603333333</v>
      </c>
      <c r="O1793" s="10" t="s">
        <v>4890</v>
      </c>
      <c r="P1793" s="10" t="s">
        <v>9408</v>
      </c>
    </row>
    <row r="1794" ht="12.0" customHeight="1">
      <c r="A1794" s="9" t="s">
        <v>9409</v>
      </c>
      <c r="B1794" s="10" t="s">
        <v>9410</v>
      </c>
      <c r="C1794" s="9" t="s">
        <v>478</v>
      </c>
      <c r="D1794" s="11" t="str">
        <f>VLOOKUP(C1794,Postinumeroalueet!$A$2:$B$4001,2)</f>
        <v>Espoo</v>
      </c>
      <c r="E1794" s="11"/>
      <c r="F1794" s="11">
        <f t="shared" si="1"/>
        <v>1</v>
      </c>
      <c r="G1794" s="10" t="s">
        <v>3481</v>
      </c>
      <c r="H1794" s="10" t="s">
        <v>3795</v>
      </c>
      <c r="I1794" s="10">
        <v>916.7</v>
      </c>
      <c r="J1794" s="10">
        <v>50.5</v>
      </c>
      <c r="K1794" s="14">
        <v>1990.0</v>
      </c>
      <c r="L1794" s="11">
        <f t="shared" ref="L1794:L1795" si="421">IF(K1794&lt;1961,171+10.3*J1794,IF(K1794&gt;1983,166+8.7*J1794,159+7.9*J1794))</f>
        <v>605.35</v>
      </c>
      <c r="M1794" s="11">
        <f t="shared" si="2"/>
        <v>-311.35</v>
      </c>
      <c r="N1794" s="13">
        <f t="shared" si="3"/>
        <v>0.6603578052</v>
      </c>
      <c r="O1794" s="10" t="s">
        <v>6516</v>
      </c>
      <c r="P1794" s="10" t="s">
        <v>9411</v>
      </c>
    </row>
    <row r="1795">
      <c r="A1795" s="9" t="s">
        <v>9412</v>
      </c>
      <c r="B1795" s="10" t="s">
        <v>8957</v>
      </c>
      <c r="C1795" s="9" t="s">
        <v>419</v>
      </c>
      <c r="D1795" s="11" t="str">
        <f>VLOOKUP(C1795,Postinumeroalueet!$A$2:$B$4001,2)</f>
        <v>Vantaa</v>
      </c>
      <c r="E1795" s="11"/>
      <c r="F1795" s="11">
        <f t="shared" si="1"/>
        <v>1</v>
      </c>
      <c r="G1795" s="10" t="s">
        <v>3481</v>
      </c>
      <c r="H1795" s="10" t="s">
        <v>3620</v>
      </c>
      <c r="I1795" s="10">
        <v>1134.0</v>
      </c>
      <c r="J1795" s="10">
        <v>67.0</v>
      </c>
      <c r="K1795" s="14">
        <v>2006.0</v>
      </c>
      <c r="L1795" s="11">
        <f t="shared" si="421"/>
        <v>748.9</v>
      </c>
      <c r="M1795" s="11">
        <f t="shared" si="2"/>
        <v>-385.1</v>
      </c>
      <c r="N1795" s="13">
        <f t="shared" si="3"/>
        <v>0.6604056437</v>
      </c>
      <c r="O1795" s="10" t="s">
        <v>3950</v>
      </c>
      <c r="P1795" s="10" t="s">
        <v>9413</v>
      </c>
    </row>
    <row r="1796" ht="12.0" customHeight="1">
      <c r="A1796" s="9" t="s">
        <v>9414</v>
      </c>
      <c r="B1796" s="10" t="s">
        <v>9415</v>
      </c>
      <c r="C1796" s="9" t="s">
        <v>1365</v>
      </c>
      <c r="D1796" s="11" t="str">
        <f>VLOOKUP(C1796,Postinumeroalueet!$A$2:$B$4001,2)</f>
        <v>Tampere</v>
      </c>
      <c r="E1796" s="11"/>
      <c r="F1796" s="11">
        <f t="shared" si="1"/>
        <v>0</v>
      </c>
      <c r="G1796" s="10" t="s">
        <v>3481</v>
      </c>
      <c r="H1796" s="10" t="s">
        <v>9416</v>
      </c>
      <c r="I1796" s="10">
        <v>480.0</v>
      </c>
      <c r="J1796" s="10">
        <v>26.5</v>
      </c>
      <c r="K1796" s="14">
        <v>2004.0</v>
      </c>
      <c r="L1796" s="11">
        <f t="shared" ref="L1796:L1797" si="422">IF(K1796&lt;1984,105+5.6*J1796,IF(K1796&gt;1991,113+7.7*J1796,108+6.6*J1796))</f>
        <v>317.05</v>
      </c>
      <c r="M1796" s="11">
        <f t="shared" si="2"/>
        <v>-162.95</v>
      </c>
      <c r="N1796" s="13">
        <f t="shared" si="3"/>
        <v>0.6605208333</v>
      </c>
      <c r="O1796" s="10" t="s">
        <v>5516</v>
      </c>
      <c r="P1796" s="10" t="s">
        <v>9417</v>
      </c>
    </row>
    <row r="1797">
      <c r="A1797" s="9" t="s">
        <v>9418</v>
      </c>
      <c r="B1797" s="10" t="s">
        <v>9419</v>
      </c>
      <c r="C1797" s="9" t="s">
        <v>1201</v>
      </c>
      <c r="D1797" s="11" t="str">
        <f>VLOOKUP(C1797,Postinumeroalueet!$A$2:$B$4001,2)</f>
        <v>Pori</v>
      </c>
      <c r="E1797" s="11"/>
      <c r="F1797" s="11">
        <f t="shared" si="1"/>
        <v>0</v>
      </c>
      <c r="G1797" s="10" t="s">
        <v>3492</v>
      </c>
      <c r="H1797" s="10" t="s">
        <v>4902</v>
      </c>
      <c r="I1797" s="10">
        <v>1600.0</v>
      </c>
      <c r="J1797" s="10">
        <v>170.0</v>
      </c>
      <c r="K1797" s="14">
        <v>1957.0</v>
      </c>
      <c r="L1797" s="11">
        <f t="shared" si="422"/>
        <v>1057</v>
      </c>
      <c r="M1797" s="11">
        <f t="shared" si="2"/>
        <v>-543</v>
      </c>
      <c r="N1797" s="13">
        <f t="shared" si="3"/>
        <v>0.660625</v>
      </c>
      <c r="O1797" s="10" t="s">
        <v>3612</v>
      </c>
      <c r="P1797" s="10" t="s">
        <v>9420</v>
      </c>
    </row>
    <row r="1798" ht="12.0" customHeight="1">
      <c r="A1798" s="9" t="s">
        <v>9421</v>
      </c>
      <c r="B1798" s="10" t="s">
        <v>9422</v>
      </c>
      <c r="C1798" s="9" t="s">
        <v>469</v>
      </c>
      <c r="D1798" s="11" t="str">
        <f>VLOOKUP(C1798,Postinumeroalueet!$A$2:$B$4001,2)</f>
        <v>Espoo</v>
      </c>
      <c r="E1798" s="11"/>
      <c r="F1798" s="11">
        <f t="shared" si="1"/>
        <v>1</v>
      </c>
      <c r="G1798" s="10" t="s">
        <v>3481</v>
      </c>
      <c r="H1798" s="10" t="s">
        <v>4648</v>
      </c>
      <c r="I1798" s="10">
        <v>699.0</v>
      </c>
      <c r="J1798" s="10">
        <v>34.0</v>
      </c>
      <c r="K1798" s="14">
        <v>2011.0</v>
      </c>
      <c r="L1798" s="11">
        <f>IF(K1798&lt;1961,171+10.3*J1798,IF(K1798&gt;1983,166+8.7*J1798,159+7.9*J1798))</f>
        <v>461.8</v>
      </c>
      <c r="M1798" s="11">
        <f t="shared" si="2"/>
        <v>-237.2</v>
      </c>
      <c r="N1798" s="13">
        <f t="shared" si="3"/>
        <v>0.660658083</v>
      </c>
      <c r="O1798" s="10" t="s">
        <v>3498</v>
      </c>
      <c r="P1798" s="10" t="s">
        <v>9423</v>
      </c>
    </row>
    <row r="1799" ht="12.0" customHeight="1">
      <c r="A1799" s="9" t="s">
        <v>9424</v>
      </c>
      <c r="B1799" s="10" t="s">
        <v>9425</v>
      </c>
      <c r="C1799" s="9" t="s">
        <v>806</v>
      </c>
      <c r="D1799" s="11" t="str">
        <f>VLOOKUP(C1799,Postinumeroalueet!$A$2:$B$4001,2)</f>
        <v>Lahti</v>
      </c>
      <c r="E1799" s="11"/>
      <c r="F1799" s="11">
        <f t="shared" si="1"/>
        <v>0</v>
      </c>
      <c r="G1799" s="10" t="s">
        <v>3481</v>
      </c>
      <c r="H1799" s="10" t="s">
        <v>4424</v>
      </c>
      <c r="I1799" s="10">
        <v>570.0</v>
      </c>
      <c r="J1799" s="10">
        <v>48.5</v>
      </c>
      <c r="K1799" s="14">
        <v>1963.0</v>
      </c>
      <c r="L1799" s="11">
        <f>IF(K1799&lt;1984,105+5.6*J1799,IF(K1799&gt;1991,113+7.7*J1799,108+6.6*J1799))</f>
        <v>376.6</v>
      </c>
      <c r="M1799" s="11">
        <f t="shared" si="2"/>
        <v>-193.4</v>
      </c>
      <c r="N1799" s="13">
        <f t="shared" si="3"/>
        <v>0.6607017544</v>
      </c>
      <c r="O1799" s="10" t="s">
        <v>3498</v>
      </c>
      <c r="P1799" s="10" t="s">
        <v>9426</v>
      </c>
    </row>
    <row r="1800" ht="12.0" customHeight="1">
      <c r="A1800" s="9" t="s">
        <v>9427</v>
      </c>
      <c r="B1800" s="10" t="s">
        <v>9428</v>
      </c>
      <c r="C1800" s="9" t="s">
        <v>516</v>
      </c>
      <c r="D1800" s="11" t="str">
        <f>VLOOKUP(C1800,Postinumeroalueet!$A$2:$B$4001,2)</f>
        <v>Espoo</v>
      </c>
      <c r="E1800" s="11"/>
      <c r="F1800" s="11">
        <f t="shared" si="1"/>
        <v>1</v>
      </c>
      <c r="G1800" s="10" t="s">
        <v>3481</v>
      </c>
      <c r="H1800" s="10" t="s">
        <v>9429</v>
      </c>
      <c r="I1800" s="10">
        <v>850.34</v>
      </c>
      <c r="J1800" s="10">
        <v>45.5</v>
      </c>
      <c r="K1800" s="14">
        <v>2006.0</v>
      </c>
      <c r="L1800" s="11">
        <f t="shared" ref="L1800:L1801" si="423">IF(K1800&lt;1961,171+10.3*J1800,IF(K1800&gt;1983,166+8.7*J1800,159+7.9*J1800))</f>
        <v>561.85</v>
      </c>
      <c r="M1800" s="11">
        <f t="shared" si="2"/>
        <v>-288.49</v>
      </c>
      <c r="N1800" s="13">
        <f t="shared" si="3"/>
        <v>0.6607357057</v>
      </c>
      <c r="O1800" s="10" t="s">
        <v>6516</v>
      </c>
      <c r="P1800" s="10" t="s">
        <v>9430</v>
      </c>
    </row>
    <row r="1801" ht="12.0" customHeight="1">
      <c r="A1801" s="9" t="s">
        <v>9431</v>
      </c>
      <c r="B1801" s="10" t="s">
        <v>9394</v>
      </c>
      <c r="C1801" s="9" t="s">
        <v>379</v>
      </c>
      <c r="D1801" s="11" t="str">
        <f>VLOOKUP(C1801,Postinumeroalueet!$A$2:$B$4001,2)</f>
        <v>Helsinki</v>
      </c>
      <c r="E1801" s="11"/>
      <c r="F1801" s="11">
        <f t="shared" si="1"/>
        <v>1</v>
      </c>
      <c r="G1801" s="10" t="s">
        <v>3481</v>
      </c>
      <c r="H1801" s="10" t="s">
        <v>9395</v>
      </c>
      <c r="I1801" s="10">
        <v>982.0</v>
      </c>
      <c r="J1801" s="10">
        <v>55.5</v>
      </c>
      <c r="K1801" s="14">
        <v>2013.0</v>
      </c>
      <c r="L1801" s="11">
        <f t="shared" si="423"/>
        <v>648.85</v>
      </c>
      <c r="M1801" s="11">
        <f t="shared" si="2"/>
        <v>-333.15</v>
      </c>
      <c r="N1801" s="13">
        <f t="shared" si="3"/>
        <v>0.6607433809</v>
      </c>
      <c r="O1801" s="10" t="s">
        <v>3685</v>
      </c>
      <c r="P1801" s="10" t="s">
        <v>9432</v>
      </c>
    </row>
    <row r="1802">
      <c r="A1802" s="9" t="s">
        <v>9433</v>
      </c>
      <c r="B1802" s="10" t="s">
        <v>9112</v>
      </c>
      <c r="C1802" s="9" t="s">
        <v>2492</v>
      </c>
      <c r="D1802" s="11" t="str">
        <f>VLOOKUP(C1802,Postinumeroalueet!$A$2:$B$4001,2)</f>
        <v>Kuopio</v>
      </c>
      <c r="E1802" s="11"/>
      <c r="F1802" s="11">
        <f t="shared" si="1"/>
        <v>0</v>
      </c>
      <c r="G1802" s="10" t="s">
        <v>3481</v>
      </c>
      <c r="H1802" s="10" t="s">
        <v>9113</v>
      </c>
      <c r="I1802" s="10">
        <v>1010.0</v>
      </c>
      <c r="J1802" s="10">
        <v>72.0</v>
      </c>
      <c r="K1802" s="14">
        <v>2013.0</v>
      </c>
      <c r="L1802" s="11">
        <f>IF(K1802&lt;1984,105+5.6*J1802,IF(K1802&gt;1991,113+7.7*J1802,108+6.6*J1802))</f>
        <v>667.4</v>
      </c>
      <c r="M1802" s="11">
        <f t="shared" si="2"/>
        <v>-342.6</v>
      </c>
      <c r="N1802" s="13">
        <f t="shared" si="3"/>
        <v>0.6607920792</v>
      </c>
      <c r="O1802" s="10" t="s">
        <v>3950</v>
      </c>
      <c r="P1802" s="10" t="s">
        <v>9434</v>
      </c>
    </row>
    <row r="1803">
      <c r="A1803" s="9" t="s">
        <v>9435</v>
      </c>
      <c r="B1803" s="10" t="s">
        <v>9436</v>
      </c>
      <c r="C1803" s="9" t="s">
        <v>359</v>
      </c>
      <c r="D1803" s="11" t="str">
        <f>VLOOKUP(C1803,Postinumeroalueet!$A$2:$B$4001,2)</f>
        <v>Helsinki</v>
      </c>
      <c r="E1803" s="11"/>
      <c r="F1803" s="11">
        <f t="shared" si="1"/>
        <v>1</v>
      </c>
      <c r="G1803" s="10" t="s">
        <v>3481</v>
      </c>
      <c r="H1803" s="10" t="s">
        <v>4080</v>
      </c>
      <c r="I1803" s="10">
        <v>1591.0</v>
      </c>
      <c r="J1803" s="10">
        <v>85.5</v>
      </c>
      <c r="K1803" s="14">
        <v>1910.0</v>
      </c>
      <c r="L1803" s="11">
        <f t="shared" ref="L1803:L1806" si="424">IF(K1803&lt;1961,171+10.3*J1803,IF(K1803&gt;1983,166+8.7*J1803,159+7.9*J1803))</f>
        <v>1051.65</v>
      </c>
      <c r="M1803" s="11">
        <f t="shared" si="2"/>
        <v>-539.35</v>
      </c>
      <c r="N1803" s="13">
        <f t="shared" si="3"/>
        <v>0.6609993715</v>
      </c>
      <c r="O1803" s="10" t="s">
        <v>3517</v>
      </c>
      <c r="P1803" s="10" t="s">
        <v>9437</v>
      </c>
    </row>
    <row r="1804" ht="12.0" customHeight="1">
      <c r="A1804" s="9" t="s">
        <v>9438</v>
      </c>
      <c r="B1804" s="10" t="s">
        <v>9439</v>
      </c>
      <c r="C1804" s="9" t="s">
        <v>506</v>
      </c>
      <c r="D1804" s="11" t="str">
        <f>VLOOKUP(C1804,Postinumeroalueet!$A$2:$B$4001,2)</f>
        <v>Espoo</v>
      </c>
      <c r="E1804" s="11"/>
      <c r="F1804" s="11">
        <f t="shared" si="1"/>
        <v>1</v>
      </c>
      <c r="G1804" s="10" t="s">
        <v>3481</v>
      </c>
      <c r="H1804" s="10" t="s">
        <v>9440</v>
      </c>
      <c r="I1804" s="10">
        <v>850.0</v>
      </c>
      <c r="J1804" s="10">
        <v>45.5</v>
      </c>
      <c r="K1804" s="14">
        <v>1984.0</v>
      </c>
      <c r="L1804" s="11">
        <f t="shared" si="424"/>
        <v>561.85</v>
      </c>
      <c r="M1804" s="11">
        <f t="shared" si="2"/>
        <v>-288.15</v>
      </c>
      <c r="N1804" s="13">
        <f t="shared" si="3"/>
        <v>0.661</v>
      </c>
      <c r="O1804" s="15"/>
      <c r="P1804" s="10" t="s">
        <v>9441</v>
      </c>
    </row>
    <row r="1805">
      <c r="A1805" s="9" t="s">
        <v>9442</v>
      </c>
      <c r="B1805" s="10" t="s">
        <v>9443</v>
      </c>
      <c r="C1805" s="9" t="s">
        <v>339</v>
      </c>
      <c r="D1805" s="11" t="str">
        <f>VLOOKUP(C1805,Postinumeroalueet!$A$2:$B$4001,2)</f>
        <v>Helsinki</v>
      </c>
      <c r="E1805" s="11"/>
      <c r="F1805" s="11">
        <f t="shared" si="1"/>
        <v>1</v>
      </c>
      <c r="G1805" s="10" t="s">
        <v>3481</v>
      </c>
      <c r="H1805" s="10" t="s">
        <v>9444</v>
      </c>
      <c r="I1805" s="10">
        <v>1100.0</v>
      </c>
      <c r="J1805" s="10">
        <v>54.0</v>
      </c>
      <c r="K1805" s="14">
        <v>1938.0</v>
      </c>
      <c r="L1805" s="11">
        <f t="shared" si="424"/>
        <v>727.2</v>
      </c>
      <c r="M1805" s="11">
        <f t="shared" si="2"/>
        <v>-372.8</v>
      </c>
      <c r="N1805" s="13">
        <f t="shared" si="3"/>
        <v>0.6610909091</v>
      </c>
      <c r="O1805" s="15"/>
      <c r="P1805" s="10" t="s">
        <v>9445</v>
      </c>
    </row>
    <row r="1806">
      <c r="A1806" s="9" t="s">
        <v>9446</v>
      </c>
      <c r="B1806" s="10" t="s">
        <v>9447</v>
      </c>
      <c r="C1806" s="9" t="s">
        <v>469</v>
      </c>
      <c r="D1806" s="11" t="str">
        <f>VLOOKUP(C1806,Postinumeroalueet!$A$2:$B$4001,2)</f>
        <v>Espoo</v>
      </c>
      <c r="E1806" s="11"/>
      <c r="F1806" s="11">
        <f t="shared" si="1"/>
        <v>1</v>
      </c>
      <c r="G1806" s="10" t="s">
        <v>3481</v>
      </c>
      <c r="H1806" s="10" t="s">
        <v>4656</v>
      </c>
      <c r="I1806" s="10">
        <v>1053.83</v>
      </c>
      <c r="J1806" s="10">
        <v>61.0</v>
      </c>
      <c r="K1806" s="14">
        <v>2012.0</v>
      </c>
      <c r="L1806" s="11">
        <f t="shared" si="424"/>
        <v>696.7</v>
      </c>
      <c r="M1806" s="11">
        <f t="shared" si="2"/>
        <v>-357.13</v>
      </c>
      <c r="N1806" s="13">
        <f t="shared" si="3"/>
        <v>0.6611123236</v>
      </c>
      <c r="O1806" s="10" t="s">
        <v>6516</v>
      </c>
      <c r="P1806" s="10" t="s">
        <v>9448</v>
      </c>
    </row>
    <row r="1807">
      <c r="A1807" s="9" t="s">
        <v>9449</v>
      </c>
      <c r="B1807" s="10" t="s">
        <v>9450</v>
      </c>
      <c r="C1807" s="9" t="s">
        <v>3028</v>
      </c>
      <c r="D1807" s="11" t="str">
        <f>VLOOKUP(C1807,Postinumeroalueet!$A$2:$B$4001,2)</f>
        <v>Oulu</v>
      </c>
      <c r="E1807" s="11"/>
      <c r="F1807" s="11">
        <f t="shared" si="1"/>
        <v>0</v>
      </c>
      <c r="G1807" s="10" t="s">
        <v>3481</v>
      </c>
      <c r="H1807" s="10" t="s">
        <v>9451</v>
      </c>
      <c r="I1807" s="10">
        <v>695.0</v>
      </c>
      <c r="J1807" s="10">
        <v>45.0</v>
      </c>
      <c r="K1807" s="14">
        <v>2011.0</v>
      </c>
      <c r="L1807" s="11">
        <f t="shared" ref="L1807:L1808" si="425">IF(K1807&lt;1984,105+5.6*J1807,IF(K1807&gt;1991,113+7.7*J1807,108+6.6*J1807))</f>
        <v>459.5</v>
      </c>
      <c r="M1807" s="11">
        <f t="shared" si="2"/>
        <v>-235.5</v>
      </c>
      <c r="N1807" s="13">
        <f t="shared" si="3"/>
        <v>0.6611510791</v>
      </c>
      <c r="O1807" s="10" t="s">
        <v>3730</v>
      </c>
      <c r="P1807" s="10" t="s">
        <v>9452</v>
      </c>
    </row>
    <row r="1808" ht="12.0" customHeight="1">
      <c r="A1808" s="9" t="s">
        <v>9453</v>
      </c>
      <c r="B1808" s="10" t="s">
        <v>9454</v>
      </c>
      <c r="C1808" s="9" t="s">
        <v>451</v>
      </c>
      <c r="D1808" s="11" t="str">
        <f>VLOOKUP(C1808,Postinumeroalueet!$A$2:$B$4001,2)</f>
        <v>Nurmijärvi</v>
      </c>
      <c r="E1808" s="11"/>
      <c r="F1808" s="11">
        <f t="shared" si="1"/>
        <v>0</v>
      </c>
      <c r="G1808" s="10" t="s">
        <v>3481</v>
      </c>
      <c r="H1808" s="10" t="s">
        <v>3824</v>
      </c>
      <c r="I1808" s="10">
        <v>892.0</v>
      </c>
      <c r="J1808" s="10">
        <v>73.0</v>
      </c>
      <c r="K1808" s="14">
        <v>1987.0</v>
      </c>
      <c r="L1808" s="11">
        <f t="shared" si="425"/>
        <v>589.8</v>
      </c>
      <c r="M1808" s="11">
        <f t="shared" si="2"/>
        <v>-302.2</v>
      </c>
      <c r="N1808" s="13">
        <f t="shared" si="3"/>
        <v>0.6612107623</v>
      </c>
      <c r="O1808" s="10" t="s">
        <v>8218</v>
      </c>
      <c r="P1808" s="10" t="s">
        <v>9455</v>
      </c>
    </row>
    <row r="1809" ht="12.0" customHeight="1">
      <c r="A1809" s="9" t="s">
        <v>9456</v>
      </c>
      <c r="B1809" s="10" t="s">
        <v>9457</v>
      </c>
      <c r="C1809" s="9" t="s">
        <v>478</v>
      </c>
      <c r="D1809" s="11" t="str">
        <f>VLOOKUP(C1809,Postinumeroalueet!$A$2:$B$4001,2)</f>
        <v>Espoo</v>
      </c>
      <c r="E1809" s="11"/>
      <c r="F1809" s="11">
        <f t="shared" si="1"/>
        <v>1</v>
      </c>
      <c r="G1809" s="10" t="s">
        <v>3481</v>
      </c>
      <c r="H1809" s="10" t="s">
        <v>7947</v>
      </c>
      <c r="I1809" s="10">
        <v>928.63</v>
      </c>
      <c r="J1809" s="10">
        <v>51.5</v>
      </c>
      <c r="K1809" s="14">
        <v>2007.0</v>
      </c>
      <c r="L1809" s="11">
        <f>IF(K1809&lt;1961,171+10.3*J1809,IF(K1809&gt;1983,166+8.7*J1809,159+7.9*J1809))</f>
        <v>614.05</v>
      </c>
      <c r="M1809" s="11">
        <f t="shared" si="2"/>
        <v>-314.58</v>
      </c>
      <c r="N1809" s="13">
        <f t="shared" si="3"/>
        <v>0.6612429062</v>
      </c>
      <c r="O1809" s="10" t="s">
        <v>6516</v>
      </c>
      <c r="P1809" s="10" t="s">
        <v>9458</v>
      </c>
    </row>
    <row r="1810">
      <c r="A1810" s="9" t="s">
        <v>9459</v>
      </c>
      <c r="B1810" s="10" t="s">
        <v>9460</v>
      </c>
      <c r="C1810" s="9" t="s">
        <v>733</v>
      </c>
      <c r="D1810" s="11" t="str">
        <f>VLOOKUP(C1810,Postinumeroalueet!$A$2:$B$4001,2)</f>
        <v>Riihimäki</v>
      </c>
      <c r="E1810" s="11"/>
      <c r="F1810" s="11">
        <f t="shared" si="1"/>
        <v>0</v>
      </c>
      <c r="G1810" s="10" t="s">
        <v>3481</v>
      </c>
      <c r="H1810" s="10" t="s">
        <v>9461</v>
      </c>
      <c r="I1810" s="10">
        <v>620.0</v>
      </c>
      <c r="J1810" s="10">
        <v>54.5</v>
      </c>
      <c r="K1810" s="14">
        <v>1957.0</v>
      </c>
      <c r="L1810" s="11">
        <f t="shared" ref="L1810:L1812" si="426">IF(K1810&lt;1984,105+5.6*J1810,IF(K1810&gt;1991,113+7.7*J1810,108+6.6*J1810))</f>
        <v>410.2</v>
      </c>
      <c r="M1810" s="11">
        <f t="shared" si="2"/>
        <v>-209.8</v>
      </c>
      <c r="N1810" s="13">
        <f t="shared" si="3"/>
        <v>0.6616129032</v>
      </c>
      <c r="O1810" s="10" t="s">
        <v>3498</v>
      </c>
      <c r="P1810" s="10" t="s">
        <v>9462</v>
      </c>
    </row>
    <row r="1811">
      <c r="A1811" s="9" t="s">
        <v>9463</v>
      </c>
      <c r="B1811" s="10" t="s">
        <v>9464</v>
      </c>
      <c r="C1811" s="9" t="s">
        <v>949</v>
      </c>
      <c r="D1811" s="11" t="str">
        <f>VLOOKUP(C1811,Postinumeroalueet!$A$2:$B$4001,2)</f>
        <v>Turku</v>
      </c>
      <c r="E1811" s="11"/>
      <c r="F1811" s="11">
        <f t="shared" si="1"/>
        <v>0</v>
      </c>
      <c r="G1811" s="10" t="s">
        <v>3481</v>
      </c>
      <c r="H1811" s="10" t="s">
        <v>5112</v>
      </c>
      <c r="I1811" s="10">
        <v>730.0</v>
      </c>
      <c r="J1811" s="10">
        <v>67.5</v>
      </c>
      <c r="K1811" s="14">
        <v>1966.0</v>
      </c>
      <c r="L1811" s="11">
        <f t="shared" si="426"/>
        <v>483</v>
      </c>
      <c r="M1811" s="11">
        <f t="shared" si="2"/>
        <v>-247</v>
      </c>
      <c r="N1811" s="13">
        <f t="shared" si="3"/>
        <v>0.6616438356</v>
      </c>
      <c r="O1811" s="15"/>
      <c r="P1811" s="10" t="s">
        <v>9465</v>
      </c>
    </row>
    <row r="1812" ht="12.0" customHeight="1">
      <c r="A1812" s="9" t="s">
        <v>9466</v>
      </c>
      <c r="B1812" s="10" t="s">
        <v>9467</v>
      </c>
      <c r="C1812" s="9" t="s">
        <v>949</v>
      </c>
      <c r="D1812" s="11" t="str">
        <f>VLOOKUP(C1812,Postinumeroalueet!$A$2:$B$4001,2)</f>
        <v>Turku</v>
      </c>
      <c r="E1812" s="11"/>
      <c r="F1812" s="11">
        <f t="shared" si="1"/>
        <v>0</v>
      </c>
      <c r="G1812" s="10" t="s">
        <v>3481</v>
      </c>
      <c r="H1812" s="10" t="s">
        <v>5112</v>
      </c>
      <c r="I1812" s="10">
        <v>730.0</v>
      </c>
      <c r="J1812" s="10">
        <v>67.5</v>
      </c>
      <c r="K1812" s="14">
        <v>1966.0</v>
      </c>
      <c r="L1812" s="11">
        <f t="shared" si="426"/>
        <v>483</v>
      </c>
      <c r="M1812" s="11">
        <f t="shared" si="2"/>
        <v>-247</v>
      </c>
      <c r="N1812" s="13">
        <f t="shared" si="3"/>
        <v>0.6616438356</v>
      </c>
      <c r="O1812" s="15"/>
      <c r="P1812" s="10" t="s">
        <v>9468</v>
      </c>
    </row>
    <row r="1813">
      <c r="A1813" s="9" t="s">
        <v>9469</v>
      </c>
      <c r="B1813" s="10" t="s">
        <v>9470</v>
      </c>
      <c r="C1813" s="9" t="s">
        <v>469</v>
      </c>
      <c r="D1813" s="11" t="str">
        <f>VLOOKUP(C1813,Postinumeroalueet!$A$2:$B$4001,2)</f>
        <v>Espoo</v>
      </c>
      <c r="E1813" s="11"/>
      <c r="F1813" s="11">
        <f t="shared" si="1"/>
        <v>1</v>
      </c>
      <c r="G1813" s="10" t="s">
        <v>3481</v>
      </c>
      <c r="H1813" s="10" t="s">
        <v>3671</v>
      </c>
      <c r="I1813" s="10">
        <v>1164.0</v>
      </c>
      <c r="J1813" s="10">
        <v>69.5</v>
      </c>
      <c r="K1813" s="14">
        <v>2012.0</v>
      </c>
      <c r="L1813" s="11">
        <f>IF(K1813&lt;1961,171+10.3*J1813,IF(K1813&gt;1983,166+8.7*J1813,159+7.9*J1813))</f>
        <v>770.65</v>
      </c>
      <c r="M1813" s="11">
        <f t="shared" si="2"/>
        <v>-393.35</v>
      </c>
      <c r="N1813" s="13">
        <f t="shared" si="3"/>
        <v>0.6620704467</v>
      </c>
      <c r="O1813" s="10" t="s">
        <v>4055</v>
      </c>
      <c r="P1813" s="10" t="s">
        <v>9471</v>
      </c>
    </row>
    <row r="1814" ht="12.0" customHeight="1">
      <c r="A1814" s="9" t="s">
        <v>9472</v>
      </c>
      <c r="B1814" s="10" t="s">
        <v>9473</v>
      </c>
      <c r="C1814" s="9" t="s">
        <v>935</v>
      </c>
      <c r="D1814" s="11" t="str">
        <f>VLOOKUP(C1814,Postinumeroalueet!$A$2:$B$4001,2)</f>
        <v>Turku</v>
      </c>
      <c r="E1814" s="11"/>
      <c r="F1814" s="11">
        <f t="shared" si="1"/>
        <v>0</v>
      </c>
      <c r="G1814" s="10" t="s">
        <v>3481</v>
      </c>
      <c r="H1814" s="10" t="s">
        <v>4338</v>
      </c>
      <c r="I1814" s="10">
        <v>480.0</v>
      </c>
      <c r="J1814" s="10">
        <v>38.0</v>
      </c>
      <c r="K1814" s="14">
        <v>1957.0</v>
      </c>
      <c r="L1814" s="11">
        <f t="shared" ref="L1814:L1815" si="427">IF(K1814&lt;1984,105+5.6*J1814,IF(K1814&gt;1991,113+7.7*J1814,108+6.6*J1814))</f>
        <v>317.8</v>
      </c>
      <c r="M1814" s="11">
        <f t="shared" si="2"/>
        <v>-162.2</v>
      </c>
      <c r="N1814" s="13">
        <f t="shared" si="3"/>
        <v>0.6620833333</v>
      </c>
      <c r="O1814" s="10" t="s">
        <v>5256</v>
      </c>
      <c r="P1814" s="10" t="s">
        <v>9474</v>
      </c>
    </row>
    <row r="1815" ht="12.0" customHeight="1">
      <c r="A1815" s="9" t="s">
        <v>9475</v>
      </c>
      <c r="B1815" s="10" t="s">
        <v>4349</v>
      </c>
      <c r="C1815" s="9" t="s">
        <v>766</v>
      </c>
      <c r="D1815" s="11" t="str">
        <f>VLOOKUP(C1815,Postinumeroalueet!$A$2:$B$4001,2)</f>
        <v>Hämeenlinna</v>
      </c>
      <c r="E1815" s="11"/>
      <c r="F1815" s="11">
        <f t="shared" si="1"/>
        <v>0</v>
      </c>
      <c r="G1815" s="10" t="s">
        <v>3481</v>
      </c>
      <c r="H1815" s="10" t="s">
        <v>3824</v>
      </c>
      <c r="I1815" s="10">
        <v>797.0</v>
      </c>
      <c r="J1815" s="10">
        <v>75.5</v>
      </c>
      <c r="K1815" s="14">
        <v>1978.0</v>
      </c>
      <c r="L1815" s="11">
        <f t="shared" si="427"/>
        <v>527.8</v>
      </c>
      <c r="M1815" s="11">
        <f t="shared" si="2"/>
        <v>-269.2</v>
      </c>
      <c r="N1815" s="13">
        <f t="shared" si="3"/>
        <v>0.6622333752</v>
      </c>
      <c r="O1815" s="10" t="s">
        <v>4350</v>
      </c>
      <c r="P1815" s="10" t="s">
        <v>9476</v>
      </c>
    </row>
    <row r="1816">
      <c r="A1816" s="9" t="s">
        <v>9477</v>
      </c>
      <c r="B1816" s="10" t="s">
        <v>9478</v>
      </c>
      <c r="C1816" s="9" t="s">
        <v>356</v>
      </c>
      <c r="D1816" s="11" t="str">
        <f>VLOOKUP(C1816,Postinumeroalueet!$A$2:$B$4001,2)</f>
        <v>Helsinki</v>
      </c>
      <c r="E1816" s="11"/>
      <c r="F1816" s="11">
        <f t="shared" si="1"/>
        <v>1</v>
      </c>
      <c r="G1816" s="10" t="s">
        <v>3481</v>
      </c>
      <c r="H1816" s="10" t="s">
        <v>4080</v>
      </c>
      <c r="I1816" s="10">
        <v>1093.0</v>
      </c>
      <c r="J1816" s="10">
        <v>71.5</v>
      </c>
      <c r="K1816" s="14">
        <v>1974.0</v>
      </c>
      <c r="L1816" s="11">
        <f t="shared" ref="L1816:L1820" si="428">IF(K1816&lt;1961,171+10.3*J1816,IF(K1816&gt;1983,166+8.7*J1816,159+7.9*J1816))</f>
        <v>723.85</v>
      </c>
      <c r="M1816" s="11">
        <f t="shared" si="2"/>
        <v>-369.15</v>
      </c>
      <c r="N1816" s="13">
        <f t="shared" si="3"/>
        <v>0.6622598353</v>
      </c>
      <c r="O1816" s="10" t="s">
        <v>3569</v>
      </c>
      <c r="P1816" s="10" t="s">
        <v>9479</v>
      </c>
    </row>
    <row r="1817" ht="12.0" customHeight="1">
      <c r="A1817" s="9" t="s">
        <v>9480</v>
      </c>
      <c r="B1817" s="10" t="s">
        <v>9481</v>
      </c>
      <c r="C1817" s="9" t="s">
        <v>431</v>
      </c>
      <c r="D1817" s="11" t="str">
        <f>VLOOKUP(C1817,Postinumeroalueet!$A$2:$B$4001,2)</f>
        <v>Vantaa</v>
      </c>
      <c r="E1817" s="11"/>
      <c r="F1817" s="11">
        <f t="shared" si="1"/>
        <v>1</v>
      </c>
      <c r="G1817" s="10" t="s">
        <v>3481</v>
      </c>
      <c r="H1817" s="10" t="s">
        <v>8155</v>
      </c>
      <c r="I1817" s="10">
        <v>940.0</v>
      </c>
      <c r="J1817" s="10">
        <v>52.5</v>
      </c>
      <c r="K1817" s="14">
        <v>2005.0</v>
      </c>
      <c r="L1817" s="11">
        <f t="shared" si="428"/>
        <v>622.75</v>
      </c>
      <c r="M1817" s="11">
        <f t="shared" si="2"/>
        <v>-317.25</v>
      </c>
      <c r="N1817" s="13">
        <f t="shared" si="3"/>
        <v>0.6625</v>
      </c>
      <c r="O1817" s="10" t="s">
        <v>3950</v>
      </c>
      <c r="P1817" s="10" t="s">
        <v>9482</v>
      </c>
    </row>
    <row r="1818">
      <c r="A1818" s="9" t="s">
        <v>9483</v>
      </c>
      <c r="B1818" s="10" t="s">
        <v>9484</v>
      </c>
      <c r="C1818" s="9" t="s">
        <v>401</v>
      </c>
      <c r="D1818" s="11" t="str">
        <f>VLOOKUP(C1818,Postinumeroalueet!$A$2:$B$4001,2)</f>
        <v>Helsinki</v>
      </c>
      <c r="E1818" s="11"/>
      <c r="F1818" s="11">
        <f t="shared" si="1"/>
        <v>1</v>
      </c>
      <c r="G1818" s="10" t="s">
        <v>3481</v>
      </c>
      <c r="H1818" s="10" t="s">
        <v>9361</v>
      </c>
      <c r="I1818" s="10">
        <v>999.0</v>
      </c>
      <c r="J1818" s="10">
        <v>57.0</v>
      </c>
      <c r="K1818" s="14">
        <v>2011.0</v>
      </c>
      <c r="L1818" s="11">
        <f t="shared" si="428"/>
        <v>661.9</v>
      </c>
      <c r="M1818" s="11">
        <f t="shared" si="2"/>
        <v>-337.1</v>
      </c>
      <c r="N1818" s="13">
        <f t="shared" si="3"/>
        <v>0.6625625626</v>
      </c>
      <c r="O1818" s="10" t="s">
        <v>3569</v>
      </c>
      <c r="P1818" s="10" t="s">
        <v>9485</v>
      </c>
    </row>
    <row r="1819">
      <c r="A1819" s="9" t="s">
        <v>9486</v>
      </c>
      <c r="B1819" s="10" t="s">
        <v>9487</v>
      </c>
      <c r="C1819" s="9" t="s">
        <v>356</v>
      </c>
      <c r="D1819" s="11" t="str">
        <f>VLOOKUP(C1819,Postinumeroalueet!$A$2:$B$4001,2)</f>
        <v>Helsinki</v>
      </c>
      <c r="E1819" s="11"/>
      <c r="F1819" s="11">
        <f t="shared" si="1"/>
        <v>1</v>
      </c>
      <c r="G1819" s="10" t="s">
        <v>3481</v>
      </c>
      <c r="H1819" s="10" t="s">
        <v>9488</v>
      </c>
      <c r="I1819" s="10">
        <v>1170.0</v>
      </c>
      <c r="J1819" s="10">
        <v>78.0</v>
      </c>
      <c r="K1819" s="14">
        <v>1983.0</v>
      </c>
      <c r="L1819" s="11">
        <f t="shared" si="428"/>
        <v>775.2</v>
      </c>
      <c r="M1819" s="11">
        <f t="shared" si="2"/>
        <v>-394.8</v>
      </c>
      <c r="N1819" s="13">
        <f t="shared" si="3"/>
        <v>0.6625641026</v>
      </c>
      <c r="O1819" s="15"/>
      <c r="P1819" s="10" t="s">
        <v>9489</v>
      </c>
    </row>
    <row r="1820" ht="12.0" customHeight="1">
      <c r="A1820" s="9" t="s">
        <v>9490</v>
      </c>
      <c r="B1820" s="10" t="s">
        <v>5188</v>
      </c>
      <c r="C1820" s="9" t="s">
        <v>349</v>
      </c>
      <c r="D1820" s="11" t="str">
        <f>VLOOKUP(C1820,Postinumeroalueet!$A$2:$B$4001,2)</f>
        <v>Helsinki</v>
      </c>
      <c r="E1820" s="11"/>
      <c r="F1820" s="11">
        <f t="shared" si="1"/>
        <v>1</v>
      </c>
      <c r="G1820" s="10" t="s">
        <v>3481</v>
      </c>
      <c r="H1820" s="10" t="s">
        <v>4131</v>
      </c>
      <c r="I1820" s="10">
        <v>1486.0</v>
      </c>
      <c r="J1820" s="10">
        <v>79.0</v>
      </c>
      <c r="K1820" s="14">
        <v>1959.0</v>
      </c>
      <c r="L1820" s="11">
        <f t="shared" si="428"/>
        <v>984.7</v>
      </c>
      <c r="M1820" s="11">
        <f t="shared" si="2"/>
        <v>-501.3</v>
      </c>
      <c r="N1820" s="13">
        <f t="shared" si="3"/>
        <v>0.6626514132</v>
      </c>
      <c r="O1820" s="10" t="s">
        <v>3517</v>
      </c>
      <c r="P1820" s="10" t="s">
        <v>9491</v>
      </c>
    </row>
    <row r="1821" ht="12.0" customHeight="1">
      <c r="A1821" s="9" t="s">
        <v>9492</v>
      </c>
      <c r="B1821" s="10" t="s">
        <v>9493</v>
      </c>
      <c r="C1821" s="9" t="s">
        <v>2018</v>
      </c>
      <c r="D1821" s="11" t="str">
        <f>VLOOKUP(C1821,Postinumeroalueet!$A$2:$B$4001,2)</f>
        <v>Savonlinna</v>
      </c>
      <c r="E1821" s="11"/>
      <c r="F1821" s="11">
        <f t="shared" si="1"/>
        <v>0</v>
      </c>
      <c r="G1821" s="10" t="s">
        <v>3481</v>
      </c>
      <c r="H1821" s="10" t="s">
        <v>9494</v>
      </c>
      <c r="I1821" s="10">
        <v>750.0</v>
      </c>
      <c r="J1821" s="10">
        <v>70.0</v>
      </c>
      <c r="K1821" s="14">
        <v>1964.0</v>
      </c>
      <c r="L1821" s="11">
        <f t="shared" ref="L1821:L1823" si="429">IF(K1821&lt;1984,105+5.6*J1821,IF(K1821&gt;1991,113+7.7*J1821,108+6.6*J1821))</f>
        <v>497</v>
      </c>
      <c r="M1821" s="11">
        <f t="shared" si="2"/>
        <v>-253</v>
      </c>
      <c r="N1821" s="13">
        <f t="shared" si="3"/>
        <v>0.6626666667</v>
      </c>
      <c r="O1821" s="15"/>
      <c r="P1821" s="10" t="s">
        <v>9495</v>
      </c>
    </row>
    <row r="1822">
      <c r="A1822" s="9" t="s">
        <v>9496</v>
      </c>
      <c r="B1822" s="10" t="s">
        <v>9497</v>
      </c>
      <c r="C1822" s="9" t="s">
        <v>1266</v>
      </c>
      <c r="D1822" s="11" t="str">
        <f>VLOOKUP(C1822,Postinumeroalueet!$A$2:$B$4001,2)</f>
        <v>Tammela</v>
      </c>
      <c r="E1822" s="11"/>
      <c r="F1822" s="11">
        <f t="shared" si="1"/>
        <v>0</v>
      </c>
      <c r="G1822" s="10" t="s">
        <v>3492</v>
      </c>
      <c r="H1822" s="10" t="s">
        <v>9498</v>
      </c>
      <c r="I1822" s="10">
        <v>750.0</v>
      </c>
      <c r="J1822" s="10">
        <v>70.0</v>
      </c>
      <c r="K1822" s="14">
        <v>1900.0</v>
      </c>
      <c r="L1822" s="11">
        <f t="shared" si="429"/>
        <v>497</v>
      </c>
      <c r="M1822" s="11">
        <f t="shared" si="2"/>
        <v>-253</v>
      </c>
      <c r="N1822" s="13">
        <f t="shared" si="3"/>
        <v>0.6626666667</v>
      </c>
      <c r="O1822" s="10" t="s">
        <v>9499</v>
      </c>
      <c r="P1822" s="10" t="s">
        <v>9500</v>
      </c>
    </row>
    <row r="1823" ht="12.0" customHeight="1">
      <c r="A1823" s="9" t="s">
        <v>9501</v>
      </c>
      <c r="B1823" s="10" t="s">
        <v>9502</v>
      </c>
      <c r="C1823" s="9" t="s">
        <v>3038</v>
      </c>
      <c r="D1823" s="11" t="str">
        <f>VLOOKUP(C1823,Postinumeroalueet!$A$2:$B$4001,2)</f>
        <v>Oulu</v>
      </c>
      <c r="E1823" s="11"/>
      <c r="F1823" s="11">
        <f t="shared" si="1"/>
        <v>0</v>
      </c>
      <c r="G1823" s="10" t="s">
        <v>3481</v>
      </c>
      <c r="H1823" s="10" t="s">
        <v>9503</v>
      </c>
      <c r="I1823" s="10">
        <v>450.0</v>
      </c>
      <c r="J1823" s="10">
        <v>34.5</v>
      </c>
      <c r="K1823" s="14">
        <v>1979.0</v>
      </c>
      <c r="L1823" s="11">
        <f t="shared" si="429"/>
        <v>298.2</v>
      </c>
      <c r="M1823" s="11">
        <f t="shared" si="2"/>
        <v>-151.8</v>
      </c>
      <c r="N1823" s="13">
        <f t="shared" si="3"/>
        <v>0.6626666667</v>
      </c>
      <c r="O1823" s="10" t="s">
        <v>3942</v>
      </c>
      <c r="P1823" s="10" t="s">
        <v>9504</v>
      </c>
    </row>
    <row r="1824" ht="12.0" customHeight="1">
      <c r="A1824" s="9" t="s">
        <v>9505</v>
      </c>
      <c r="B1824" s="10" t="s">
        <v>9139</v>
      </c>
      <c r="C1824" s="9" t="s">
        <v>516</v>
      </c>
      <c r="D1824" s="11" t="str">
        <f>VLOOKUP(C1824,Postinumeroalueet!$A$2:$B$4001,2)</f>
        <v>Espoo</v>
      </c>
      <c r="E1824" s="11"/>
      <c r="F1824" s="11">
        <f t="shared" si="1"/>
        <v>1</v>
      </c>
      <c r="G1824" s="10" t="s">
        <v>3481</v>
      </c>
      <c r="H1824" s="10" t="s">
        <v>3516</v>
      </c>
      <c r="I1824" s="10">
        <v>920.0</v>
      </c>
      <c r="J1824" s="10">
        <v>51.0</v>
      </c>
      <c r="K1824" s="14">
        <v>2009.0</v>
      </c>
      <c r="L1824" s="11">
        <f>IF(K1824&lt;1961,171+10.3*J1824,IF(K1824&gt;1983,166+8.7*J1824,159+7.9*J1824))</f>
        <v>609.7</v>
      </c>
      <c r="M1824" s="11">
        <f t="shared" si="2"/>
        <v>-310.3</v>
      </c>
      <c r="N1824" s="13">
        <f t="shared" si="3"/>
        <v>0.6627173913</v>
      </c>
      <c r="O1824" s="10" t="s">
        <v>3950</v>
      </c>
      <c r="P1824" s="10" t="s">
        <v>9506</v>
      </c>
    </row>
    <row r="1825">
      <c r="A1825" s="9" t="s">
        <v>9507</v>
      </c>
      <c r="B1825" s="10" t="s">
        <v>9508</v>
      </c>
      <c r="C1825" s="9" t="s">
        <v>555</v>
      </c>
      <c r="D1825" s="11" t="str">
        <f>VLOOKUP(C1825,Postinumeroalueet!$A$2:$B$4001,2)</f>
        <v>Tuusula</v>
      </c>
      <c r="E1825" s="11"/>
      <c r="F1825" s="11">
        <f t="shared" si="1"/>
        <v>0</v>
      </c>
      <c r="G1825" s="10" t="s">
        <v>3529</v>
      </c>
      <c r="H1825" s="10" t="s">
        <v>4054</v>
      </c>
      <c r="I1825" s="10">
        <v>1280.0</v>
      </c>
      <c r="J1825" s="10">
        <v>95.5</v>
      </c>
      <c r="K1825" s="14">
        <v>2001.0</v>
      </c>
      <c r="L1825" s="11">
        <f>IF(K1825&lt;1984,105+5.6*J1825,IF(K1825&gt;1991,113+7.7*J1825,108+6.6*J1825))</f>
        <v>848.35</v>
      </c>
      <c r="M1825" s="11">
        <f t="shared" si="2"/>
        <v>-431.65</v>
      </c>
      <c r="N1825" s="13">
        <f t="shared" si="3"/>
        <v>0.6627734375</v>
      </c>
      <c r="O1825" s="10" t="s">
        <v>9328</v>
      </c>
      <c r="P1825" s="10" t="s">
        <v>9509</v>
      </c>
    </row>
    <row r="1826" ht="12.0" customHeight="1">
      <c r="A1826" s="9" t="s">
        <v>9510</v>
      </c>
      <c r="B1826" s="10" t="s">
        <v>9511</v>
      </c>
      <c r="C1826" s="9" t="s">
        <v>430</v>
      </c>
      <c r="D1826" s="11" t="str">
        <f>VLOOKUP(C1826,Postinumeroalueet!$A$2:$B$4001,2)</f>
        <v>Vantaa</v>
      </c>
      <c r="E1826" s="11"/>
      <c r="F1826" s="11">
        <f t="shared" si="1"/>
        <v>1</v>
      </c>
      <c r="G1826" s="10" t="s">
        <v>3481</v>
      </c>
      <c r="H1826" s="10" t="s">
        <v>9398</v>
      </c>
      <c r="I1826" s="10">
        <v>828.0</v>
      </c>
      <c r="J1826" s="10">
        <v>44.0</v>
      </c>
      <c r="K1826" s="14">
        <v>1999.0</v>
      </c>
      <c r="L1826" s="11">
        <f t="shared" ref="L1826:L1827" si="430">IF(K1826&lt;1961,171+10.3*J1826,IF(K1826&gt;1983,166+8.7*J1826,159+7.9*J1826))</f>
        <v>548.8</v>
      </c>
      <c r="M1826" s="11">
        <f t="shared" si="2"/>
        <v>-279.2</v>
      </c>
      <c r="N1826" s="13">
        <f t="shared" si="3"/>
        <v>0.6628019324</v>
      </c>
      <c r="O1826" s="10" t="s">
        <v>3685</v>
      </c>
      <c r="P1826" s="10" t="s">
        <v>9512</v>
      </c>
    </row>
    <row r="1827">
      <c r="A1827" s="9" t="s">
        <v>9513</v>
      </c>
      <c r="B1827" s="10" t="s">
        <v>9514</v>
      </c>
      <c r="C1827" s="9" t="s">
        <v>471</v>
      </c>
      <c r="D1827" s="11" t="str">
        <f>VLOOKUP(C1827,Postinumeroalueet!$A$2:$B$4001,2)</f>
        <v>Espoo</v>
      </c>
      <c r="E1827" s="11"/>
      <c r="F1827" s="11">
        <f t="shared" si="1"/>
        <v>1</v>
      </c>
      <c r="G1827" s="10" t="s">
        <v>3481</v>
      </c>
      <c r="H1827" s="10" t="s">
        <v>9515</v>
      </c>
      <c r="I1827" s="10">
        <v>1129.67</v>
      </c>
      <c r="J1827" s="10">
        <v>67.0</v>
      </c>
      <c r="K1827" s="14">
        <v>2002.0</v>
      </c>
      <c r="L1827" s="11">
        <f t="shared" si="430"/>
        <v>748.9</v>
      </c>
      <c r="M1827" s="11">
        <f t="shared" si="2"/>
        <v>-380.77</v>
      </c>
      <c r="N1827" s="13">
        <f t="shared" si="3"/>
        <v>0.6629369639</v>
      </c>
      <c r="O1827" s="10" t="s">
        <v>6516</v>
      </c>
      <c r="P1827" s="10" t="s">
        <v>9516</v>
      </c>
    </row>
    <row r="1828" ht="12.0" customHeight="1">
      <c r="A1828" s="9" t="s">
        <v>9517</v>
      </c>
      <c r="B1828" s="10" t="s">
        <v>9518</v>
      </c>
      <c r="C1828" s="9" t="s">
        <v>3019</v>
      </c>
      <c r="D1828" s="11" t="str">
        <f>VLOOKUP(C1828,Postinumeroalueet!$A$2:$B$4001,2)</f>
        <v>Oulu</v>
      </c>
      <c r="E1828" s="11"/>
      <c r="F1828" s="11">
        <f t="shared" si="1"/>
        <v>0</v>
      </c>
      <c r="G1828" s="10" t="s">
        <v>3481</v>
      </c>
      <c r="H1828" s="10" t="s">
        <v>3824</v>
      </c>
      <c r="I1828" s="10">
        <v>699.0</v>
      </c>
      <c r="J1828" s="10">
        <v>64.0</v>
      </c>
      <c r="K1828" s="14">
        <v>1976.0</v>
      </c>
      <c r="L1828" s="11">
        <f>IF(K1828&lt;1984,105+5.6*J1828,IF(K1828&gt;1991,113+7.7*J1828,108+6.6*J1828))</f>
        <v>463.4</v>
      </c>
      <c r="M1828" s="11">
        <f t="shared" si="2"/>
        <v>-235.6</v>
      </c>
      <c r="N1828" s="13">
        <f t="shared" si="3"/>
        <v>0.6629470672</v>
      </c>
      <c r="O1828" s="10" t="s">
        <v>5609</v>
      </c>
      <c r="P1828" s="10" t="s">
        <v>9519</v>
      </c>
    </row>
    <row r="1829" ht="12.0" customHeight="1">
      <c r="A1829" s="9" t="s">
        <v>9520</v>
      </c>
      <c r="B1829" s="10" t="s">
        <v>9521</v>
      </c>
      <c r="C1829" s="9" t="s">
        <v>419</v>
      </c>
      <c r="D1829" s="11" t="str">
        <f>VLOOKUP(C1829,Postinumeroalueet!$A$2:$B$4001,2)</f>
        <v>Vantaa</v>
      </c>
      <c r="E1829" s="11"/>
      <c r="F1829" s="11">
        <f t="shared" si="1"/>
        <v>1</v>
      </c>
      <c r="G1829" s="10" t="s">
        <v>3481</v>
      </c>
      <c r="H1829" s="10" t="s">
        <v>4534</v>
      </c>
      <c r="I1829" s="10">
        <v>926.0</v>
      </c>
      <c r="J1829" s="10">
        <v>51.5</v>
      </c>
      <c r="K1829" s="14">
        <v>2003.0</v>
      </c>
      <c r="L1829" s="11">
        <f>IF(K1829&lt;1961,171+10.3*J1829,IF(K1829&gt;1983,166+8.7*J1829,159+7.9*J1829))</f>
        <v>614.05</v>
      </c>
      <c r="M1829" s="11">
        <f t="shared" si="2"/>
        <v>-311.95</v>
      </c>
      <c r="N1829" s="13">
        <f t="shared" si="3"/>
        <v>0.6631209503</v>
      </c>
      <c r="O1829" s="10" t="s">
        <v>3950</v>
      </c>
      <c r="P1829" s="10" t="s">
        <v>9522</v>
      </c>
    </row>
    <row r="1830">
      <c r="A1830" s="9" t="s">
        <v>9523</v>
      </c>
      <c r="B1830" s="10" t="s">
        <v>9524</v>
      </c>
      <c r="C1830" s="9" t="s">
        <v>1373</v>
      </c>
      <c r="D1830" s="11" t="str">
        <f>VLOOKUP(C1830,Postinumeroalueet!$A$2:$B$4001,2)</f>
        <v>Tampere</v>
      </c>
      <c r="E1830" s="11"/>
      <c r="F1830" s="11">
        <f t="shared" si="1"/>
        <v>0</v>
      </c>
      <c r="G1830" s="10" t="s">
        <v>3481</v>
      </c>
      <c r="H1830" s="10" t="s">
        <v>4215</v>
      </c>
      <c r="I1830" s="10">
        <v>1406.93</v>
      </c>
      <c r="J1830" s="10">
        <v>106.5</v>
      </c>
      <c r="K1830" s="14">
        <v>2011.0</v>
      </c>
      <c r="L1830" s="11">
        <f t="shared" ref="L1830:L1831" si="431">IF(K1830&lt;1984,105+5.6*J1830,IF(K1830&gt;1991,113+7.7*J1830,108+6.6*J1830))</f>
        <v>933.05</v>
      </c>
      <c r="M1830" s="11">
        <f t="shared" si="2"/>
        <v>-473.88</v>
      </c>
      <c r="N1830" s="13">
        <f t="shared" si="3"/>
        <v>0.6631815371</v>
      </c>
      <c r="O1830" s="10" t="s">
        <v>3796</v>
      </c>
      <c r="P1830" s="10" t="s">
        <v>9525</v>
      </c>
    </row>
    <row r="1831" ht="12.0" customHeight="1">
      <c r="A1831" s="9" t="s">
        <v>9526</v>
      </c>
      <c r="B1831" s="10" t="s">
        <v>9527</v>
      </c>
      <c r="C1831" s="9" t="s">
        <v>1365</v>
      </c>
      <c r="D1831" s="11" t="str">
        <f>VLOOKUP(C1831,Postinumeroalueet!$A$2:$B$4001,2)</f>
        <v>Tampere</v>
      </c>
      <c r="E1831" s="11"/>
      <c r="F1831" s="11">
        <f t="shared" si="1"/>
        <v>0</v>
      </c>
      <c r="G1831" s="10" t="s">
        <v>3481</v>
      </c>
      <c r="H1831" s="10" t="s">
        <v>9528</v>
      </c>
      <c r="I1831" s="10">
        <v>800.0</v>
      </c>
      <c r="J1831" s="10">
        <v>76.0</v>
      </c>
      <c r="K1831" s="14">
        <v>1983.0</v>
      </c>
      <c r="L1831" s="11">
        <f t="shared" si="431"/>
        <v>530.6</v>
      </c>
      <c r="M1831" s="11">
        <f t="shared" si="2"/>
        <v>-269.4</v>
      </c>
      <c r="N1831" s="13">
        <f t="shared" si="3"/>
        <v>0.66325</v>
      </c>
      <c r="O1831" s="15"/>
      <c r="P1831" s="10" t="s">
        <v>9529</v>
      </c>
    </row>
    <row r="1832" ht="12.0" customHeight="1">
      <c r="A1832" s="9" t="s">
        <v>9530</v>
      </c>
      <c r="B1832" s="10" t="s">
        <v>9531</v>
      </c>
      <c r="C1832" s="9" t="s">
        <v>469</v>
      </c>
      <c r="D1832" s="11" t="str">
        <f>VLOOKUP(C1832,Postinumeroalueet!$A$2:$B$4001,2)</f>
        <v>Espoo</v>
      </c>
      <c r="E1832" s="11"/>
      <c r="F1832" s="11">
        <f t="shared" si="1"/>
        <v>1</v>
      </c>
      <c r="G1832" s="10" t="s">
        <v>3481</v>
      </c>
      <c r="H1832" s="10" t="s">
        <v>3787</v>
      </c>
      <c r="I1832" s="10">
        <v>729.0</v>
      </c>
      <c r="J1832" s="10">
        <v>36.5</v>
      </c>
      <c r="K1832" s="14">
        <v>2011.0</v>
      </c>
      <c r="L1832" s="11">
        <f>IF(K1832&lt;1961,171+10.3*J1832,IF(K1832&gt;1983,166+8.7*J1832,159+7.9*J1832))</f>
        <v>483.55</v>
      </c>
      <c r="M1832" s="11">
        <f t="shared" si="2"/>
        <v>-245.45</v>
      </c>
      <c r="N1832" s="13">
        <f t="shared" si="3"/>
        <v>0.6633058985</v>
      </c>
      <c r="O1832" s="10" t="s">
        <v>4055</v>
      </c>
      <c r="P1832" s="10" t="s">
        <v>9532</v>
      </c>
    </row>
    <row r="1833" ht="12.0" customHeight="1">
      <c r="A1833" s="9" t="s">
        <v>9533</v>
      </c>
      <c r="B1833" s="10" t="s">
        <v>9534</v>
      </c>
      <c r="C1833" s="9" t="s">
        <v>1380</v>
      </c>
      <c r="D1833" s="11" t="str">
        <f>VLOOKUP(C1833,Postinumeroalueet!$A$2:$B$4001,2)</f>
        <v>Ylöjärvi</v>
      </c>
      <c r="E1833" s="11"/>
      <c r="F1833" s="11">
        <f t="shared" si="1"/>
        <v>0</v>
      </c>
      <c r="G1833" s="10" t="s">
        <v>3481</v>
      </c>
      <c r="H1833" s="10" t="s">
        <v>9535</v>
      </c>
      <c r="I1833" s="10">
        <v>420.0</v>
      </c>
      <c r="J1833" s="10">
        <v>31.0</v>
      </c>
      <c r="K1833" s="14">
        <v>1968.0</v>
      </c>
      <c r="L1833" s="11">
        <f t="shared" ref="L1833:L1836" si="432">IF(K1833&lt;1984,105+5.6*J1833,IF(K1833&gt;1991,113+7.7*J1833,108+6.6*J1833))</f>
        <v>278.6</v>
      </c>
      <c r="M1833" s="11">
        <f t="shared" si="2"/>
        <v>-141.4</v>
      </c>
      <c r="N1833" s="13">
        <f t="shared" si="3"/>
        <v>0.6633333333</v>
      </c>
      <c r="O1833" s="10" t="s">
        <v>4359</v>
      </c>
      <c r="P1833" s="10" t="s">
        <v>9536</v>
      </c>
    </row>
    <row r="1834" ht="12.0" customHeight="1">
      <c r="A1834" s="9" t="s">
        <v>9537</v>
      </c>
      <c r="B1834" s="10" t="s">
        <v>9538</v>
      </c>
      <c r="C1834" s="9" t="s">
        <v>3019</v>
      </c>
      <c r="D1834" s="11" t="str">
        <f>VLOOKUP(C1834,Postinumeroalueet!$A$2:$B$4001,2)</f>
        <v>Oulu</v>
      </c>
      <c r="E1834" s="11"/>
      <c r="F1834" s="11">
        <f t="shared" si="1"/>
        <v>0</v>
      </c>
      <c r="G1834" s="10" t="s">
        <v>3481</v>
      </c>
      <c r="H1834" s="10" t="s">
        <v>9539</v>
      </c>
      <c r="I1834" s="10">
        <v>420.0</v>
      </c>
      <c r="J1834" s="10">
        <v>31.0</v>
      </c>
      <c r="K1834" s="14">
        <v>1961.0</v>
      </c>
      <c r="L1834" s="11">
        <f t="shared" si="432"/>
        <v>278.6</v>
      </c>
      <c r="M1834" s="11">
        <f t="shared" si="2"/>
        <v>-141.4</v>
      </c>
      <c r="N1834" s="13">
        <f t="shared" si="3"/>
        <v>0.6633333333</v>
      </c>
      <c r="O1834" s="10" t="s">
        <v>3942</v>
      </c>
      <c r="P1834" s="10" t="s">
        <v>9540</v>
      </c>
    </row>
    <row r="1835" ht="12.0" customHeight="1">
      <c r="A1835" s="9" t="s">
        <v>9541</v>
      </c>
      <c r="B1835" s="10" t="s">
        <v>9542</v>
      </c>
      <c r="C1835" s="9" t="s">
        <v>2732</v>
      </c>
      <c r="D1835" s="11" t="str">
        <f>VLOOKUP(C1835,Postinumeroalueet!$A$2:$B$4001,2)</f>
        <v>Joensuu</v>
      </c>
      <c r="E1835" s="11"/>
      <c r="F1835" s="11">
        <f t="shared" si="1"/>
        <v>0</v>
      </c>
      <c r="G1835" s="10" t="s">
        <v>3481</v>
      </c>
      <c r="H1835" s="10" t="s">
        <v>3516</v>
      </c>
      <c r="I1835" s="10">
        <v>700.0</v>
      </c>
      <c r="J1835" s="10">
        <v>54.0</v>
      </c>
      <c r="K1835" s="14">
        <v>1988.0</v>
      </c>
      <c r="L1835" s="11">
        <f t="shared" si="432"/>
        <v>464.4</v>
      </c>
      <c r="M1835" s="11">
        <f t="shared" si="2"/>
        <v>-235.6</v>
      </c>
      <c r="N1835" s="13">
        <f t="shared" si="3"/>
        <v>0.6634285714</v>
      </c>
      <c r="O1835" s="15"/>
      <c r="P1835" s="10" t="s">
        <v>9543</v>
      </c>
    </row>
    <row r="1836" ht="12.0" customHeight="1">
      <c r="A1836" s="9" t="s">
        <v>9544</v>
      </c>
      <c r="B1836" s="10" t="s">
        <v>9545</v>
      </c>
      <c r="C1836" s="9" t="s">
        <v>2487</v>
      </c>
      <c r="D1836" s="11" t="str">
        <f>VLOOKUP(C1836,Postinumeroalueet!$A$2:$B$4001,2)</f>
        <v>Kuopio</v>
      </c>
      <c r="E1836" s="11"/>
      <c r="F1836" s="11">
        <f t="shared" si="1"/>
        <v>0</v>
      </c>
      <c r="G1836" s="10" t="s">
        <v>3481</v>
      </c>
      <c r="H1836" s="10" t="s">
        <v>4179</v>
      </c>
      <c r="I1836" s="10">
        <v>695.0</v>
      </c>
      <c r="J1836" s="10">
        <v>53.5</v>
      </c>
      <c r="K1836" s="14">
        <v>1985.0</v>
      </c>
      <c r="L1836" s="11">
        <f t="shared" si="432"/>
        <v>461.1</v>
      </c>
      <c r="M1836" s="11">
        <f t="shared" si="2"/>
        <v>-233.9</v>
      </c>
      <c r="N1836" s="13">
        <f t="shared" si="3"/>
        <v>0.6634532374</v>
      </c>
      <c r="O1836" s="15"/>
      <c r="P1836" s="10" t="s">
        <v>9546</v>
      </c>
    </row>
    <row r="1837">
      <c r="A1837" s="9" t="s">
        <v>9547</v>
      </c>
      <c r="B1837" s="10" t="s">
        <v>7493</v>
      </c>
      <c r="C1837" s="9" t="s">
        <v>408</v>
      </c>
      <c r="D1837" s="11" t="str">
        <f>VLOOKUP(C1837,Postinumeroalueet!$A$2:$B$4001,2)</f>
        <v>Helsinki</v>
      </c>
      <c r="E1837" s="11"/>
      <c r="F1837" s="11">
        <f t="shared" si="1"/>
        <v>1</v>
      </c>
      <c r="G1837" s="10" t="s">
        <v>3481</v>
      </c>
      <c r="H1837" s="10" t="s">
        <v>7335</v>
      </c>
      <c r="I1837" s="10">
        <v>1063.0</v>
      </c>
      <c r="J1837" s="10">
        <v>62.0</v>
      </c>
      <c r="K1837" s="14">
        <v>2012.0</v>
      </c>
      <c r="L1837" s="11">
        <f t="shared" ref="L1837:L1839" si="433">IF(K1837&lt;1961,171+10.3*J1837,IF(K1837&gt;1983,166+8.7*J1837,159+7.9*J1837))</f>
        <v>705.4</v>
      </c>
      <c r="M1837" s="11">
        <f t="shared" si="2"/>
        <v>-357.6</v>
      </c>
      <c r="N1837" s="13">
        <f t="shared" si="3"/>
        <v>0.663593603</v>
      </c>
      <c r="O1837" s="10" t="s">
        <v>3685</v>
      </c>
      <c r="P1837" s="10" t="s">
        <v>9548</v>
      </c>
    </row>
    <row r="1838" ht="12.0" customHeight="1">
      <c r="A1838" s="9" t="s">
        <v>9549</v>
      </c>
      <c r="B1838" s="10" t="s">
        <v>9550</v>
      </c>
      <c r="C1838" s="9" t="s">
        <v>467</v>
      </c>
      <c r="D1838" s="11" t="str">
        <f>VLOOKUP(C1838,Postinumeroalueet!$A$2:$B$4001,2)</f>
        <v>Espoo</v>
      </c>
      <c r="E1838" s="11"/>
      <c r="F1838" s="11">
        <f t="shared" si="1"/>
        <v>1</v>
      </c>
      <c r="G1838" s="10" t="s">
        <v>3481</v>
      </c>
      <c r="H1838" s="10" t="s">
        <v>9551</v>
      </c>
      <c r="I1838" s="10">
        <v>945.0</v>
      </c>
      <c r="J1838" s="10">
        <v>53.0</v>
      </c>
      <c r="K1838" s="14">
        <v>2010.0</v>
      </c>
      <c r="L1838" s="11">
        <f t="shared" si="433"/>
        <v>627.1</v>
      </c>
      <c r="M1838" s="11">
        <f t="shared" si="2"/>
        <v>-317.9</v>
      </c>
      <c r="N1838" s="13">
        <f t="shared" si="3"/>
        <v>0.6635978836</v>
      </c>
      <c r="O1838" s="10" t="s">
        <v>3685</v>
      </c>
      <c r="P1838" s="10" t="s">
        <v>9552</v>
      </c>
    </row>
    <row r="1839">
      <c r="A1839" s="9" t="s">
        <v>9553</v>
      </c>
      <c r="B1839" s="10" t="s">
        <v>7401</v>
      </c>
      <c r="C1839" s="9" t="s">
        <v>431</v>
      </c>
      <c r="D1839" s="11" t="str">
        <f>VLOOKUP(C1839,Postinumeroalueet!$A$2:$B$4001,2)</f>
        <v>Vantaa</v>
      </c>
      <c r="E1839" s="11"/>
      <c r="F1839" s="11">
        <f t="shared" si="1"/>
        <v>1</v>
      </c>
      <c r="G1839" s="10" t="s">
        <v>3481</v>
      </c>
      <c r="H1839" s="10" t="s">
        <v>9554</v>
      </c>
      <c r="I1839" s="10">
        <v>1312.0</v>
      </c>
      <c r="J1839" s="10">
        <v>81.0</v>
      </c>
      <c r="K1839" s="14">
        <v>2013.0</v>
      </c>
      <c r="L1839" s="11">
        <f t="shared" si="433"/>
        <v>870.7</v>
      </c>
      <c r="M1839" s="11">
        <f t="shared" si="2"/>
        <v>-441.3</v>
      </c>
      <c r="N1839" s="13">
        <f t="shared" si="3"/>
        <v>0.6636432927</v>
      </c>
      <c r="O1839" s="10" t="s">
        <v>3685</v>
      </c>
      <c r="P1839" s="10" t="s">
        <v>9555</v>
      </c>
    </row>
    <row r="1840" ht="12.0" customHeight="1">
      <c r="A1840" s="9" t="s">
        <v>9556</v>
      </c>
      <c r="B1840" s="10" t="s">
        <v>9112</v>
      </c>
      <c r="C1840" s="9" t="s">
        <v>2492</v>
      </c>
      <c r="D1840" s="11" t="str">
        <f>VLOOKUP(C1840,Postinumeroalueet!$A$2:$B$4001,2)</f>
        <v>Kuopio</v>
      </c>
      <c r="E1840" s="11"/>
      <c r="F1840" s="11">
        <f t="shared" si="1"/>
        <v>0</v>
      </c>
      <c r="G1840" s="10" t="s">
        <v>3481</v>
      </c>
      <c r="H1840" s="10" t="s">
        <v>9557</v>
      </c>
      <c r="I1840" s="10">
        <v>936.0</v>
      </c>
      <c r="J1840" s="10">
        <v>66.0</v>
      </c>
      <c r="K1840" s="14">
        <v>2013.0</v>
      </c>
      <c r="L1840" s="11">
        <f>IF(K1840&lt;1984,105+5.6*J1840,IF(K1840&gt;1991,113+7.7*J1840,108+6.6*J1840))</f>
        <v>621.2</v>
      </c>
      <c r="M1840" s="11">
        <f t="shared" si="2"/>
        <v>-314.8</v>
      </c>
      <c r="N1840" s="13">
        <f t="shared" si="3"/>
        <v>0.6636752137</v>
      </c>
      <c r="O1840" s="10" t="s">
        <v>3950</v>
      </c>
      <c r="P1840" s="10" t="s">
        <v>9558</v>
      </c>
    </row>
    <row r="1841">
      <c r="A1841" s="9" t="s">
        <v>9559</v>
      </c>
      <c r="B1841" s="10" t="s">
        <v>7221</v>
      </c>
      <c r="C1841" s="9" t="s">
        <v>459</v>
      </c>
      <c r="D1841" s="11" t="str">
        <f>VLOOKUP(C1841,Postinumeroalueet!$A$2:$B$4001,2)</f>
        <v>Espoo</v>
      </c>
      <c r="E1841" s="11"/>
      <c r="F1841" s="11">
        <f t="shared" si="1"/>
        <v>1</v>
      </c>
      <c r="G1841" s="10" t="s">
        <v>3481</v>
      </c>
      <c r="H1841" s="10" t="s">
        <v>4080</v>
      </c>
      <c r="I1841" s="10">
        <v>1049.0</v>
      </c>
      <c r="J1841" s="10">
        <v>68.0</v>
      </c>
      <c r="K1841" s="14">
        <v>1966.0</v>
      </c>
      <c r="L1841" s="11">
        <f>IF(K1841&lt;1961,171+10.3*J1841,IF(K1841&gt;1983,166+8.7*J1841,159+7.9*J1841))</f>
        <v>696.2</v>
      </c>
      <c r="M1841" s="11">
        <f t="shared" si="2"/>
        <v>-352.8</v>
      </c>
      <c r="N1841" s="13">
        <f t="shared" si="3"/>
        <v>0.6636796949</v>
      </c>
      <c r="O1841" s="10" t="s">
        <v>3517</v>
      </c>
      <c r="P1841" s="10" t="s">
        <v>9560</v>
      </c>
    </row>
    <row r="1842" ht="12.0" customHeight="1">
      <c r="A1842" s="9" t="s">
        <v>9561</v>
      </c>
      <c r="B1842" s="10" t="s">
        <v>9562</v>
      </c>
      <c r="C1842" s="9" t="s">
        <v>806</v>
      </c>
      <c r="D1842" s="11" t="str">
        <f>VLOOKUP(C1842,Postinumeroalueet!$A$2:$B$4001,2)</f>
        <v>Lahti</v>
      </c>
      <c r="E1842" s="11"/>
      <c r="F1842" s="11">
        <f t="shared" si="1"/>
        <v>0</v>
      </c>
      <c r="G1842" s="10" t="s">
        <v>3481</v>
      </c>
      <c r="H1842" s="10" t="s">
        <v>9563</v>
      </c>
      <c r="I1842" s="10">
        <v>650.0</v>
      </c>
      <c r="J1842" s="10">
        <v>49.0</v>
      </c>
      <c r="K1842" s="14">
        <v>1984.0</v>
      </c>
      <c r="L1842" s="11">
        <f>IF(K1842&lt;1984,105+5.6*J1842,IF(K1842&gt;1991,113+7.7*J1842,108+6.6*J1842))</f>
        <v>431.4</v>
      </c>
      <c r="M1842" s="11">
        <f t="shared" si="2"/>
        <v>-218.6</v>
      </c>
      <c r="N1842" s="13">
        <f t="shared" si="3"/>
        <v>0.6636923077</v>
      </c>
      <c r="O1842" s="10" t="s">
        <v>3735</v>
      </c>
      <c r="P1842" s="10" t="s">
        <v>9564</v>
      </c>
    </row>
    <row r="1843" ht="12.0" customHeight="1">
      <c r="A1843" s="9" t="s">
        <v>9565</v>
      </c>
      <c r="B1843" s="10" t="s">
        <v>9566</v>
      </c>
      <c r="C1843" s="9" t="s">
        <v>332</v>
      </c>
      <c r="D1843" s="11" t="str">
        <f>VLOOKUP(C1843,Postinumeroalueet!$A$2:$B$4001,2)</f>
        <v>Helsinki</v>
      </c>
      <c r="E1843" s="11"/>
      <c r="F1843" s="11">
        <f t="shared" si="1"/>
        <v>1</v>
      </c>
      <c r="G1843" s="10" t="s">
        <v>3481</v>
      </c>
      <c r="H1843" s="10" t="s">
        <v>6202</v>
      </c>
      <c r="I1843" s="10">
        <v>940.0</v>
      </c>
      <c r="J1843" s="10">
        <v>44.0</v>
      </c>
      <c r="K1843" s="14">
        <v>1928.0</v>
      </c>
      <c r="L1843" s="11">
        <f t="shared" ref="L1843:L1845" si="434">IF(K1843&lt;1961,171+10.3*J1843,IF(K1843&gt;1983,166+8.7*J1843,159+7.9*J1843))</f>
        <v>624.2</v>
      </c>
      <c r="M1843" s="11">
        <f t="shared" si="2"/>
        <v>-315.8</v>
      </c>
      <c r="N1843" s="13">
        <f t="shared" si="3"/>
        <v>0.6640425532</v>
      </c>
      <c r="O1843" s="10" t="s">
        <v>9567</v>
      </c>
      <c r="P1843" s="10" t="s">
        <v>9568</v>
      </c>
    </row>
    <row r="1844" ht="12.0" customHeight="1">
      <c r="A1844" s="9" t="s">
        <v>9569</v>
      </c>
      <c r="B1844" s="10" t="s">
        <v>9570</v>
      </c>
      <c r="C1844" s="9" t="s">
        <v>464</v>
      </c>
      <c r="D1844" s="11" t="str">
        <f>VLOOKUP(C1844,Postinumeroalueet!$A$2:$B$4001,2)</f>
        <v>Espoo</v>
      </c>
      <c r="E1844" s="11"/>
      <c r="F1844" s="11">
        <f t="shared" si="1"/>
        <v>1</v>
      </c>
      <c r="G1844" s="10" t="s">
        <v>3481</v>
      </c>
      <c r="H1844" s="10" t="s">
        <v>3761</v>
      </c>
      <c r="I1844" s="10">
        <v>977.0</v>
      </c>
      <c r="J1844" s="10">
        <v>62.0</v>
      </c>
      <c r="K1844" s="14">
        <v>1972.0</v>
      </c>
      <c r="L1844" s="11">
        <f t="shared" si="434"/>
        <v>648.8</v>
      </c>
      <c r="M1844" s="11">
        <f t="shared" si="2"/>
        <v>-328.2</v>
      </c>
      <c r="N1844" s="13">
        <f t="shared" si="3"/>
        <v>0.664073695</v>
      </c>
      <c r="O1844" s="10" t="s">
        <v>3517</v>
      </c>
      <c r="P1844" s="10" t="s">
        <v>9571</v>
      </c>
    </row>
    <row r="1845">
      <c r="A1845" s="9" t="s">
        <v>9572</v>
      </c>
      <c r="B1845" s="10" t="s">
        <v>9573</v>
      </c>
      <c r="C1845" s="9" t="s">
        <v>524</v>
      </c>
      <c r="D1845" s="11" t="str">
        <f>VLOOKUP(C1845,Postinumeroalueet!$A$2:$B$4001,2)</f>
        <v>Espoo</v>
      </c>
      <c r="E1845" s="11"/>
      <c r="F1845" s="11">
        <f t="shared" si="1"/>
        <v>1</v>
      </c>
      <c r="G1845" s="10" t="s">
        <v>3481</v>
      </c>
      <c r="H1845" s="10" t="s">
        <v>5388</v>
      </c>
      <c r="I1845" s="10">
        <v>1429.0</v>
      </c>
      <c r="J1845" s="10">
        <v>100.0</v>
      </c>
      <c r="K1845" s="14">
        <v>1974.0</v>
      </c>
      <c r="L1845" s="11">
        <f t="shared" si="434"/>
        <v>949</v>
      </c>
      <c r="M1845" s="11">
        <f t="shared" si="2"/>
        <v>-480</v>
      </c>
      <c r="N1845" s="13">
        <f t="shared" si="3"/>
        <v>0.6641007698</v>
      </c>
      <c r="O1845" s="10" t="s">
        <v>4055</v>
      </c>
      <c r="P1845" s="10" t="s">
        <v>9574</v>
      </c>
    </row>
    <row r="1846" ht="12.0" customHeight="1">
      <c r="A1846" s="9" t="s">
        <v>9575</v>
      </c>
      <c r="B1846" s="10" t="s">
        <v>9576</v>
      </c>
      <c r="C1846" s="9" t="s">
        <v>3026</v>
      </c>
      <c r="D1846" s="11" t="str">
        <f>VLOOKUP(C1846,Postinumeroalueet!$A$2:$B$4001,2)</f>
        <v>Oulu</v>
      </c>
      <c r="E1846" s="11"/>
      <c r="F1846" s="11">
        <f t="shared" si="1"/>
        <v>0</v>
      </c>
      <c r="G1846" s="10" t="s">
        <v>3481</v>
      </c>
      <c r="H1846" s="10" t="s">
        <v>5338</v>
      </c>
      <c r="I1846" s="10">
        <v>390.0</v>
      </c>
      <c r="J1846" s="10">
        <v>27.5</v>
      </c>
      <c r="K1846" s="14">
        <v>1969.0</v>
      </c>
      <c r="L1846" s="11">
        <f t="shared" ref="L1846:L1847" si="435">IF(K1846&lt;1984,105+5.6*J1846,IF(K1846&gt;1991,113+7.7*J1846,108+6.6*J1846))</f>
        <v>259</v>
      </c>
      <c r="M1846" s="11">
        <f t="shared" si="2"/>
        <v>-131</v>
      </c>
      <c r="N1846" s="13">
        <f t="shared" si="3"/>
        <v>0.6641025641</v>
      </c>
      <c r="O1846" s="10" t="s">
        <v>3942</v>
      </c>
      <c r="P1846" s="10" t="s">
        <v>9577</v>
      </c>
    </row>
    <row r="1847" ht="12.0" customHeight="1">
      <c r="A1847" s="9" t="s">
        <v>9578</v>
      </c>
      <c r="B1847" s="10" t="s">
        <v>9576</v>
      </c>
      <c r="C1847" s="9" t="s">
        <v>3026</v>
      </c>
      <c r="D1847" s="11" t="str">
        <f>VLOOKUP(C1847,Postinumeroalueet!$A$2:$B$4001,2)</f>
        <v>Oulu</v>
      </c>
      <c r="E1847" s="11"/>
      <c r="F1847" s="11">
        <f t="shared" si="1"/>
        <v>0</v>
      </c>
      <c r="G1847" s="10" t="s">
        <v>3481</v>
      </c>
      <c r="H1847" s="10" t="s">
        <v>5338</v>
      </c>
      <c r="I1847" s="10">
        <v>390.0</v>
      </c>
      <c r="J1847" s="10">
        <v>27.5</v>
      </c>
      <c r="K1847" s="14">
        <v>1969.0</v>
      </c>
      <c r="L1847" s="11">
        <f t="shared" si="435"/>
        <v>259</v>
      </c>
      <c r="M1847" s="11">
        <f t="shared" si="2"/>
        <v>-131</v>
      </c>
      <c r="N1847" s="13">
        <f t="shared" si="3"/>
        <v>0.6641025641</v>
      </c>
      <c r="O1847" s="10" t="s">
        <v>3942</v>
      </c>
      <c r="P1847" s="10" t="s">
        <v>9579</v>
      </c>
    </row>
    <row r="1848">
      <c r="A1848" s="9" t="s">
        <v>9580</v>
      </c>
      <c r="B1848" s="10" t="s">
        <v>9581</v>
      </c>
      <c r="C1848" s="9" t="s">
        <v>469</v>
      </c>
      <c r="D1848" s="11" t="str">
        <f>VLOOKUP(C1848,Postinumeroalueet!$A$2:$B$4001,2)</f>
        <v>Espoo</v>
      </c>
      <c r="E1848" s="11"/>
      <c r="F1848" s="11">
        <f t="shared" si="1"/>
        <v>1</v>
      </c>
      <c r="G1848" s="10" t="s">
        <v>3481</v>
      </c>
      <c r="H1848" s="10" t="s">
        <v>4656</v>
      </c>
      <c r="I1848" s="10">
        <v>1048.9</v>
      </c>
      <c r="J1848" s="10">
        <v>61.0</v>
      </c>
      <c r="K1848" s="14">
        <v>2012.0</v>
      </c>
      <c r="L1848" s="11">
        <f t="shared" ref="L1848:L1853" si="436">IF(K1848&lt;1961,171+10.3*J1848,IF(K1848&gt;1983,166+8.7*J1848,159+7.9*J1848))</f>
        <v>696.7</v>
      </c>
      <c r="M1848" s="11">
        <f t="shared" si="2"/>
        <v>-352.2</v>
      </c>
      <c r="N1848" s="13">
        <f t="shared" si="3"/>
        <v>0.6642196587</v>
      </c>
      <c r="O1848" s="10" t="s">
        <v>6516</v>
      </c>
      <c r="P1848" s="10" t="s">
        <v>9582</v>
      </c>
    </row>
    <row r="1849">
      <c r="A1849" s="9" t="s">
        <v>9583</v>
      </c>
      <c r="B1849" s="10" t="s">
        <v>9584</v>
      </c>
      <c r="C1849" s="9" t="s">
        <v>469</v>
      </c>
      <c r="D1849" s="11" t="str">
        <f>VLOOKUP(C1849,Postinumeroalueet!$A$2:$B$4001,2)</f>
        <v>Espoo</v>
      </c>
      <c r="E1849" s="11"/>
      <c r="F1849" s="11">
        <f t="shared" si="1"/>
        <v>1</v>
      </c>
      <c r="G1849" s="10" t="s">
        <v>3481</v>
      </c>
      <c r="H1849" s="10" t="s">
        <v>4656</v>
      </c>
      <c r="I1849" s="10">
        <v>1048.9</v>
      </c>
      <c r="J1849" s="10">
        <v>61.0</v>
      </c>
      <c r="K1849" s="14">
        <v>2012.0</v>
      </c>
      <c r="L1849" s="11">
        <f t="shared" si="436"/>
        <v>696.7</v>
      </c>
      <c r="M1849" s="11">
        <f t="shared" si="2"/>
        <v>-352.2</v>
      </c>
      <c r="N1849" s="13">
        <f t="shared" si="3"/>
        <v>0.6642196587</v>
      </c>
      <c r="O1849" s="10" t="s">
        <v>6516</v>
      </c>
      <c r="P1849" s="10" t="s">
        <v>9585</v>
      </c>
    </row>
    <row r="1850" ht="12.0" customHeight="1">
      <c r="A1850" s="9" t="s">
        <v>9586</v>
      </c>
      <c r="B1850" s="10" t="s">
        <v>9514</v>
      </c>
      <c r="C1850" s="9" t="s">
        <v>471</v>
      </c>
      <c r="D1850" s="11" t="str">
        <f>VLOOKUP(C1850,Postinumeroalueet!$A$2:$B$4001,2)</f>
        <v>Espoo</v>
      </c>
      <c r="E1850" s="11"/>
      <c r="F1850" s="11">
        <f t="shared" si="1"/>
        <v>1</v>
      </c>
      <c r="G1850" s="10" t="s">
        <v>3481</v>
      </c>
      <c r="H1850" s="10" t="s">
        <v>9587</v>
      </c>
      <c r="I1850" s="10">
        <v>878.56</v>
      </c>
      <c r="J1850" s="10">
        <v>48.0</v>
      </c>
      <c r="K1850" s="14">
        <v>2002.0</v>
      </c>
      <c r="L1850" s="11">
        <f t="shared" si="436"/>
        <v>583.6</v>
      </c>
      <c r="M1850" s="11">
        <f t="shared" si="2"/>
        <v>-294.96</v>
      </c>
      <c r="N1850" s="13">
        <f t="shared" si="3"/>
        <v>0.6642688035</v>
      </c>
      <c r="O1850" s="10" t="s">
        <v>6516</v>
      </c>
      <c r="P1850" s="10" t="s">
        <v>9588</v>
      </c>
    </row>
    <row r="1851" ht="12.0" customHeight="1">
      <c r="A1851" s="9" t="s">
        <v>9589</v>
      </c>
      <c r="B1851" s="10" t="s">
        <v>9590</v>
      </c>
      <c r="C1851" s="9" t="s">
        <v>332</v>
      </c>
      <c r="D1851" s="11" t="str">
        <f>VLOOKUP(C1851,Postinumeroalueet!$A$2:$B$4001,2)</f>
        <v>Helsinki</v>
      </c>
      <c r="E1851" s="11"/>
      <c r="F1851" s="11">
        <f t="shared" si="1"/>
        <v>1</v>
      </c>
      <c r="G1851" s="10" t="s">
        <v>3481</v>
      </c>
      <c r="H1851" s="10" t="s">
        <v>9591</v>
      </c>
      <c r="I1851" s="10">
        <v>800.0</v>
      </c>
      <c r="J1851" s="10">
        <v>35.0</v>
      </c>
      <c r="K1851" s="14">
        <v>1906.0</v>
      </c>
      <c r="L1851" s="11">
        <f t="shared" si="436"/>
        <v>531.5</v>
      </c>
      <c r="M1851" s="11">
        <f t="shared" si="2"/>
        <v>-268.5</v>
      </c>
      <c r="N1851" s="13">
        <f t="shared" si="3"/>
        <v>0.664375</v>
      </c>
      <c r="O1851" s="10" t="s">
        <v>4761</v>
      </c>
      <c r="P1851" s="10" t="s">
        <v>9592</v>
      </c>
    </row>
    <row r="1852">
      <c r="A1852" s="9" t="s">
        <v>9593</v>
      </c>
      <c r="B1852" s="10" t="s">
        <v>9594</v>
      </c>
      <c r="C1852" s="9" t="s">
        <v>502</v>
      </c>
      <c r="D1852" s="11" t="str">
        <f>VLOOKUP(C1852,Postinumeroalueet!$A$2:$B$4001,2)</f>
        <v>Espoo</v>
      </c>
      <c r="E1852" s="11"/>
      <c r="F1852" s="11">
        <f t="shared" si="1"/>
        <v>1</v>
      </c>
      <c r="G1852" s="10" t="s">
        <v>3481</v>
      </c>
      <c r="H1852" s="10" t="s">
        <v>7406</v>
      </c>
      <c r="I1852" s="10">
        <v>1029.0</v>
      </c>
      <c r="J1852" s="10">
        <v>59.5</v>
      </c>
      <c r="K1852" s="14">
        <v>2003.0</v>
      </c>
      <c r="L1852" s="11">
        <f t="shared" si="436"/>
        <v>683.65</v>
      </c>
      <c r="M1852" s="11">
        <f t="shared" si="2"/>
        <v>-345.35</v>
      </c>
      <c r="N1852" s="13">
        <f t="shared" si="3"/>
        <v>0.664382896</v>
      </c>
      <c r="O1852" s="10" t="s">
        <v>3950</v>
      </c>
      <c r="P1852" s="10" t="s">
        <v>9595</v>
      </c>
    </row>
    <row r="1853">
      <c r="A1853" s="9" t="s">
        <v>9596</v>
      </c>
      <c r="B1853" s="10" t="s">
        <v>9597</v>
      </c>
      <c r="C1853" s="9" t="s">
        <v>511</v>
      </c>
      <c r="D1853" s="11" t="str">
        <f>VLOOKUP(C1853,Postinumeroalueet!$A$2:$B$4001,2)</f>
        <v>Espoo</v>
      </c>
      <c r="E1853" s="11"/>
      <c r="F1853" s="11">
        <f t="shared" si="1"/>
        <v>1</v>
      </c>
      <c r="G1853" s="10" t="s">
        <v>3481</v>
      </c>
      <c r="H1853" s="10" t="s">
        <v>9598</v>
      </c>
      <c r="I1853" s="10">
        <v>1250.0</v>
      </c>
      <c r="J1853" s="10">
        <v>85.0</v>
      </c>
      <c r="K1853" s="14">
        <v>1978.0</v>
      </c>
      <c r="L1853" s="11">
        <f t="shared" si="436"/>
        <v>830.5</v>
      </c>
      <c r="M1853" s="11">
        <f t="shared" si="2"/>
        <v>-419.5</v>
      </c>
      <c r="N1853" s="13">
        <f t="shared" si="3"/>
        <v>0.6644</v>
      </c>
      <c r="O1853" s="15"/>
      <c r="P1853" s="10" t="s">
        <v>9599</v>
      </c>
    </row>
    <row r="1854" ht="12.0" customHeight="1">
      <c r="A1854" s="9" t="s">
        <v>9600</v>
      </c>
      <c r="B1854" s="10" t="s">
        <v>7762</v>
      </c>
      <c r="C1854" s="9" t="s">
        <v>818</v>
      </c>
      <c r="D1854" s="11" t="str">
        <f>VLOOKUP(C1854,Postinumeroalueet!$A$2:$B$4001,2)</f>
        <v>Lahti</v>
      </c>
      <c r="E1854" s="11"/>
      <c r="F1854" s="11">
        <f t="shared" si="1"/>
        <v>0</v>
      </c>
      <c r="G1854" s="10" t="s">
        <v>3481</v>
      </c>
      <c r="H1854" s="10" t="s">
        <v>3824</v>
      </c>
      <c r="I1854" s="10">
        <v>807.0</v>
      </c>
      <c r="J1854" s="10">
        <v>77.0</v>
      </c>
      <c r="K1854" s="14">
        <v>1972.0</v>
      </c>
      <c r="L1854" s="11">
        <f t="shared" ref="L1854:L1859" si="437">IF(K1854&lt;1984,105+5.6*J1854,IF(K1854&gt;1991,113+7.7*J1854,108+6.6*J1854))</f>
        <v>536.2</v>
      </c>
      <c r="M1854" s="11">
        <f t="shared" si="2"/>
        <v>-270.8</v>
      </c>
      <c r="N1854" s="13">
        <f t="shared" si="3"/>
        <v>0.6644361834</v>
      </c>
      <c r="O1854" s="10" t="s">
        <v>4585</v>
      </c>
      <c r="P1854" s="10" t="s">
        <v>9601</v>
      </c>
    </row>
    <row r="1855" ht="12.0" customHeight="1">
      <c r="A1855" s="9" t="s">
        <v>9602</v>
      </c>
      <c r="B1855" s="10" t="s">
        <v>9603</v>
      </c>
      <c r="C1855" s="9" t="s">
        <v>1365</v>
      </c>
      <c r="D1855" s="11" t="str">
        <f>VLOOKUP(C1855,Postinumeroalueet!$A$2:$B$4001,2)</f>
        <v>Tampere</v>
      </c>
      <c r="E1855" s="11"/>
      <c r="F1855" s="11">
        <f t="shared" si="1"/>
        <v>0</v>
      </c>
      <c r="G1855" s="10" t="s">
        <v>3481</v>
      </c>
      <c r="H1855" s="10" t="s">
        <v>9604</v>
      </c>
      <c r="I1855" s="10">
        <v>630.0</v>
      </c>
      <c r="J1855" s="10">
        <v>56.0</v>
      </c>
      <c r="K1855" s="14">
        <v>1979.0</v>
      </c>
      <c r="L1855" s="11">
        <f t="shared" si="437"/>
        <v>418.6</v>
      </c>
      <c r="M1855" s="11">
        <f t="shared" si="2"/>
        <v>-211.4</v>
      </c>
      <c r="N1855" s="13">
        <f t="shared" si="3"/>
        <v>0.6644444444</v>
      </c>
      <c r="O1855" s="10" t="s">
        <v>3842</v>
      </c>
      <c r="P1855" s="10" t="s">
        <v>9605</v>
      </c>
    </row>
    <row r="1856" ht="12.0" customHeight="1">
      <c r="A1856" s="9" t="s">
        <v>9606</v>
      </c>
      <c r="B1856" s="10" t="s">
        <v>9607</v>
      </c>
      <c r="C1856" s="9" t="s">
        <v>2486</v>
      </c>
      <c r="D1856" s="11" t="str">
        <f>VLOOKUP(C1856,Postinumeroalueet!$A$2:$B$4001,2)</f>
        <v>Kuopio</v>
      </c>
      <c r="E1856" s="11"/>
      <c r="F1856" s="11">
        <f t="shared" si="1"/>
        <v>0</v>
      </c>
      <c r="G1856" s="10" t="s">
        <v>3481</v>
      </c>
      <c r="H1856" s="10" t="s">
        <v>4403</v>
      </c>
      <c r="I1856" s="10">
        <v>790.0</v>
      </c>
      <c r="J1856" s="10">
        <v>53.5</v>
      </c>
      <c r="K1856" s="14">
        <v>2008.0</v>
      </c>
      <c r="L1856" s="11">
        <f t="shared" si="437"/>
        <v>524.95</v>
      </c>
      <c r="M1856" s="11">
        <f t="shared" si="2"/>
        <v>-265.05</v>
      </c>
      <c r="N1856" s="13">
        <f t="shared" si="3"/>
        <v>0.6644936709</v>
      </c>
      <c r="O1856" s="10" t="s">
        <v>4313</v>
      </c>
      <c r="P1856" s="10" t="s">
        <v>9608</v>
      </c>
    </row>
    <row r="1857">
      <c r="A1857" s="9" t="s">
        <v>9609</v>
      </c>
      <c r="B1857" s="10" t="s">
        <v>9610</v>
      </c>
      <c r="C1857" s="9" t="s">
        <v>2742</v>
      </c>
      <c r="D1857" s="11" t="str">
        <f>VLOOKUP(C1857,Postinumeroalueet!$A$2:$B$4001,2)</f>
        <v>Joensuu</v>
      </c>
      <c r="E1857" s="11"/>
      <c r="F1857" s="11">
        <f t="shared" si="1"/>
        <v>0</v>
      </c>
      <c r="G1857" s="10" t="s">
        <v>3481</v>
      </c>
      <c r="H1857" s="10" t="s">
        <v>3516</v>
      </c>
      <c r="I1857" s="10">
        <v>790.0</v>
      </c>
      <c r="J1857" s="10">
        <v>53.5</v>
      </c>
      <c r="K1857" s="14">
        <v>2013.0</v>
      </c>
      <c r="L1857" s="11">
        <f t="shared" si="437"/>
        <v>524.95</v>
      </c>
      <c r="M1857" s="11">
        <f t="shared" si="2"/>
        <v>-265.05</v>
      </c>
      <c r="N1857" s="13">
        <f t="shared" si="3"/>
        <v>0.6644936709</v>
      </c>
      <c r="O1857" s="10" t="s">
        <v>9611</v>
      </c>
      <c r="P1857" s="10" t="s">
        <v>9612</v>
      </c>
    </row>
    <row r="1858" ht="12.0" customHeight="1">
      <c r="A1858" s="9" t="s">
        <v>9613</v>
      </c>
      <c r="B1858" s="10" t="s">
        <v>9614</v>
      </c>
      <c r="C1858" s="9" t="s">
        <v>3268</v>
      </c>
      <c r="D1858" s="11" t="str">
        <f>VLOOKUP(C1858,Postinumeroalueet!$A$2:$B$4001,2)</f>
        <v>Rovaniemi</v>
      </c>
      <c r="E1858" s="11"/>
      <c r="F1858" s="11">
        <f t="shared" si="1"/>
        <v>0</v>
      </c>
      <c r="G1858" s="10" t="s">
        <v>3481</v>
      </c>
      <c r="H1858" s="10" t="s">
        <v>4064</v>
      </c>
      <c r="I1858" s="10">
        <v>415.0</v>
      </c>
      <c r="J1858" s="10">
        <v>30.5</v>
      </c>
      <c r="K1858" s="14">
        <v>1975.0</v>
      </c>
      <c r="L1858" s="11">
        <f t="shared" si="437"/>
        <v>275.8</v>
      </c>
      <c r="M1858" s="11">
        <f t="shared" si="2"/>
        <v>-139.2</v>
      </c>
      <c r="N1858" s="13">
        <f t="shared" si="3"/>
        <v>0.6645783133</v>
      </c>
      <c r="O1858" s="10" t="s">
        <v>9615</v>
      </c>
      <c r="P1858" s="10" t="s">
        <v>9616</v>
      </c>
    </row>
    <row r="1859" ht="12.0" customHeight="1">
      <c r="A1859" s="9" t="s">
        <v>9617</v>
      </c>
      <c r="B1859" s="10" t="s">
        <v>9618</v>
      </c>
      <c r="C1859" s="9" t="s">
        <v>1365</v>
      </c>
      <c r="D1859" s="11" t="str">
        <f>VLOOKUP(C1859,Postinumeroalueet!$A$2:$B$4001,2)</f>
        <v>Tampere</v>
      </c>
      <c r="E1859" s="11"/>
      <c r="F1859" s="11">
        <f t="shared" si="1"/>
        <v>0</v>
      </c>
      <c r="G1859" s="10" t="s">
        <v>3481</v>
      </c>
      <c r="H1859" s="10" t="s">
        <v>3743</v>
      </c>
      <c r="I1859" s="10">
        <v>654.0</v>
      </c>
      <c r="J1859" s="10">
        <v>49.5</v>
      </c>
      <c r="K1859" s="14">
        <v>1987.0</v>
      </c>
      <c r="L1859" s="11">
        <f t="shared" si="437"/>
        <v>434.7</v>
      </c>
      <c r="M1859" s="11">
        <f t="shared" si="2"/>
        <v>-219.3</v>
      </c>
      <c r="N1859" s="13">
        <f t="shared" si="3"/>
        <v>0.6646788991</v>
      </c>
      <c r="O1859" s="10" t="s">
        <v>3637</v>
      </c>
      <c r="P1859" s="10" t="s">
        <v>9619</v>
      </c>
    </row>
    <row r="1860">
      <c r="A1860" s="9" t="s">
        <v>9620</v>
      </c>
      <c r="B1860" s="10" t="s">
        <v>7320</v>
      </c>
      <c r="C1860" s="9" t="s">
        <v>402</v>
      </c>
      <c r="D1860" s="11" t="str">
        <f>VLOOKUP(C1860,Postinumeroalueet!$A$2:$B$4001,2)</f>
        <v>Helsinki</v>
      </c>
      <c r="E1860" s="11"/>
      <c r="F1860" s="11">
        <f t="shared" si="1"/>
        <v>1</v>
      </c>
      <c r="G1860" s="10" t="s">
        <v>3481</v>
      </c>
      <c r="H1860" s="10" t="s">
        <v>3824</v>
      </c>
      <c r="I1860" s="10">
        <v>1065.0</v>
      </c>
      <c r="J1860" s="10">
        <v>69.5</v>
      </c>
      <c r="K1860" s="14">
        <v>1977.0</v>
      </c>
      <c r="L1860" s="11">
        <f>IF(K1860&lt;1961,171+10.3*J1860,IF(K1860&gt;1983,166+8.7*J1860,159+7.9*J1860))</f>
        <v>708.05</v>
      </c>
      <c r="M1860" s="11">
        <f t="shared" si="2"/>
        <v>-356.95</v>
      </c>
      <c r="N1860" s="13">
        <f t="shared" si="3"/>
        <v>0.6648356808</v>
      </c>
      <c r="O1860" s="10" t="s">
        <v>4055</v>
      </c>
      <c r="P1860" s="10" t="s">
        <v>9621</v>
      </c>
    </row>
    <row r="1861" ht="12.0" customHeight="1">
      <c r="A1861" s="9" t="s">
        <v>9622</v>
      </c>
      <c r="B1861" s="10" t="s">
        <v>9623</v>
      </c>
      <c r="C1861" s="9" t="s">
        <v>827</v>
      </c>
      <c r="D1861" s="11" t="str">
        <f>VLOOKUP(C1861,Postinumeroalueet!$A$2:$B$4001,2)</f>
        <v>Lahti</v>
      </c>
      <c r="E1861" s="11"/>
      <c r="F1861" s="11">
        <f t="shared" si="1"/>
        <v>0</v>
      </c>
      <c r="G1861" s="10" t="s">
        <v>3481</v>
      </c>
      <c r="H1861" s="10" t="s">
        <v>5292</v>
      </c>
      <c r="I1861" s="10">
        <v>520.0</v>
      </c>
      <c r="J1861" s="10">
        <v>43.0</v>
      </c>
      <c r="K1861" s="14">
        <v>1961.0</v>
      </c>
      <c r="L1861" s="11">
        <f>IF(K1861&lt;1984,105+5.6*J1861,IF(K1861&gt;1991,113+7.7*J1861,108+6.6*J1861))</f>
        <v>345.8</v>
      </c>
      <c r="M1861" s="11">
        <f t="shared" si="2"/>
        <v>-174.2</v>
      </c>
      <c r="N1861" s="13">
        <f t="shared" si="3"/>
        <v>0.665</v>
      </c>
      <c r="O1861" s="10" t="s">
        <v>3498</v>
      </c>
      <c r="P1861" s="10" t="s">
        <v>9624</v>
      </c>
    </row>
    <row r="1862" ht="12.0" customHeight="1">
      <c r="A1862" s="9" t="s">
        <v>9625</v>
      </c>
      <c r="B1862" s="10" t="s">
        <v>9626</v>
      </c>
      <c r="C1862" s="9" t="s">
        <v>397</v>
      </c>
      <c r="D1862" s="11" t="str">
        <f>VLOOKUP(C1862,Postinumeroalueet!$A$2:$B$4001,2)</f>
        <v>Helsinki</v>
      </c>
      <c r="E1862" s="11"/>
      <c r="F1862" s="11">
        <f t="shared" si="1"/>
        <v>1</v>
      </c>
      <c r="G1862" s="10" t="s">
        <v>3481</v>
      </c>
      <c r="H1862" s="10" t="s">
        <v>6360</v>
      </c>
      <c r="I1862" s="10">
        <v>988.75</v>
      </c>
      <c r="J1862" s="10">
        <v>56.5</v>
      </c>
      <c r="K1862" s="14">
        <v>2013.0</v>
      </c>
      <c r="L1862" s="11">
        <f t="shared" ref="L1862:L1864" si="438">IF(K1862&lt;1961,171+10.3*J1862,IF(K1862&gt;1983,166+8.7*J1862,159+7.9*J1862))</f>
        <v>657.55</v>
      </c>
      <c r="M1862" s="11">
        <f t="shared" si="2"/>
        <v>-331.2</v>
      </c>
      <c r="N1862" s="13">
        <f t="shared" si="3"/>
        <v>0.6650316056</v>
      </c>
      <c r="O1862" s="10" t="s">
        <v>4216</v>
      </c>
      <c r="P1862" s="10" t="s">
        <v>9627</v>
      </c>
    </row>
    <row r="1863" ht="12.0" customHeight="1">
      <c r="A1863" s="9" t="s">
        <v>9628</v>
      </c>
      <c r="B1863" s="10" t="s">
        <v>9629</v>
      </c>
      <c r="C1863" s="9" t="s">
        <v>431</v>
      </c>
      <c r="D1863" s="11" t="str">
        <f>VLOOKUP(C1863,Postinumeroalueet!$A$2:$B$4001,2)</f>
        <v>Vantaa</v>
      </c>
      <c r="E1863" s="11"/>
      <c r="F1863" s="11">
        <f t="shared" si="1"/>
        <v>1</v>
      </c>
      <c r="G1863" s="10" t="s">
        <v>3481</v>
      </c>
      <c r="H1863" s="10" t="s">
        <v>9630</v>
      </c>
      <c r="I1863" s="10">
        <v>871.0</v>
      </c>
      <c r="J1863" s="10">
        <v>47.5</v>
      </c>
      <c r="K1863" s="14">
        <v>2011.0</v>
      </c>
      <c r="L1863" s="11">
        <f t="shared" si="438"/>
        <v>579.25</v>
      </c>
      <c r="M1863" s="11">
        <f t="shared" si="2"/>
        <v>-291.75</v>
      </c>
      <c r="N1863" s="13">
        <f t="shared" si="3"/>
        <v>0.6650401837</v>
      </c>
      <c r="O1863" s="10" t="s">
        <v>3569</v>
      </c>
      <c r="P1863" s="10" t="s">
        <v>9631</v>
      </c>
    </row>
    <row r="1864" ht="12.0" customHeight="1">
      <c r="A1864" s="9" t="s">
        <v>9632</v>
      </c>
      <c r="B1864" s="10" t="s">
        <v>9633</v>
      </c>
      <c r="C1864" s="9" t="s">
        <v>354</v>
      </c>
      <c r="D1864" s="11" t="str">
        <f>VLOOKUP(C1864,Postinumeroalueet!$A$2:$B$4001,2)</f>
        <v>Helsinki</v>
      </c>
      <c r="E1864" s="11"/>
      <c r="F1864" s="11">
        <f t="shared" si="1"/>
        <v>1</v>
      </c>
      <c r="G1864" s="10" t="s">
        <v>3481</v>
      </c>
      <c r="H1864" s="10" t="s">
        <v>3761</v>
      </c>
      <c r="I1864" s="10">
        <v>985.0</v>
      </c>
      <c r="J1864" s="10">
        <v>47.0</v>
      </c>
      <c r="K1864" s="14">
        <v>1954.0</v>
      </c>
      <c r="L1864" s="11">
        <f t="shared" si="438"/>
        <v>655.1</v>
      </c>
      <c r="M1864" s="11">
        <f t="shared" si="2"/>
        <v>-329.9</v>
      </c>
      <c r="N1864" s="13">
        <f t="shared" si="3"/>
        <v>0.6650761421</v>
      </c>
      <c r="O1864" s="15"/>
      <c r="P1864" s="10" t="s">
        <v>9634</v>
      </c>
    </row>
    <row r="1865" ht="12.0" customHeight="1">
      <c r="A1865" s="9" t="s">
        <v>9635</v>
      </c>
      <c r="B1865" s="10" t="s">
        <v>9636</v>
      </c>
      <c r="C1865" s="9" t="s">
        <v>3025</v>
      </c>
      <c r="D1865" s="11" t="str">
        <f>VLOOKUP(C1865,Postinumeroalueet!$A$2:$B$4001,2)</f>
        <v>Oulu</v>
      </c>
      <c r="E1865" s="11"/>
      <c r="F1865" s="11">
        <f t="shared" si="1"/>
        <v>0</v>
      </c>
      <c r="G1865" s="10" t="s">
        <v>3481</v>
      </c>
      <c r="H1865" s="10" t="s">
        <v>5563</v>
      </c>
      <c r="I1865" s="10">
        <v>470.0</v>
      </c>
      <c r="J1865" s="10">
        <v>31.0</v>
      </c>
      <c r="K1865" s="14">
        <v>1990.0</v>
      </c>
      <c r="L1865" s="11">
        <f>IF(K1865&lt;1984,105+5.6*J1865,IF(K1865&gt;1991,113+7.7*J1865,108+6.6*J1865))</f>
        <v>312.6</v>
      </c>
      <c r="M1865" s="11">
        <f t="shared" si="2"/>
        <v>-157.4</v>
      </c>
      <c r="N1865" s="13">
        <f t="shared" si="3"/>
        <v>0.665106383</v>
      </c>
      <c r="O1865" s="10" t="s">
        <v>5315</v>
      </c>
      <c r="P1865" s="10" t="s">
        <v>9637</v>
      </c>
    </row>
    <row r="1866" ht="12.0" customHeight="1">
      <c r="A1866" s="9" t="s">
        <v>9638</v>
      </c>
      <c r="B1866" s="10" t="s">
        <v>9639</v>
      </c>
      <c r="C1866" s="9" t="s">
        <v>339</v>
      </c>
      <c r="D1866" s="11" t="str">
        <f>VLOOKUP(C1866,Postinumeroalueet!$A$2:$B$4001,2)</f>
        <v>Helsinki</v>
      </c>
      <c r="E1866" s="11"/>
      <c r="F1866" s="11">
        <f t="shared" si="1"/>
        <v>1</v>
      </c>
      <c r="G1866" s="10" t="s">
        <v>3481</v>
      </c>
      <c r="H1866" s="10" t="s">
        <v>9640</v>
      </c>
      <c r="I1866" s="10">
        <v>830.0</v>
      </c>
      <c r="J1866" s="10">
        <v>37.0</v>
      </c>
      <c r="K1866" s="14">
        <v>1952.0</v>
      </c>
      <c r="L1866" s="11">
        <f t="shared" ref="L1866:L1867" si="439">IF(K1866&lt;1961,171+10.3*J1866,IF(K1866&gt;1983,166+8.7*J1866,159+7.9*J1866))</f>
        <v>552.1</v>
      </c>
      <c r="M1866" s="11">
        <f t="shared" si="2"/>
        <v>-277.9</v>
      </c>
      <c r="N1866" s="13">
        <f t="shared" si="3"/>
        <v>0.6651807229</v>
      </c>
      <c r="O1866" s="10" t="s">
        <v>3498</v>
      </c>
      <c r="P1866" s="10" t="s">
        <v>9641</v>
      </c>
    </row>
    <row r="1867" ht="12.0" customHeight="1">
      <c r="A1867" s="9" t="s">
        <v>9642</v>
      </c>
      <c r="B1867" s="10" t="s">
        <v>7936</v>
      </c>
      <c r="C1867" s="9" t="s">
        <v>364</v>
      </c>
      <c r="D1867" s="11" t="str">
        <f>VLOOKUP(C1867,Postinumeroalueet!$A$2:$B$4001,2)</f>
        <v>Helsinki</v>
      </c>
      <c r="E1867" s="11"/>
      <c r="F1867" s="11">
        <f t="shared" si="1"/>
        <v>1</v>
      </c>
      <c r="G1867" s="10" t="s">
        <v>3481</v>
      </c>
      <c r="H1867" s="10" t="s">
        <v>3921</v>
      </c>
      <c r="I1867" s="10">
        <v>960.0</v>
      </c>
      <c r="J1867" s="10">
        <v>45.4</v>
      </c>
      <c r="K1867" s="14">
        <v>1937.0</v>
      </c>
      <c r="L1867" s="11">
        <f t="shared" si="439"/>
        <v>638.62</v>
      </c>
      <c r="M1867" s="11">
        <f t="shared" si="2"/>
        <v>-321.38</v>
      </c>
      <c r="N1867" s="13">
        <f t="shared" si="3"/>
        <v>0.6652291667</v>
      </c>
      <c r="O1867" s="10" t="s">
        <v>3517</v>
      </c>
      <c r="P1867" s="10" t="s">
        <v>9643</v>
      </c>
    </row>
    <row r="1868" ht="12.0" customHeight="1">
      <c r="A1868" s="9" t="s">
        <v>9644</v>
      </c>
      <c r="B1868" s="10" t="s">
        <v>9122</v>
      </c>
      <c r="C1868" s="9" t="s">
        <v>3045</v>
      </c>
      <c r="D1868" s="11" t="str">
        <f>VLOOKUP(C1868,Postinumeroalueet!$A$2:$B$4001,2)</f>
        <v>Oulu</v>
      </c>
      <c r="E1868" s="11"/>
      <c r="F1868" s="11">
        <f t="shared" si="1"/>
        <v>0</v>
      </c>
      <c r="G1868" s="10" t="s">
        <v>3481</v>
      </c>
      <c r="H1868" s="10" t="s">
        <v>4534</v>
      </c>
      <c r="I1868" s="10">
        <v>688.0</v>
      </c>
      <c r="J1868" s="10">
        <v>63.0</v>
      </c>
      <c r="K1868" s="14">
        <v>1981.0</v>
      </c>
      <c r="L1868" s="11">
        <f t="shared" ref="L1868:L1869" si="440">IF(K1868&lt;1984,105+5.6*J1868,IF(K1868&gt;1991,113+7.7*J1868,108+6.6*J1868))</f>
        <v>457.8</v>
      </c>
      <c r="M1868" s="11">
        <f t="shared" si="2"/>
        <v>-230.2</v>
      </c>
      <c r="N1868" s="13">
        <f t="shared" si="3"/>
        <v>0.6654069767</v>
      </c>
      <c r="O1868" s="10" t="s">
        <v>5609</v>
      </c>
      <c r="P1868" s="10" t="s">
        <v>9645</v>
      </c>
    </row>
    <row r="1869" ht="12.0" customHeight="1">
      <c r="A1869" s="9" t="s">
        <v>9646</v>
      </c>
      <c r="B1869" s="10" t="s">
        <v>9647</v>
      </c>
      <c r="C1869" s="9" t="s">
        <v>1377</v>
      </c>
      <c r="D1869" s="11" t="str">
        <f>VLOOKUP(C1869,Postinumeroalueet!$A$2:$B$4001,2)</f>
        <v>Pirkkala</v>
      </c>
      <c r="E1869" s="11"/>
      <c r="F1869" s="11">
        <f t="shared" si="1"/>
        <v>0</v>
      </c>
      <c r="G1869" s="10" t="s">
        <v>3481</v>
      </c>
      <c r="H1869" s="10" t="s">
        <v>9648</v>
      </c>
      <c r="I1869" s="10">
        <v>650.0</v>
      </c>
      <c r="J1869" s="10">
        <v>41.5</v>
      </c>
      <c r="K1869" s="14">
        <v>2012.0</v>
      </c>
      <c r="L1869" s="11">
        <f t="shared" si="440"/>
        <v>432.55</v>
      </c>
      <c r="M1869" s="11">
        <f t="shared" si="2"/>
        <v>-217.45</v>
      </c>
      <c r="N1869" s="13">
        <f t="shared" si="3"/>
        <v>0.6654615385</v>
      </c>
      <c r="O1869" s="10" t="s">
        <v>4548</v>
      </c>
      <c r="P1869" s="10" t="s">
        <v>9649</v>
      </c>
    </row>
    <row r="1870">
      <c r="A1870" s="9" t="s">
        <v>9650</v>
      </c>
      <c r="B1870" s="10" t="s">
        <v>9125</v>
      </c>
      <c r="C1870" s="9" t="s">
        <v>430</v>
      </c>
      <c r="D1870" s="11" t="str">
        <f>VLOOKUP(C1870,Postinumeroalueet!$A$2:$B$4001,2)</f>
        <v>Vantaa</v>
      </c>
      <c r="E1870" s="11"/>
      <c r="F1870" s="11">
        <f t="shared" si="1"/>
        <v>1</v>
      </c>
      <c r="G1870" s="10" t="s">
        <v>3481</v>
      </c>
      <c r="H1870" s="10" t="s">
        <v>3620</v>
      </c>
      <c r="I1870" s="10">
        <v>1184.0</v>
      </c>
      <c r="J1870" s="10">
        <v>71.5</v>
      </c>
      <c r="K1870" s="14">
        <v>2000.0</v>
      </c>
      <c r="L1870" s="11">
        <f>IF(K1870&lt;1961,171+10.3*J1870,IF(K1870&gt;1983,166+8.7*J1870,159+7.9*J1870))</f>
        <v>788.05</v>
      </c>
      <c r="M1870" s="11">
        <f t="shared" si="2"/>
        <v>-395.95</v>
      </c>
      <c r="N1870" s="13">
        <f t="shared" si="3"/>
        <v>0.6655827703</v>
      </c>
      <c r="O1870" s="10" t="s">
        <v>3517</v>
      </c>
      <c r="P1870" s="10" t="s">
        <v>9651</v>
      </c>
    </row>
    <row r="1871" ht="12.0" customHeight="1">
      <c r="A1871" s="9" t="s">
        <v>9652</v>
      </c>
      <c r="B1871" s="10" t="s">
        <v>9653</v>
      </c>
      <c r="C1871" s="9" t="s">
        <v>3018</v>
      </c>
      <c r="D1871" s="11" t="str">
        <f>VLOOKUP(C1871,Postinumeroalueet!$A$2:$B$4001,2)</f>
        <v>Oulu</v>
      </c>
      <c r="E1871" s="11"/>
      <c r="F1871" s="11">
        <f t="shared" si="1"/>
        <v>0</v>
      </c>
      <c r="G1871" s="10" t="s">
        <v>3481</v>
      </c>
      <c r="H1871" s="10" t="s">
        <v>9654</v>
      </c>
      <c r="I1871" s="10">
        <v>615.0</v>
      </c>
      <c r="J1871" s="10">
        <v>38.5</v>
      </c>
      <c r="K1871" s="14">
        <v>2013.0</v>
      </c>
      <c r="L1871" s="11">
        <f t="shared" ref="L1871:L1872" si="441">IF(K1871&lt;1984,105+5.6*J1871,IF(K1871&gt;1991,113+7.7*J1871,108+6.6*J1871))</f>
        <v>409.45</v>
      </c>
      <c r="M1871" s="11">
        <f t="shared" si="2"/>
        <v>-205.55</v>
      </c>
      <c r="N1871" s="13">
        <f t="shared" si="3"/>
        <v>0.6657723577</v>
      </c>
      <c r="O1871" s="15"/>
      <c r="P1871" s="10" t="s">
        <v>9655</v>
      </c>
    </row>
    <row r="1872" ht="12.0" customHeight="1">
      <c r="A1872" s="9" t="s">
        <v>9656</v>
      </c>
      <c r="B1872" s="10" t="s">
        <v>9657</v>
      </c>
      <c r="C1872" s="9" t="s">
        <v>1348</v>
      </c>
      <c r="D1872" s="11" t="str">
        <f>VLOOKUP(C1872,Postinumeroalueet!$A$2:$B$4001,2)</f>
        <v>Tampere</v>
      </c>
      <c r="E1872" s="11"/>
      <c r="F1872" s="11">
        <f t="shared" si="1"/>
        <v>0</v>
      </c>
      <c r="G1872" s="10" t="s">
        <v>3481</v>
      </c>
      <c r="H1872" s="10" t="s">
        <v>4584</v>
      </c>
      <c r="I1872" s="10">
        <v>675.0</v>
      </c>
      <c r="J1872" s="10">
        <v>61.5</v>
      </c>
      <c r="K1872" s="14">
        <v>1965.0</v>
      </c>
      <c r="L1872" s="11">
        <f t="shared" si="441"/>
        <v>449.4</v>
      </c>
      <c r="M1872" s="11">
        <f t="shared" si="2"/>
        <v>-225.6</v>
      </c>
      <c r="N1872" s="13">
        <f t="shared" si="3"/>
        <v>0.6657777778</v>
      </c>
      <c r="O1872" s="10" t="s">
        <v>3672</v>
      </c>
      <c r="P1872" s="10" t="s">
        <v>9658</v>
      </c>
    </row>
    <row r="1873">
      <c r="A1873" s="9" t="s">
        <v>9659</v>
      </c>
      <c r="B1873" s="10" t="s">
        <v>6837</v>
      </c>
      <c r="C1873" s="9" t="s">
        <v>469</v>
      </c>
      <c r="D1873" s="11" t="str">
        <f>VLOOKUP(C1873,Postinumeroalueet!$A$2:$B$4001,2)</f>
        <v>Espoo</v>
      </c>
      <c r="E1873" s="11"/>
      <c r="F1873" s="11">
        <f t="shared" si="1"/>
        <v>1</v>
      </c>
      <c r="G1873" s="10" t="s">
        <v>3481</v>
      </c>
      <c r="H1873" s="10" t="s">
        <v>3761</v>
      </c>
      <c r="I1873" s="10">
        <v>1014.0</v>
      </c>
      <c r="J1873" s="10">
        <v>49.0</v>
      </c>
      <c r="K1873" s="14">
        <v>1941.0</v>
      </c>
      <c r="L1873" s="11">
        <f>IF(K1873&lt;1961,171+10.3*J1873,IF(K1873&gt;1983,166+8.7*J1873,159+7.9*J1873))</f>
        <v>675.7</v>
      </c>
      <c r="M1873" s="11">
        <f t="shared" si="2"/>
        <v>-338.3</v>
      </c>
      <c r="N1873" s="13">
        <f t="shared" si="3"/>
        <v>0.6663708087</v>
      </c>
      <c r="O1873" s="10" t="s">
        <v>3517</v>
      </c>
      <c r="P1873" s="10" t="s">
        <v>9660</v>
      </c>
    </row>
    <row r="1874" ht="12.0" customHeight="1">
      <c r="A1874" s="9" t="s">
        <v>9661</v>
      </c>
      <c r="B1874" s="10" t="s">
        <v>9662</v>
      </c>
      <c r="C1874" s="9" t="s">
        <v>613</v>
      </c>
      <c r="D1874" s="11" t="str">
        <f>VLOOKUP(C1874,Postinumeroalueet!$A$2:$B$4001,2)</f>
        <v>Porvoo</v>
      </c>
      <c r="E1874" s="11"/>
      <c r="F1874" s="11">
        <f t="shared" si="1"/>
        <v>0</v>
      </c>
      <c r="G1874" s="10" t="s">
        <v>3481</v>
      </c>
      <c r="H1874" s="10" t="s">
        <v>4584</v>
      </c>
      <c r="I1874" s="10">
        <v>670.0</v>
      </c>
      <c r="J1874" s="10">
        <v>61.0</v>
      </c>
      <c r="K1874" s="14">
        <v>1974.0</v>
      </c>
      <c r="L1874" s="11">
        <f t="shared" ref="L1874:L1875" si="442">IF(K1874&lt;1984,105+5.6*J1874,IF(K1874&gt;1991,113+7.7*J1874,108+6.6*J1874))</f>
        <v>446.6</v>
      </c>
      <c r="M1874" s="11">
        <f t="shared" si="2"/>
        <v>-223.4</v>
      </c>
      <c r="N1874" s="13">
        <f t="shared" si="3"/>
        <v>0.6665671642</v>
      </c>
      <c r="O1874" s="10" t="s">
        <v>8218</v>
      </c>
      <c r="P1874" s="10" t="s">
        <v>9663</v>
      </c>
    </row>
    <row r="1875" ht="12.0" customHeight="1">
      <c r="A1875" s="9" t="s">
        <v>9664</v>
      </c>
      <c r="B1875" s="10" t="s">
        <v>9665</v>
      </c>
      <c r="C1875" s="9" t="s">
        <v>1210</v>
      </c>
      <c r="D1875" s="11" t="str">
        <f>VLOOKUP(C1875,Postinumeroalueet!$A$2:$B$4001,2)</f>
        <v>Pori</v>
      </c>
      <c r="E1875" s="11"/>
      <c r="F1875" s="11">
        <f t="shared" si="1"/>
        <v>0</v>
      </c>
      <c r="G1875" s="10" t="s">
        <v>3481</v>
      </c>
      <c r="H1875" s="10" t="s">
        <v>5527</v>
      </c>
      <c r="I1875" s="10">
        <v>817.0</v>
      </c>
      <c r="J1875" s="10">
        <v>78.5</v>
      </c>
      <c r="K1875" s="14">
        <v>1971.0</v>
      </c>
      <c r="L1875" s="11">
        <f t="shared" si="442"/>
        <v>544.6</v>
      </c>
      <c r="M1875" s="11">
        <f t="shared" si="2"/>
        <v>-272.4</v>
      </c>
      <c r="N1875" s="13">
        <f t="shared" si="3"/>
        <v>0.6665850673</v>
      </c>
      <c r="O1875" s="10" t="s">
        <v>9666</v>
      </c>
      <c r="P1875" s="10" t="s">
        <v>9667</v>
      </c>
    </row>
    <row r="1876" ht="12.0" customHeight="1">
      <c r="A1876" s="9" t="s">
        <v>9668</v>
      </c>
      <c r="B1876" s="10" t="s">
        <v>9669</v>
      </c>
      <c r="C1876" s="9" t="s">
        <v>356</v>
      </c>
      <c r="D1876" s="11" t="str">
        <f>VLOOKUP(C1876,Postinumeroalueet!$A$2:$B$4001,2)</f>
        <v>Helsinki</v>
      </c>
      <c r="E1876" s="11"/>
      <c r="F1876" s="11">
        <f t="shared" si="1"/>
        <v>1</v>
      </c>
      <c r="G1876" s="10" t="s">
        <v>3481</v>
      </c>
      <c r="H1876" s="10" t="s">
        <v>4300</v>
      </c>
      <c r="I1876" s="10">
        <v>979.0</v>
      </c>
      <c r="J1876" s="10">
        <v>62.5</v>
      </c>
      <c r="K1876" s="14">
        <v>1979.0</v>
      </c>
      <c r="L1876" s="11">
        <f t="shared" ref="L1876:L1878" si="443">IF(K1876&lt;1961,171+10.3*J1876,IF(K1876&gt;1983,166+8.7*J1876,159+7.9*J1876))</f>
        <v>652.75</v>
      </c>
      <c r="M1876" s="11">
        <f t="shared" si="2"/>
        <v>-326.25</v>
      </c>
      <c r="N1876" s="13">
        <f t="shared" si="3"/>
        <v>0.6667517875</v>
      </c>
      <c r="O1876" s="10" t="s">
        <v>3569</v>
      </c>
      <c r="P1876" s="10" t="s">
        <v>9670</v>
      </c>
    </row>
    <row r="1877" ht="12.0" customHeight="1">
      <c r="A1877" s="9" t="s">
        <v>9671</v>
      </c>
      <c r="B1877" s="10" t="s">
        <v>9672</v>
      </c>
      <c r="C1877" s="9" t="s">
        <v>464</v>
      </c>
      <c r="D1877" s="11" t="str">
        <f>VLOOKUP(C1877,Postinumeroalueet!$A$2:$B$4001,2)</f>
        <v>Espoo</v>
      </c>
      <c r="E1877" s="11"/>
      <c r="F1877" s="11">
        <f t="shared" si="1"/>
        <v>1</v>
      </c>
      <c r="G1877" s="10" t="s">
        <v>3481</v>
      </c>
      <c r="H1877" s="10" t="s">
        <v>3761</v>
      </c>
      <c r="I1877" s="10">
        <v>973.0</v>
      </c>
      <c r="J1877" s="10">
        <v>62.0</v>
      </c>
      <c r="K1877" s="14">
        <v>1971.0</v>
      </c>
      <c r="L1877" s="11">
        <f t="shared" si="443"/>
        <v>648.8</v>
      </c>
      <c r="M1877" s="11">
        <f t="shared" si="2"/>
        <v>-324.2</v>
      </c>
      <c r="N1877" s="13">
        <f t="shared" si="3"/>
        <v>0.6668036999</v>
      </c>
      <c r="O1877" s="10" t="s">
        <v>3517</v>
      </c>
      <c r="P1877" s="10" t="s">
        <v>9673</v>
      </c>
    </row>
    <row r="1878" ht="12.0" customHeight="1">
      <c r="A1878" s="9" t="s">
        <v>9674</v>
      </c>
      <c r="B1878" s="10" t="s">
        <v>9675</v>
      </c>
      <c r="C1878" s="9" t="s">
        <v>328</v>
      </c>
      <c r="D1878" s="11" t="str">
        <f>VLOOKUP(C1878,Postinumeroalueet!$A$2:$B$4001,2)</f>
        <v>Helsinki</v>
      </c>
      <c r="E1878" s="11"/>
      <c r="F1878" s="11">
        <f t="shared" si="1"/>
        <v>1</v>
      </c>
      <c r="G1878" s="10" t="s">
        <v>3481</v>
      </c>
      <c r="H1878" s="10" t="s">
        <v>9676</v>
      </c>
      <c r="I1878" s="10">
        <v>990.0</v>
      </c>
      <c r="J1878" s="10">
        <v>47.5</v>
      </c>
      <c r="K1878" s="14">
        <v>1931.0</v>
      </c>
      <c r="L1878" s="11">
        <f t="shared" si="443"/>
        <v>660.25</v>
      </c>
      <c r="M1878" s="11">
        <f t="shared" si="2"/>
        <v>-329.75</v>
      </c>
      <c r="N1878" s="13">
        <f t="shared" si="3"/>
        <v>0.6669191919</v>
      </c>
      <c r="O1878" s="10" t="s">
        <v>3498</v>
      </c>
      <c r="P1878" s="10" t="s">
        <v>9677</v>
      </c>
    </row>
    <row r="1879" ht="12.0" customHeight="1">
      <c r="A1879" s="9" t="s">
        <v>9678</v>
      </c>
      <c r="B1879" s="10" t="s">
        <v>9679</v>
      </c>
      <c r="C1879" s="9" t="s">
        <v>3038</v>
      </c>
      <c r="D1879" s="11" t="str">
        <f>VLOOKUP(C1879,Postinumeroalueet!$A$2:$B$4001,2)</f>
        <v>Oulu</v>
      </c>
      <c r="E1879" s="11"/>
      <c r="F1879" s="11">
        <f t="shared" si="1"/>
        <v>0</v>
      </c>
      <c r="G1879" s="10" t="s">
        <v>3481</v>
      </c>
      <c r="H1879" s="10" t="s">
        <v>9680</v>
      </c>
      <c r="I1879" s="10">
        <v>510.0</v>
      </c>
      <c r="J1879" s="10">
        <v>42.0</v>
      </c>
      <c r="K1879" s="14">
        <v>1966.0</v>
      </c>
      <c r="L1879" s="11">
        <f t="shared" ref="L1879:L1880" si="444">IF(K1879&lt;1984,105+5.6*J1879,IF(K1879&gt;1991,113+7.7*J1879,108+6.6*J1879))</f>
        <v>340.2</v>
      </c>
      <c r="M1879" s="11">
        <f t="shared" si="2"/>
        <v>-169.8</v>
      </c>
      <c r="N1879" s="13">
        <f t="shared" si="3"/>
        <v>0.6670588235</v>
      </c>
      <c r="O1879" s="10" t="s">
        <v>3942</v>
      </c>
      <c r="P1879" s="10" t="s">
        <v>9681</v>
      </c>
    </row>
    <row r="1880">
      <c r="A1880" s="9" t="s">
        <v>9682</v>
      </c>
      <c r="B1880" s="10" t="s">
        <v>9683</v>
      </c>
      <c r="C1880" s="9" t="s">
        <v>802</v>
      </c>
      <c r="D1880" s="11" t="str">
        <f>VLOOKUP(C1880,Postinumeroalueet!$A$2:$B$4001,2)</f>
        <v>Lahti</v>
      </c>
      <c r="E1880" s="11"/>
      <c r="F1880" s="11">
        <f t="shared" si="1"/>
        <v>0</v>
      </c>
      <c r="G1880" s="10" t="s">
        <v>3481</v>
      </c>
      <c r="H1880" s="10" t="s">
        <v>5653</v>
      </c>
      <c r="I1880" s="10">
        <v>735.0</v>
      </c>
      <c r="J1880" s="10">
        <v>49.0</v>
      </c>
      <c r="K1880" s="14">
        <v>2013.0</v>
      </c>
      <c r="L1880" s="11">
        <f t="shared" si="444"/>
        <v>490.3</v>
      </c>
      <c r="M1880" s="11">
        <f t="shared" si="2"/>
        <v>-244.7</v>
      </c>
      <c r="N1880" s="13">
        <f t="shared" si="3"/>
        <v>0.6670748299</v>
      </c>
      <c r="O1880" s="10" t="s">
        <v>3498</v>
      </c>
      <c r="P1880" s="10" t="s">
        <v>9684</v>
      </c>
    </row>
    <row r="1881">
      <c r="A1881" s="9" t="s">
        <v>9685</v>
      </c>
      <c r="B1881" s="10" t="s">
        <v>9686</v>
      </c>
      <c r="C1881" s="9" t="s">
        <v>469</v>
      </c>
      <c r="D1881" s="11" t="str">
        <f>VLOOKUP(C1881,Postinumeroalueet!$A$2:$B$4001,2)</f>
        <v>Espoo</v>
      </c>
      <c r="E1881" s="11"/>
      <c r="F1881" s="11">
        <f t="shared" si="1"/>
        <v>1</v>
      </c>
      <c r="G1881" s="10" t="s">
        <v>3529</v>
      </c>
      <c r="H1881" s="10" t="s">
        <v>3620</v>
      </c>
      <c r="I1881" s="10">
        <v>1390.0</v>
      </c>
      <c r="J1881" s="10">
        <v>87.5</v>
      </c>
      <c r="K1881" s="14">
        <v>2012.0</v>
      </c>
      <c r="L1881" s="11">
        <f t="shared" ref="L1881:L1882" si="445">IF(K1881&lt;1961,171+10.3*J1881,IF(K1881&gt;1983,166+8.7*J1881,159+7.9*J1881))</f>
        <v>927.25</v>
      </c>
      <c r="M1881" s="11">
        <f t="shared" si="2"/>
        <v>-462.75</v>
      </c>
      <c r="N1881" s="13">
        <f t="shared" si="3"/>
        <v>0.6670863309</v>
      </c>
      <c r="O1881" s="10" t="s">
        <v>7908</v>
      </c>
      <c r="P1881" s="10" t="s">
        <v>9687</v>
      </c>
    </row>
    <row r="1882">
      <c r="A1882" s="9" t="s">
        <v>9688</v>
      </c>
      <c r="B1882" s="10" t="s">
        <v>7907</v>
      </c>
      <c r="C1882" s="9" t="s">
        <v>469</v>
      </c>
      <c r="D1882" s="11" t="str">
        <f>VLOOKUP(C1882,Postinumeroalueet!$A$2:$B$4001,2)</f>
        <v>Espoo</v>
      </c>
      <c r="E1882" s="11"/>
      <c r="F1882" s="11">
        <f t="shared" si="1"/>
        <v>1</v>
      </c>
      <c r="G1882" s="10" t="s">
        <v>3529</v>
      </c>
      <c r="H1882" s="10" t="s">
        <v>3620</v>
      </c>
      <c r="I1882" s="10">
        <v>1390.0</v>
      </c>
      <c r="J1882" s="10">
        <v>87.5</v>
      </c>
      <c r="K1882" s="14">
        <v>2012.0</v>
      </c>
      <c r="L1882" s="11">
        <f t="shared" si="445"/>
        <v>927.25</v>
      </c>
      <c r="M1882" s="11">
        <f t="shared" si="2"/>
        <v>-462.75</v>
      </c>
      <c r="N1882" s="13">
        <f t="shared" si="3"/>
        <v>0.6670863309</v>
      </c>
      <c r="O1882" s="10" t="s">
        <v>7908</v>
      </c>
      <c r="P1882" s="10" t="s">
        <v>9689</v>
      </c>
    </row>
    <row r="1883" ht="12.0" customHeight="1">
      <c r="A1883" s="9" t="s">
        <v>9690</v>
      </c>
      <c r="B1883" s="10" t="s">
        <v>9691</v>
      </c>
      <c r="C1883" s="9" t="s">
        <v>1367</v>
      </c>
      <c r="D1883" s="11" t="str">
        <f>VLOOKUP(C1883,Postinumeroalueet!$A$2:$B$4001,2)</f>
        <v>Tampere</v>
      </c>
      <c r="E1883" s="11"/>
      <c r="F1883" s="11">
        <f t="shared" si="1"/>
        <v>0</v>
      </c>
      <c r="G1883" s="10" t="s">
        <v>6290</v>
      </c>
      <c r="H1883" s="10" t="s">
        <v>9692</v>
      </c>
      <c r="I1883" s="10">
        <v>509.85</v>
      </c>
      <c r="J1883" s="10">
        <v>29.5</v>
      </c>
      <c r="K1883" s="14">
        <v>2012.0</v>
      </c>
      <c r="L1883" s="11">
        <f t="shared" ref="L1883:L1885" si="446">IF(K1883&lt;1984,105+5.6*J1883,IF(K1883&gt;1991,113+7.7*J1883,108+6.6*J1883))</f>
        <v>340.15</v>
      </c>
      <c r="M1883" s="11">
        <f t="shared" si="2"/>
        <v>-169.7</v>
      </c>
      <c r="N1883" s="13">
        <f t="shared" si="3"/>
        <v>0.667157007</v>
      </c>
      <c r="O1883" s="10" t="s">
        <v>5516</v>
      </c>
      <c r="P1883" s="10" t="s">
        <v>9693</v>
      </c>
    </row>
    <row r="1884" ht="12.0" customHeight="1">
      <c r="A1884" s="9" t="s">
        <v>9694</v>
      </c>
      <c r="B1884" s="10" t="s">
        <v>9695</v>
      </c>
      <c r="C1884" s="9" t="s">
        <v>1367</v>
      </c>
      <c r="D1884" s="11" t="str">
        <f>VLOOKUP(C1884,Postinumeroalueet!$A$2:$B$4001,2)</f>
        <v>Tampere</v>
      </c>
      <c r="E1884" s="11"/>
      <c r="F1884" s="11">
        <f t="shared" si="1"/>
        <v>0</v>
      </c>
      <c r="G1884" s="10" t="s">
        <v>3481</v>
      </c>
      <c r="H1884" s="10" t="s">
        <v>3507</v>
      </c>
      <c r="I1884" s="10">
        <v>896.0</v>
      </c>
      <c r="J1884" s="10">
        <v>88.0</v>
      </c>
      <c r="K1884" s="14">
        <v>1970.0</v>
      </c>
      <c r="L1884" s="11">
        <f t="shared" si="446"/>
        <v>597.8</v>
      </c>
      <c r="M1884" s="11">
        <f t="shared" si="2"/>
        <v>-298.2</v>
      </c>
      <c r="N1884" s="13">
        <f t="shared" si="3"/>
        <v>0.6671875</v>
      </c>
      <c r="O1884" s="10" t="s">
        <v>3637</v>
      </c>
      <c r="P1884" s="10" t="s">
        <v>9696</v>
      </c>
    </row>
    <row r="1885" ht="12.0" customHeight="1">
      <c r="A1885" s="9" t="s">
        <v>9697</v>
      </c>
      <c r="B1885" s="10" t="s">
        <v>9698</v>
      </c>
      <c r="C1885" s="9" t="s">
        <v>834</v>
      </c>
      <c r="D1885" s="11" t="str">
        <f>VLOOKUP(C1885,Postinumeroalueet!$A$2:$B$4001,2)</f>
        <v>Hollola</v>
      </c>
      <c r="E1885" s="11"/>
      <c r="F1885" s="11">
        <f t="shared" si="1"/>
        <v>0</v>
      </c>
      <c r="G1885" s="10" t="s">
        <v>3481</v>
      </c>
      <c r="H1885" s="10" t="s">
        <v>4627</v>
      </c>
      <c r="I1885" s="10">
        <v>804.0</v>
      </c>
      <c r="J1885" s="10">
        <v>55.0</v>
      </c>
      <c r="K1885" s="14">
        <v>2013.0</v>
      </c>
      <c r="L1885" s="11">
        <f t="shared" si="446"/>
        <v>536.5</v>
      </c>
      <c r="M1885" s="11">
        <f t="shared" si="2"/>
        <v>-267.5</v>
      </c>
      <c r="N1885" s="13">
        <f t="shared" si="3"/>
        <v>0.6672885572</v>
      </c>
      <c r="O1885" s="10" t="s">
        <v>3950</v>
      </c>
      <c r="P1885" s="10" t="s">
        <v>9699</v>
      </c>
    </row>
    <row r="1886" ht="12.0" customHeight="1">
      <c r="A1886" s="9" t="s">
        <v>9700</v>
      </c>
      <c r="B1886" s="10" t="s">
        <v>9701</v>
      </c>
      <c r="C1886" s="9" t="s">
        <v>387</v>
      </c>
      <c r="D1886" s="11" t="str">
        <f>VLOOKUP(C1886,Postinumeroalueet!$A$2:$B$4001,2)</f>
        <v>Helsinki</v>
      </c>
      <c r="E1886" s="11"/>
      <c r="F1886" s="11">
        <f t="shared" si="1"/>
        <v>1</v>
      </c>
      <c r="G1886" s="10" t="s">
        <v>3481</v>
      </c>
      <c r="H1886" s="10" t="s">
        <v>3743</v>
      </c>
      <c r="I1886" s="10">
        <v>855.0</v>
      </c>
      <c r="J1886" s="10">
        <v>46.5</v>
      </c>
      <c r="K1886" s="14">
        <v>1994.0</v>
      </c>
      <c r="L1886" s="11">
        <f>IF(K1886&lt;1961,171+10.3*J1886,IF(K1886&gt;1983,166+8.7*J1886,159+7.9*J1886))</f>
        <v>570.55</v>
      </c>
      <c r="M1886" s="11">
        <f t="shared" si="2"/>
        <v>-284.45</v>
      </c>
      <c r="N1886" s="13">
        <f t="shared" si="3"/>
        <v>0.6673099415</v>
      </c>
      <c r="O1886" s="10" t="s">
        <v>3517</v>
      </c>
      <c r="P1886" s="10" t="s">
        <v>9702</v>
      </c>
    </row>
    <row r="1887" ht="12.0" customHeight="1">
      <c r="A1887" s="9" t="s">
        <v>9703</v>
      </c>
      <c r="B1887" s="10" t="s">
        <v>9704</v>
      </c>
      <c r="C1887" s="9" t="s">
        <v>1365</v>
      </c>
      <c r="D1887" s="11" t="str">
        <f>VLOOKUP(C1887,Postinumeroalueet!$A$2:$B$4001,2)</f>
        <v>Tampere</v>
      </c>
      <c r="E1887" s="11"/>
      <c r="F1887" s="11">
        <f t="shared" si="1"/>
        <v>0</v>
      </c>
      <c r="G1887" s="10" t="s">
        <v>3481</v>
      </c>
      <c r="H1887" s="10" t="s">
        <v>3761</v>
      </c>
      <c r="I1887" s="10">
        <v>623.0</v>
      </c>
      <c r="J1887" s="10">
        <v>55.5</v>
      </c>
      <c r="K1887" s="14">
        <v>1979.0</v>
      </c>
      <c r="L1887" s="11">
        <f>IF(K1887&lt;1984,105+5.6*J1887,IF(K1887&gt;1991,113+7.7*J1887,108+6.6*J1887))</f>
        <v>415.8</v>
      </c>
      <c r="M1887" s="11">
        <f t="shared" si="2"/>
        <v>-207.2</v>
      </c>
      <c r="N1887" s="13">
        <f t="shared" si="3"/>
        <v>0.6674157303</v>
      </c>
      <c r="O1887" s="10" t="s">
        <v>3637</v>
      </c>
      <c r="P1887" s="10" t="s">
        <v>9705</v>
      </c>
    </row>
    <row r="1888" ht="12.0" customHeight="1">
      <c r="A1888" s="9" t="s">
        <v>9706</v>
      </c>
      <c r="B1888" s="10" t="s">
        <v>7936</v>
      </c>
      <c r="C1888" s="9" t="s">
        <v>364</v>
      </c>
      <c r="D1888" s="11" t="str">
        <f>VLOOKUP(C1888,Postinumeroalueet!$A$2:$B$4001,2)</f>
        <v>Helsinki</v>
      </c>
      <c r="E1888" s="11"/>
      <c r="F1888" s="11">
        <f t="shared" si="1"/>
        <v>1</v>
      </c>
      <c r="G1888" s="10" t="s">
        <v>3481</v>
      </c>
      <c r="H1888" s="10" t="s">
        <v>3719</v>
      </c>
      <c r="I1888" s="10">
        <v>946.0</v>
      </c>
      <c r="J1888" s="10">
        <v>44.7</v>
      </c>
      <c r="K1888" s="14">
        <v>1937.0</v>
      </c>
      <c r="L1888" s="11">
        <f t="shared" ref="L1888:L1889" si="447">IF(K1888&lt;1961,171+10.3*J1888,IF(K1888&gt;1983,166+8.7*J1888,159+7.9*J1888))</f>
        <v>631.41</v>
      </c>
      <c r="M1888" s="11">
        <f t="shared" si="2"/>
        <v>-314.59</v>
      </c>
      <c r="N1888" s="13">
        <f t="shared" si="3"/>
        <v>0.6674524313</v>
      </c>
      <c r="O1888" s="10" t="s">
        <v>3517</v>
      </c>
      <c r="P1888" s="10" t="s">
        <v>9707</v>
      </c>
    </row>
    <row r="1889" ht="12.0" customHeight="1">
      <c r="A1889" s="9" t="s">
        <v>9708</v>
      </c>
      <c r="B1889" s="10" t="s">
        <v>9709</v>
      </c>
      <c r="C1889" s="9" t="s">
        <v>464</v>
      </c>
      <c r="D1889" s="11" t="str">
        <f>VLOOKUP(C1889,Postinumeroalueet!$A$2:$B$4001,2)</f>
        <v>Espoo</v>
      </c>
      <c r="E1889" s="11"/>
      <c r="F1889" s="11">
        <f t="shared" si="1"/>
        <v>1</v>
      </c>
      <c r="G1889" s="10" t="s">
        <v>3481</v>
      </c>
      <c r="H1889" s="10" t="s">
        <v>3761</v>
      </c>
      <c r="I1889" s="10">
        <v>972.0</v>
      </c>
      <c r="J1889" s="10">
        <v>62.0</v>
      </c>
      <c r="K1889" s="14">
        <v>1973.0</v>
      </c>
      <c r="L1889" s="11">
        <f t="shared" si="447"/>
        <v>648.8</v>
      </c>
      <c r="M1889" s="11">
        <f t="shared" si="2"/>
        <v>-323.2</v>
      </c>
      <c r="N1889" s="13">
        <f t="shared" si="3"/>
        <v>0.6674897119</v>
      </c>
      <c r="O1889" s="10" t="s">
        <v>3517</v>
      </c>
      <c r="P1889" s="10" t="s">
        <v>9710</v>
      </c>
    </row>
    <row r="1890" ht="12.0" customHeight="1">
      <c r="A1890" s="9" t="s">
        <v>9711</v>
      </c>
      <c r="B1890" s="10" t="s">
        <v>7516</v>
      </c>
      <c r="C1890" s="9" t="s">
        <v>1364</v>
      </c>
      <c r="D1890" s="11" t="str">
        <f>VLOOKUP(C1890,Postinumeroalueet!$A$2:$B$4001,2)</f>
        <v>Tampere</v>
      </c>
      <c r="E1890" s="11"/>
      <c r="F1890" s="11">
        <f t="shared" si="1"/>
        <v>0</v>
      </c>
      <c r="G1890" s="10" t="s">
        <v>3481</v>
      </c>
      <c r="H1890" s="10" t="s">
        <v>3824</v>
      </c>
      <c r="I1890" s="10">
        <v>778.0</v>
      </c>
      <c r="J1890" s="10">
        <v>74.0</v>
      </c>
      <c r="K1890" s="14">
        <v>1971.0</v>
      </c>
      <c r="L1890" s="11">
        <f t="shared" ref="L1890:L1894" si="448">IF(K1890&lt;1984,105+5.6*J1890,IF(K1890&gt;1991,113+7.7*J1890,108+6.6*J1890))</f>
        <v>519.4</v>
      </c>
      <c r="M1890" s="11">
        <f t="shared" si="2"/>
        <v>-258.6</v>
      </c>
      <c r="N1890" s="13">
        <f t="shared" si="3"/>
        <v>0.6676092545</v>
      </c>
      <c r="O1890" s="10" t="s">
        <v>3672</v>
      </c>
      <c r="P1890" s="10" t="s">
        <v>9712</v>
      </c>
    </row>
    <row r="1891" ht="12.0" customHeight="1">
      <c r="A1891" s="9" t="s">
        <v>9713</v>
      </c>
      <c r="B1891" s="10" t="s">
        <v>9714</v>
      </c>
      <c r="C1891" s="9" t="s">
        <v>1344</v>
      </c>
      <c r="D1891" s="11" t="str">
        <f>VLOOKUP(C1891,Postinumeroalueet!$A$2:$B$4001,2)</f>
        <v>Tampere</v>
      </c>
      <c r="E1891" s="11"/>
      <c r="F1891" s="11">
        <f t="shared" si="1"/>
        <v>0</v>
      </c>
      <c r="G1891" s="10" t="s">
        <v>3529</v>
      </c>
      <c r="H1891" s="10" t="s">
        <v>9715</v>
      </c>
      <c r="I1891" s="10">
        <v>975.0</v>
      </c>
      <c r="J1891" s="10">
        <v>97.5</v>
      </c>
      <c r="K1891" s="14">
        <v>1974.0</v>
      </c>
      <c r="L1891" s="11">
        <f t="shared" si="448"/>
        <v>651</v>
      </c>
      <c r="M1891" s="11">
        <f t="shared" si="2"/>
        <v>-324</v>
      </c>
      <c r="N1891" s="13">
        <f t="shared" si="3"/>
        <v>0.6676923077</v>
      </c>
      <c r="O1891" s="15"/>
      <c r="P1891" s="10" t="s">
        <v>9716</v>
      </c>
    </row>
    <row r="1892" ht="12.0" customHeight="1">
      <c r="A1892" s="9" t="s">
        <v>9717</v>
      </c>
      <c r="B1892" s="10" t="s">
        <v>9718</v>
      </c>
      <c r="C1892" s="9" t="s">
        <v>2390</v>
      </c>
      <c r="D1892" s="11" t="str">
        <f>VLOOKUP(C1892,Postinumeroalueet!$A$2:$B$4001,2)</f>
        <v>Kokkola</v>
      </c>
      <c r="E1892" s="11"/>
      <c r="F1892" s="11">
        <f t="shared" si="1"/>
        <v>0</v>
      </c>
      <c r="G1892" s="10" t="s">
        <v>3481</v>
      </c>
      <c r="H1892" s="10" t="s">
        <v>5406</v>
      </c>
      <c r="I1892" s="10">
        <v>870.0</v>
      </c>
      <c r="J1892" s="10">
        <v>85.0</v>
      </c>
      <c r="K1892" s="14">
        <v>1939.0</v>
      </c>
      <c r="L1892" s="11">
        <f t="shared" si="448"/>
        <v>581</v>
      </c>
      <c r="M1892" s="11">
        <f t="shared" si="2"/>
        <v>-289</v>
      </c>
      <c r="N1892" s="13">
        <f t="shared" si="3"/>
        <v>0.667816092</v>
      </c>
      <c r="O1892" s="10" t="s">
        <v>9719</v>
      </c>
      <c r="P1892" s="10" t="s">
        <v>9720</v>
      </c>
    </row>
    <row r="1893">
      <c r="A1893" s="9" t="s">
        <v>9721</v>
      </c>
      <c r="B1893" s="10" t="s">
        <v>9722</v>
      </c>
      <c r="C1893" s="9" t="s">
        <v>1355</v>
      </c>
      <c r="D1893" s="11" t="str">
        <f>VLOOKUP(C1893,Postinumeroalueet!$A$2:$B$4001,2)</f>
        <v>Tampere</v>
      </c>
      <c r="E1893" s="11"/>
      <c r="F1893" s="11">
        <f t="shared" si="1"/>
        <v>0</v>
      </c>
      <c r="G1893" s="10" t="s">
        <v>3481</v>
      </c>
      <c r="H1893" s="10" t="s">
        <v>4131</v>
      </c>
      <c r="I1893" s="10">
        <v>1268.6</v>
      </c>
      <c r="J1893" s="10">
        <v>112.0</v>
      </c>
      <c r="K1893" s="14">
        <v>1990.0</v>
      </c>
      <c r="L1893" s="11">
        <f t="shared" si="448"/>
        <v>847.2</v>
      </c>
      <c r="M1893" s="11">
        <f t="shared" si="2"/>
        <v>-421.4</v>
      </c>
      <c r="N1893" s="13">
        <f t="shared" si="3"/>
        <v>0.6678227968</v>
      </c>
      <c r="O1893" s="10" t="s">
        <v>9723</v>
      </c>
      <c r="P1893" s="10" t="s">
        <v>9724</v>
      </c>
    </row>
    <row r="1894" ht="12.0" customHeight="1">
      <c r="A1894" s="9" t="s">
        <v>9725</v>
      </c>
      <c r="B1894" s="10" t="s">
        <v>9726</v>
      </c>
      <c r="C1894" s="9" t="s">
        <v>1373</v>
      </c>
      <c r="D1894" s="11" t="str">
        <f>VLOOKUP(C1894,Postinumeroalueet!$A$2:$B$4001,2)</f>
        <v>Tampere</v>
      </c>
      <c r="E1894" s="11"/>
      <c r="F1894" s="11">
        <f t="shared" si="1"/>
        <v>0</v>
      </c>
      <c r="G1894" s="10" t="s">
        <v>3481</v>
      </c>
      <c r="H1894" s="10" t="s">
        <v>9727</v>
      </c>
      <c r="I1894" s="10">
        <v>610.0</v>
      </c>
      <c r="J1894" s="10">
        <v>54.0</v>
      </c>
      <c r="K1894" s="14">
        <v>1937.0</v>
      </c>
      <c r="L1894" s="11">
        <f t="shared" si="448"/>
        <v>407.4</v>
      </c>
      <c r="M1894" s="11">
        <f t="shared" si="2"/>
        <v>-202.6</v>
      </c>
      <c r="N1894" s="13">
        <f t="shared" si="3"/>
        <v>0.6678688525</v>
      </c>
      <c r="O1894" s="15"/>
      <c r="P1894" s="10" t="s">
        <v>9728</v>
      </c>
    </row>
    <row r="1895" ht="12.0" customHeight="1">
      <c r="A1895" s="9" t="s">
        <v>9729</v>
      </c>
      <c r="B1895" s="10" t="s">
        <v>9730</v>
      </c>
      <c r="C1895" s="9" t="s">
        <v>427</v>
      </c>
      <c r="D1895" s="11" t="str">
        <f>VLOOKUP(C1895,Postinumeroalueet!$A$2:$B$4001,2)</f>
        <v>Vantaa</v>
      </c>
      <c r="E1895" s="11"/>
      <c r="F1895" s="11">
        <f t="shared" si="1"/>
        <v>1</v>
      </c>
      <c r="G1895" s="10" t="s">
        <v>3481</v>
      </c>
      <c r="H1895" s="10" t="s">
        <v>5653</v>
      </c>
      <c r="I1895" s="10">
        <v>750.0</v>
      </c>
      <c r="J1895" s="10">
        <v>38.5</v>
      </c>
      <c r="K1895" s="14">
        <v>1991.0</v>
      </c>
      <c r="L1895" s="11">
        <f>IF(K1895&lt;1961,171+10.3*J1895,IF(K1895&gt;1983,166+8.7*J1895,159+7.9*J1895))</f>
        <v>500.95</v>
      </c>
      <c r="M1895" s="11">
        <f t="shared" si="2"/>
        <v>-249.05</v>
      </c>
      <c r="N1895" s="13">
        <f t="shared" si="3"/>
        <v>0.6679333333</v>
      </c>
      <c r="O1895" s="10" t="s">
        <v>3498</v>
      </c>
      <c r="P1895" s="10" t="s">
        <v>9731</v>
      </c>
    </row>
    <row r="1896" ht="12.0" customHeight="1">
      <c r="A1896" s="9" t="s">
        <v>9732</v>
      </c>
      <c r="B1896" s="10" t="s">
        <v>9733</v>
      </c>
      <c r="C1896" s="9" t="s">
        <v>1344</v>
      </c>
      <c r="D1896" s="11" t="str">
        <f>VLOOKUP(C1896,Postinumeroalueet!$A$2:$B$4001,2)</f>
        <v>Tampere</v>
      </c>
      <c r="E1896" s="11"/>
      <c r="F1896" s="11">
        <f t="shared" si="1"/>
        <v>0</v>
      </c>
      <c r="G1896" s="10" t="s">
        <v>3481</v>
      </c>
      <c r="H1896" s="10" t="s">
        <v>3743</v>
      </c>
      <c r="I1896" s="10">
        <v>780.0</v>
      </c>
      <c r="J1896" s="10">
        <v>53.0</v>
      </c>
      <c r="K1896" s="14">
        <v>2008.0</v>
      </c>
      <c r="L1896" s="11">
        <f>IF(K1896&lt;1984,105+5.6*J1896,IF(K1896&gt;1991,113+7.7*J1896,108+6.6*J1896))</f>
        <v>521.1</v>
      </c>
      <c r="M1896" s="11">
        <f t="shared" si="2"/>
        <v>-258.9</v>
      </c>
      <c r="N1896" s="13">
        <f t="shared" si="3"/>
        <v>0.6680769231</v>
      </c>
      <c r="O1896" s="10" t="s">
        <v>3637</v>
      </c>
      <c r="P1896" s="10" t="s">
        <v>9734</v>
      </c>
    </row>
    <row r="1897" ht="12.0" customHeight="1">
      <c r="A1897" s="9" t="s">
        <v>9735</v>
      </c>
      <c r="B1897" s="10" t="s">
        <v>9736</v>
      </c>
      <c r="C1897" s="9" t="s">
        <v>503</v>
      </c>
      <c r="D1897" s="11" t="str">
        <f>VLOOKUP(C1897,Postinumeroalueet!$A$2:$B$4001,2)</f>
        <v>Espoo</v>
      </c>
      <c r="E1897" s="11"/>
      <c r="F1897" s="11">
        <f t="shared" si="1"/>
        <v>1</v>
      </c>
      <c r="G1897" s="10" t="s">
        <v>3481</v>
      </c>
      <c r="H1897" s="10" t="s">
        <v>9737</v>
      </c>
      <c r="I1897" s="10">
        <v>730.0</v>
      </c>
      <c r="J1897" s="10">
        <v>37.0</v>
      </c>
      <c r="K1897" s="14">
        <v>2005.0</v>
      </c>
      <c r="L1897" s="11">
        <f t="shared" ref="L1897:L1898" si="449">IF(K1897&lt;1961,171+10.3*J1897,IF(K1897&gt;1983,166+8.7*J1897,159+7.9*J1897))</f>
        <v>487.9</v>
      </c>
      <c r="M1897" s="11">
        <f t="shared" si="2"/>
        <v>-242.1</v>
      </c>
      <c r="N1897" s="13">
        <f t="shared" si="3"/>
        <v>0.6683561644</v>
      </c>
      <c r="O1897" s="15"/>
      <c r="P1897" s="10" t="s">
        <v>9738</v>
      </c>
    </row>
    <row r="1898" ht="12.0" customHeight="1">
      <c r="A1898" s="9" t="s">
        <v>9739</v>
      </c>
      <c r="B1898" s="10" t="s">
        <v>9740</v>
      </c>
      <c r="C1898" s="9" t="s">
        <v>366</v>
      </c>
      <c r="D1898" s="11" t="str">
        <f>VLOOKUP(C1898,Postinumeroalueet!$A$2:$B$4001,2)</f>
        <v>Helsinki</v>
      </c>
      <c r="E1898" s="11"/>
      <c r="F1898" s="11">
        <f t="shared" si="1"/>
        <v>1</v>
      </c>
      <c r="G1898" s="10" t="s">
        <v>3481</v>
      </c>
      <c r="H1898" s="10" t="s">
        <v>3761</v>
      </c>
      <c r="I1898" s="10">
        <v>980.0</v>
      </c>
      <c r="J1898" s="10">
        <v>47.0</v>
      </c>
      <c r="K1898" s="14">
        <v>1959.0</v>
      </c>
      <c r="L1898" s="11">
        <f t="shared" si="449"/>
        <v>655.1</v>
      </c>
      <c r="M1898" s="11">
        <f t="shared" si="2"/>
        <v>-324.9</v>
      </c>
      <c r="N1898" s="13">
        <f t="shared" si="3"/>
        <v>0.6684693878</v>
      </c>
      <c r="O1898" s="15"/>
      <c r="P1898" s="10" t="s">
        <v>9741</v>
      </c>
    </row>
    <row r="1899">
      <c r="A1899" s="9" t="s">
        <v>9742</v>
      </c>
      <c r="B1899" s="10" t="s">
        <v>9743</v>
      </c>
      <c r="C1899" s="9" t="s">
        <v>555</v>
      </c>
      <c r="D1899" s="11" t="str">
        <f>VLOOKUP(C1899,Postinumeroalueet!$A$2:$B$4001,2)</f>
        <v>Tuusula</v>
      </c>
      <c r="E1899" s="11"/>
      <c r="F1899" s="11">
        <f t="shared" si="1"/>
        <v>0</v>
      </c>
      <c r="G1899" s="10" t="s">
        <v>3529</v>
      </c>
      <c r="H1899" s="10" t="s">
        <v>9744</v>
      </c>
      <c r="I1899" s="10">
        <v>1390.0</v>
      </c>
      <c r="J1899" s="10">
        <v>106.0</v>
      </c>
      <c r="K1899" s="14">
        <v>2000.0</v>
      </c>
      <c r="L1899" s="11">
        <f>IF(K1899&lt;1984,105+5.6*J1899,IF(K1899&gt;1991,113+7.7*J1899,108+6.6*J1899))</f>
        <v>929.2</v>
      </c>
      <c r="M1899" s="11">
        <f t="shared" si="2"/>
        <v>-460.8</v>
      </c>
      <c r="N1899" s="13">
        <f t="shared" si="3"/>
        <v>0.6684892086</v>
      </c>
      <c r="O1899" s="10" t="s">
        <v>9328</v>
      </c>
      <c r="P1899" s="10" t="s">
        <v>9745</v>
      </c>
    </row>
    <row r="1900">
      <c r="A1900" s="9" t="s">
        <v>9746</v>
      </c>
      <c r="B1900" s="10" t="s">
        <v>9052</v>
      </c>
      <c r="C1900" s="9" t="s">
        <v>469</v>
      </c>
      <c r="D1900" s="11" t="str">
        <f>VLOOKUP(C1900,Postinumeroalueet!$A$2:$B$4001,2)</f>
        <v>Espoo</v>
      </c>
      <c r="E1900" s="11"/>
      <c r="F1900" s="11">
        <f t="shared" si="1"/>
        <v>1</v>
      </c>
      <c r="G1900" s="10" t="s">
        <v>3481</v>
      </c>
      <c r="H1900" s="10" t="s">
        <v>9747</v>
      </c>
      <c r="I1900" s="10">
        <v>1217.88</v>
      </c>
      <c r="J1900" s="10">
        <v>74.5</v>
      </c>
      <c r="K1900" s="14">
        <v>2012.0</v>
      </c>
      <c r="L1900" s="11">
        <f t="shared" ref="L1900:L1903" si="450">IF(K1900&lt;1961,171+10.3*J1900,IF(K1900&gt;1983,166+8.7*J1900,159+7.9*J1900))</f>
        <v>814.15</v>
      </c>
      <c r="M1900" s="11">
        <f t="shared" si="2"/>
        <v>-403.73</v>
      </c>
      <c r="N1900" s="13">
        <f t="shared" si="3"/>
        <v>0.6684977173</v>
      </c>
      <c r="O1900" s="10" t="s">
        <v>6516</v>
      </c>
      <c r="P1900" s="10" t="s">
        <v>9748</v>
      </c>
    </row>
    <row r="1901" ht="12.0" customHeight="1">
      <c r="A1901" s="9" t="s">
        <v>9749</v>
      </c>
      <c r="B1901" s="10" t="s">
        <v>8960</v>
      </c>
      <c r="C1901" s="9" t="s">
        <v>504</v>
      </c>
      <c r="D1901" s="11" t="str">
        <f>VLOOKUP(C1901,Postinumeroalueet!$A$2:$B$4001,2)</f>
        <v>Espoo</v>
      </c>
      <c r="E1901" s="11"/>
      <c r="F1901" s="11">
        <f t="shared" si="1"/>
        <v>1</v>
      </c>
      <c r="G1901" s="10" t="s">
        <v>3481</v>
      </c>
      <c r="H1901" s="10" t="s">
        <v>3782</v>
      </c>
      <c r="I1901" s="10">
        <v>912.0</v>
      </c>
      <c r="J1901" s="10">
        <v>51.0</v>
      </c>
      <c r="K1901" s="14">
        <v>2008.0</v>
      </c>
      <c r="L1901" s="11">
        <f t="shared" si="450"/>
        <v>609.7</v>
      </c>
      <c r="M1901" s="11">
        <f t="shared" si="2"/>
        <v>-302.3</v>
      </c>
      <c r="N1901" s="13">
        <f t="shared" si="3"/>
        <v>0.6685307018</v>
      </c>
      <c r="O1901" s="10" t="s">
        <v>4055</v>
      </c>
      <c r="P1901" s="10" t="s">
        <v>9750</v>
      </c>
    </row>
    <row r="1902" ht="12.0" customHeight="1">
      <c r="A1902" s="9" t="s">
        <v>9751</v>
      </c>
      <c r="B1902" s="10" t="s">
        <v>9752</v>
      </c>
      <c r="C1902" s="9" t="s">
        <v>511</v>
      </c>
      <c r="D1902" s="11" t="str">
        <f>VLOOKUP(C1902,Postinumeroalueet!$A$2:$B$4001,2)</f>
        <v>Espoo</v>
      </c>
      <c r="E1902" s="11"/>
      <c r="F1902" s="11">
        <f t="shared" si="1"/>
        <v>1</v>
      </c>
      <c r="G1902" s="10" t="s">
        <v>4106</v>
      </c>
      <c r="H1902" s="15"/>
      <c r="I1902" s="10">
        <v>2200.0</v>
      </c>
      <c r="J1902" s="10">
        <v>150.0</v>
      </c>
      <c r="K1902" s="14">
        <v>1997.0</v>
      </c>
      <c r="L1902" s="11">
        <f t="shared" si="450"/>
        <v>1471</v>
      </c>
      <c r="M1902" s="11">
        <f t="shared" si="2"/>
        <v>-729</v>
      </c>
      <c r="N1902" s="13">
        <f t="shared" si="3"/>
        <v>0.6686363636</v>
      </c>
      <c r="O1902" s="10" t="s">
        <v>9753</v>
      </c>
      <c r="P1902" s="10" t="s">
        <v>9754</v>
      </c>
    </row>
    <row r="1903">
      <c r="A1903" s="9" t="s">
        <v>9755</v>
      </c>
      <c r="B1903" s="10" t="s">
        <v>9756</v>
      </c>
      <c r="C1903" s="9" t="s">
        <v>342</v>
      </c>
      <c r="D1903" s="11" t="str">
        <f>VLOOKUP(C1903,Postinumeroalueet!$A$2:$B$4001,2)</f>
        <v>Helsinki</v>
      </c>
      <c r="E1903" s="11"/>
      <c r="F1903" s="11">
        <f t="shared" si="1"/>
        <v>1</v>
      </c>
      <c r="G1903" s="10" t="s">
        <v>3481</v>
      </c>
      <c r="H1903" s="10" t="s">
        <v>9757</v>
      </c>
      <c r="I1903" s="10">
        <v>895.0</v>
      </c>
      <c r="J1903" s="10">
        <v>41.5</v>
      </c>
      <c r="K1903" s="14">
        <v>1949.0</v>
      </c>
      <c r="L1903" s="11">
        <f t="shared" si="450"/>
        <v>598.45</v>
      </c>
      <c r="M1903" s="11">
        <f t="shared" si="2"/>
        <v>-296.55</v>
      </c>
      <c r="N1903" s="13">
        <f t="shared" si="3"/>
        <v>0.6686592179</v>
      </c>
      <c r="O1903" s="10" t="s">
        <v>3498</v>
      </c>
      <c r="P1903" s="10" t="s">
        <v>9758</v>
      </c>
    </row>
    <row r="1904" ht="12.0" customHeight="1">
      <c r="A1904" s="9" t="s">
        <v>9759</v>
      </c>
      <c r="B1904" s="10" t="s">
        <v>9112</v>
      </c>
      <c r="C1904" s="9" t="s">
        <v>2492</v>
      </c>
      <c r="D1904" s="11" t="str">
        <f>VLOOKUP(C1904,Postinumeroalueet!$A$2:$B$4001,2)</f>
        <v>Kuopio</v>
      </c>
      <c r="E1904" s="11"/>
      <c r="F1904" s="11">
        <f t="shared" si="1"/>
        <v>0</v>
      </c>
      <c r="G1904" s="10" t="s">
        <v>3481</v>
      </c>
      <c r="H1904" s="10" t="s">
        <v>9113</v>
      </c>
      <c r="I1904" s="10">
        <v>929.0</v>
      </c>
      <c r="J1904" s="10">
        <v>66.0</v>
      </c>
      <c r="K1904" s="14">
        <v>2013.0</v>
      </c>
      <c r="L1904" s="11">
        <f t="shared" ref="L1904:L1905" si="451">IF(K1904&lt;1984,105+5.6*J1904,IF(K1904&gt;1991,113+7.7*J1904,108+6.6*J1904))</f>
        <v>621.2</v>
      </c>
      <c r="M1904" s="11">
        <f t="shared" si="2"/>
        <v>-307.8</v>
      </c>
      <c r="N1904" s="13">
        <f t="shared" si="3"/>
        <v>0.6686759957</v>
      </c>
      <c r="O1904" s="10" t="s">
        <v>3950</v>
      </c>
      <c r="P1904" s="10" t="s">
        <v>9760</v>
      </c>
    </row>
    <row r="1905">
      <c r="A1905" s="9" t="s">
        <v>9761</v>
      </c>
      <c r="B1905" s="10" t="s">
        <v>9762</v>
      </c>
      <c r="C1905" s="9" t="s">
        <v>483</v>
      </c>
      <c r="D1905" s="11" t="str">
        <f>VLOOKUP(C1905,Postinumeroalueet!$A$2:$B$4001,2)</f>
        <v>Kirkkonummi</v>
      </c>
      <c r="E1905" s="11"/>
      <c r="F1905" s="11">
        <f t="shared" si="1"/>
        <v>0</v>
      </c>
      <c r="G1905" s="10" t="s">
        <v>3529</v>
      </c>
      <c r="H1905" s="10" t="s">
        <v>3671</v>
      </c>
      <c r="I1905" s="10">
        <v>1090.0</v>
      </c>
      <c r="J1905" s="10">
        <v>80.0</v>
      </c>
      <c r="K1905" s="14">
        <v>1996.0</v>
      </c>
      <c r="L1905" s="11">
        <f t="shared" si="451"/>
        <v>729</v>
      </c>
      <c r="M1905" s="11">
        <f t="shared" si="2"/>
        <v>-361</v>
      </c>
      <c r="N1905" s="13">
        <f t="shared" si="3"/>
        <v>0.6688073394</v>
      </c>
      <c r="O1905" s="10" t="s">
        <v>9328</v>
      </c>
      <c r="P1905" s="10" t="s">
        <v>9763</v>
      </c>
    </row>
    <row r="1906">
      <c r="A1906" s="9" t="s">
        <v>9764</v>
      </c>
      <c r="B1906" s="10" t="s">
        <v>9765</v>
      </c>
      <c r="C1906" s="9" t="s">
        <v>435</v>
      </c>
      <c r="D1906" s="11" t="str">
        <f>VLOOKUP(C1906,Postinumeroalueet!$A$2:$B$4001,2)</f>
        <v>Vantaa</v>
      </c>
      <c r="E1906" s="11"/>
      <c r="F1906" s="11">
        <f t="shared" si="1"/>
        <v>1</v>
      </c>
      <c r="G1906" s="10" t="s">
        <v>3481</v>
      </c>
      <c r="H1906" s="10" t="s">
        <v>9766</v>
      </c>
      <c r="I1906" s="10">
        <v>1100.0</v>
      </c>
      <c r="J1906" s="10">
        <v>73.0</v>
      </c>
      <c r="K1906" s="14">
        <v>1969.0</v>
      </c>
      <c r="L1906" s="11">
        <f t="shared" ref="L1906:L1907" si="452">IF(K1906&lt;1961,171+10.3*J1906,IF(K1906&gt;1983,166+8.7*J1906,159+7.9*J1906))</f>
        <v>735.7</v>
      </c>
      <c r="M1906" s="11">
        <f t="shared" si="2"/>
        <v>-364.3</v>
      </c>
      <c r="N1906" s="13">
        <f t="shared" si="3"/>
        <v>0.6688181818</v>
      </c>
      <c r="O1906" s="15"/>
      <c r="P1906" s="10" t="s">
        <v>9767</v>
      </c>
    </row>
    <row r="1907" ht="12.0" customHeight="1">
      <c r="A1907" s="9" t="s">
        <v>9768</v>
      </c>
      <c r="B1907" s="10" t="s">
        <v>9769</v>
      </c>
      <c r="C1907" s="9" t="s">
        <v>516</v>
      </c>
      <c r="D1907" s="11" t="str">
        <f>VLOOKUP(C1907,Postinumeroalueet!$A$2:$B$4001,2)</f>
        <v>Espoo</v>
      </c>
      <c r="E1907" s="11"/>
      <c r="F1907" s="11">
        <f t="shared" si="1"/>
        <v>1</v>
      </c>
      <c r="G1907" s="10" t="s">
        <v>3481</v>
      </c>
      <c r="H1907" s="10" t="s">
        <v>9770</v>
      </c>
      <c r="I1907" s="10">
        <v>677.41</v>
      </c>
      <c r="J1907" s="10">
        <v>33.0</v>
      </c>
      <c r="K1907" s="14">
        <v>2011.0</v>
      </c>
      <c r="L1907" s="11">
        <f t="shared" si="452"/>
        <v>453.1</v>
      </c>
      <c r="M1907" s="11">
        <f t="shared" si="2"/>
        <v>-224.31</v>
      </c>
      <c r="N1907" s="13">
        <f t="shared" si="3"/>
        <v>0.6688711416</v>
      </c>
      <c r="O1907" s="10" t="s">
        <v>3796</v>
      </c>
      <c r="P1907" s="10" t="s">
        <v>9771</v>
      </c>
    </row>
    <row r="1908" ht="12.0" customHeight="1">
      <c r="A1908" s="9" t="s">
        <v>9772</v>
      </c>
      <c r="B1908" s="10" t="s">
        <v>9773</v>
      </c>
      <c r="C1908" s="9" t="s">
        <v>1256</v>
      </c>
      <c r="D1908" s="11" t="str">
        <f>VLOOKUP(C1908,Postinumeroalueet!$A$2:$B$4001,2)</f>
        <v>Forssa</v>
      </c>
      <c r="E1908" s="11"/>
      <c r="F1908" s="11">
        <f t="shared" si="1"/>
        <v>0</v>
      </c>
      <c r="G1908" s="10" t="s">
        <v>3481</v>
      </c>
      <c r="H1908" s="10" t="s">
        <v>9774</v>
      </c>
      <c r="I1908" s="10">
        <v>450.0</v>
      </c>
      <c r="J1908" s="10">
        <v>35.0</v>
      </c>
      <c r="K1908" s="14">
        <v>1970.0</v>
      </c>
      <c r="L1908" s="11">
        <f t="shared" ref="L1908:L1912" si="453">IF(K1908&lt;1984,105+5.6*J1908,IF(K1908&gt;1991,113+7.7*J1908,108+6.6*J1908))</f>
        <v>301</v>
      </c>
      <c r="M1908" s="11">
        <f t="shared" si="2"/>
        <v>-149</v>
      </c>
      <c r="N1908" s="13">
        <f t="shared" si="3"/>
        <v>0.6688888889</v>
      </c>
      <c r="O1908" s="15"/>
      <c r="P1908" s="10" t="s">
        <v>9775</v>
      </c>
    </row>
    <row r="1909" ht="12.0" customHeight="1">
      <c r="A1909" s="9" t="s">
        <v>9776</v>
      </c>
      <c r="B1909" s="10" t="s">
        <v>9777</v>
      </c>
      <c r="C1909" s="9" t="s">
        <v>1155</v>
      </c>
      <c r="D1909" s="11" t="str">
        <f>VLOOKUP(C1909,Postinumeroalueet!$A$2:$B$4001,2)</f>
        <v>Rauma</v>
      </c>
      <c r="E1909" s="11"/>
      <c r="F1909" s="11">
        <f t="shared" si="1"/>
        <v>0</v>
      </c>
      <c r="G1909" s="10" t="s">
        <v>3481</v>
      </c>
      <c r="H1909" s="10" t="s">
        <v>4001</v>
      </c>
      <c r="I1909" s="10">
        <v>450.0</v>
      </c>
      <c r="J1909" s="10">
        <v>35.0</v>
      </c>
      <c r="K1909" s="14">
        <v>1974.0</v>
      </c>
      <c r="L1909" s="11">
        <f t="shared" si="453"/>
        <v>301</v>
      </c>
      <c r="M1909" s="11">
        <f t="shared" si="2"/>
        <v>-149</v>
      </c>
      <c r="N1909" s="13">
        <f t="shared" si="3"/>
        <v>0.6688888889</v>
      </c>
      <c r="O1909" s="10" t="s">
        <v>9778</v>
      </c>
      <c r="P1909" s="10" t="s">
        <v>9779</v>
      </c>
    </row>
    <row r="1910" ht="12.0" customHeight="1">
      <c r="A1910" s="9" t="s">
        <v>9780</v>
      </c>
      <c r="B1910" s="10" t="s">
        <v>9171</v>
      </c>
      <c r="C1910" s="9" t="s">
        <v>1571</v>
      </c>
      <c r="D1910" s="11" t="str">
        <f>VLOOKUP(C1910,Postinumeroalueet!$A$2:$B$4001,2)</f>
        <v>Jyväskylä</v>
      </c>
      <c r="E1910" s="11"/>
      <c r="F1910" s="11">
        <f t="shared" si="1"/>
        <v>0</v>
      </c>
      <c r="G1910" s="10" t="s">
        <v>3481</v>
      </c>
      <c r="H1910" s="10" t="s">
        <v>4602</v>
      </c>
      <c r="I1910" s="10">
        <v>767.37</v>
      </c>
      <c r="J1910" s="10">
        <v>52.0</v>
      </c>
      <c r="K1910" s="14">
        <v>2003.0</v>
      </c>
      <c r="L1910" s="11">
        <f t="shared" si="453"/>
        <v>513.4</v>
      </c>
      <c r="M1910" s="11">
        <f t="shared" si="2"/>
        <v>-253.97</v>
      </c>
      <c r="N1910" s="13">
        <f t="shared" si="3"/>
        <v>0.6690384039</v>
      </c>
      <c r="O1910" s="10" t="s">
        <v>4050</v>
      </c>
      <c r="P1910" s="10" t="s">
        <v>9781</v>
      </c>
    </row>
    <row r="1911" ht="12.0" customHeight="1">
      <c r="A1911" s="9" t="s">
        <v>9782</v>
      </c>
      <c r="B1911" s="10" t="s">
        <v>9783</v>
      </c>
      <c r="C1911" s="9" t="s">
        <v>1364</v>
      </c>
      <c r="D1911" s="11" t="str">
        <f>VLOOKUP(C1911,Postinumeroalueet!$A$2:$B$4001,2)</f>
        <v>Tampere</v>
      </c>
      <c r="E1911" s="11"/>
      <c r="F1911" s="11">
        <f t="shared" si="1"/>
        <v>0</v>
      </c>
      <c r="G1911" s="10" t="s">
        <v>3481</v>
      </c>
      <c r="H1911" s="10" t="s">
        <v>4080</v>
      </c>
      <c r="I1911" s="10">
        <v>818.0</v>
      </c>
      <c r="J1911" s="10">
        <v>79.0</v>
      </c>
      <c r="K1911" s="14">
        <v>1967.0</v>
      </c>
      <c r="L1911" s="11">
        <f t="shared" si="453"/>
        <v>547.4</v>
      </c>
      <c r="M1911" s="11">
        <f t="shared" si="2"/>
        <v>-270.6</v>
      </c>
      <c r="N1911" s="13">
        <f t="shared" si="3"/>
        <v>0.669193154</v>
      </c>
      <c r="O1911" s="10" t="s">
        <v>3637</v>
      </c>
      <c r="P1911" s="10" t="s">
        <v>9784</v>
      </c>
    </row>
    <row r="1912" ht="12.0" customHeight="1">
      <c r="A1912" s="9" t="s">
        <v>9785</v>
      </c>
      <c r="B1912" s="10" t="s">
        <v>9783</v>
      </c>
      <c r="C1912" s="9" t="s">
        <v>1364</v>
      </c>
      <c r="D1912" s="11" t="str">
        <f>VLOOKUP(C1912,Postinumeroalueet!$A$2:$B$4001,2)</f>
        <v>Tampere</v>
      </c>
      <c r="E1912" s="11"/>
      <c r="F1912" s="11">
        <f t="shared" si="1"/>
        <v>0</v>
      </c>
      <c r="G1912" s="10" t="s">
        <v>3481</v>
      </c>
      <c r="H1912" s="10" t="s">
        <v>4080</v>
      </c>
      <c r="I1912" s="10">
        <v>818.0</v>
      </c>
      <c r="J1912" s="10">
        <v>79.0</v>
      </c>
      <c r="K1912" s="14">
        <v>1967.0</v>
      </c>
      <c r="L1912" s="11">
        <f t="shared" si="453"/>
        <v>547.4</v>
      </c>
      <c r="M1912" s="11">
        <f t="shared" si="2"/>
        <v>-270.6</v>
      </c>
      <c r="N1912" s="13">
        <f t="shared" si="3"/>
        <v>0.669193154</v>
      </c>
      <c r="O1912" s="10" t="s">
        <v>3637</v>
      </c>
      <c r="P1912" s="10" t="s">
        <v>9786</v>
      </c>
    </row>
    <row r="1913">
      <c r="A1913" s="9" t="s">
        <v>9787</v>
      </c>
      <c r="B1913" s="10" t="s">
        <v>9788</v>
      </c>
      <c r="C1913" s="9" t="s">
        <v>469</v>
      </c>
      <c r="D1913" s="11" t="str">
        <f>VLOOKUP(C1913,Postinumeroalueet!$A$2:$B$4001,2)</f>
        <v>Espoo</v>
      </c>
      <c r="E1913" s="11"/>
      <c r="F1913" s="11">
        <f t="shared" si="1"/>
        <v>1</v>
      </c>
      <c r="G1913" s="10" t="s">
        <v>3481</v>
      </c>
      <c r="H1913" s="10" t="s">
        <v>3671</v>
      </c>
      <c r="I1913" s="10">
        <v>1171.0</v>
      </c>
      <c r="J1913" s="10">
        <v>71.0</v>
      </c>
      <c r="K1913" s="14">
        <v>2010.0</v>
      </c>
      <c r="L1913" s="11">
        <f>IF(K1913&lt;1961,171+10.3*J1913,IF(K1913&gt;1983,166+8.7*J1913,159+7.9*J1913))</f>
        <v>783.7</v>
      </c>
      <c r="M1913" s="11">
        <f t="shared" si="2"/>
        <v>-387.3</v>
      </c>
      <c r="N1913" s="13">
        <f t="shared" si="3"/>
        <v>0.6692570453</v>
      </c>
      <c r="O1913" s="10" t="s">
        <v>4055</v>
      </c>
      <c r="P1913" s="10" t="s">
        <v>9789</v>
      </c>
    </row>
    <row r="1914" ht="12.0" customHeight="1">
      <c r="A1914" s="9" t="s">
        <v>9790</v>
      </c>
      <c r="B1914" s="10" t="s">
        <v>7762</v>
      </c>
      <c r="C1914" s="9" t="s">
        <v>818</v>
      </c>
      <c r="D1914" s="11" t="str">
        <f>VLOOKUP(C1914,Postinumeroalueet!$A$2:$B$4001,2)</f>
        <v>Lahti</v>
      </c>
      <c r="E1914" s="11"/>
      <c r="F1914" s="11">
        <f t="shared" si="1"/>
        <v>0</v>
      </c>
      <c r="G1914" s="10" t="s">
        <v>3481</v>
      </c>
      <c r="H1914" s="10" t="s">
        <v>3824</v>
      </c>
      <c r="I1914" s="10">
        <v>801.0</v>
      </c>
      <c r="J1914" s="10">
        <v>77.0</v>
      </c>
      <c r="K1914" s="14">
        <v>1972.0</v>
      </c>
      <c r="L1914" s="11">
        <f>IF(K1914&lt;1984,105+5.6*J1914,IF(K1914&gt;1991,113+7.7*J1914,108+6.6*J1914))</f>
        <v>536.2</v>
      </c>
      <c r="M1914" s="11">
        <f t="shared" si="2"/>
        <v>-264.8</v>
      </c>
      <c r="N1914" s="13">
        <f t="shared" si="3"/>
        <v>0.6694132335</v>
      </c>
      <c r="O1914" s="10" t="s">
        <v>4585</v>
      </c>
      <c r="P1914" s="10" t="s">
        <v>9791</v>
      </c>
    </row>
    <row r="1915">
      <c r="A1915" s="9" t="s">
        <v>9792</v>
      </c>
      <c r="B1915" s="10" t="s">
        <v>9793</v>
      </c>
      <c r="C1915" s="9" t="s">
        <v>471</v>
      </c>
      <c r="D1915" s="11" t="str">
        <f>VLOOKUP(C1915,Postinumeroalueet!$A$2:$B$4001,2)</f>
        <v>Espoo</v>
      </c>
      <c r="E1915" s="11"/>
      <c r="F1915" s="11">
        <f t="shared" si="1"/>
        <v>1</v>
      </c>
      <c r="G1915" s="10" t="s">
        <v>3481</v>
      </c>
      <c r="H1915" s="10" t="s">
        <v>3620</v>
      </c>
      <c r="I1915" s="10">
        <v>1190.0</v>
      </c>
      <c r="J1915" s="10">
        <v>72.5</v>
      </c>
      <c r="K1915" s="14">
        <v>1994.0</v>
      </c>
      <c r="L1915" s="11">
        <f>IF(K1915&lt;1961,171+10.3*J1915,IF(K1915&gt;1983,166+8.7*J1915,159+7.9*J1915))</f>
        <v>796.75</v>
      </c>
      <c r="M1915" s="11">
        <f t="shared" si="2"/>
        <v>-393.25</v>
      </c>
      <c r="N1915" s="13">
        <f t="shared" si="3"/>
        <v>0.6695378151</v>
      </c>
      <c r="O1915" s="10" t="s">
        <v>4139</v>
      </c>
      <c r="P1915" s="10" t="s">
        <v>9794</v>
      </c>
    </row>
    <row r="1916" ht="12.0" customHeight="1">
      <c r="A1916" s="9" t="s">
        <v>9795</v>
      </c>
      <c r="B1916" s="10" t="s">
        <v>9796</v>
      </c>
      <c r="C1916" s="9" t="s">
        <v>1358</v>
      </c>
      <c r="D1916" s="11" t="str">
        <f>VLOOKUP(C1916,Postinumeroalueet!$A$2:$B$4001,2)</f>
        <v>Tampere</v>
      </c>
      <c r="E1916" s="11"/>
      <c r="F1916" s="11">
        <f t="shared" si="1"/>
        <v>0</v>
      </c>
      <c r="G1916" s="10" t="s">
        <v>3481</v>
      </c>
      <c r="H1916" s="10" t="s">
        <v>4627</v>
      </c>
      <c r="I1916" s="10">
        <v>600.0</v>
      </c>
      <c r="J1916" s="10">
        <v>53.0</v>
      </c>
      <c r="K1916" s="14">
        <v>1957.0</v>
      </c>
      <c r="L1916" s="11">
        <f>IF(K1916&lt;1984,105+5.6*J1916,IF(K1916&gt;1991,113+7.7*J1916,108+6.6*J1916))</f>
        <v>401.8</v>
      </c>
      <c r="M1916" s="11">
        <f t="shared" si="2"/>
        <v>-198.2</v>
      </c>
      <c r="N1916" s="13">
        <f t="shared" si="3"/>
        <v>0.6696666667</v>
      </c>
      <c r="O1916" s="10" t="s">
        <v>4175</v>
      </c>
      <c r="P1916" s="10" t="s">
        <v>9797</v>
      </c>
    </row>
    <row r="1917">
      <c r="A1917" s="9" t="s">
        <v>9798</v>
      </c>
      <c r="B1917" s="10" t="s">
        <v>9799</v>
      </c>
      <c r="C1917" s="9" t="s">
        <v>397</v>
      </c>
      <c r="D1917" s="11" t="str">
        <f>VLOOKUP(C1917,Postinumeroalueet!$A$2:$B$4001,2)</f>
        <v>Helsinki</v>
      </c>
      <c r="E1917" s="11"/>
      <c r="F1917" s="11">
        <f t="shared" si="1"/>
        <v>1</v>
      </c>
      <c r="G1917" s="10" t="s">
        <v>3481</v>
      </c>
      <c r="H1917" s="10" t="s">
        <v>6360</v>
      </c>
      <c r="I1917" s="10">
        <v>994.75</v>
      </c>
      <c r="J1917" s="10">
        <v>57.5</v>
      </c>
      <c r="K1917" s="14">
        <v>2013.0</v>
      </c>
      <c r="L1917" s="11">
        <f>IF(K1917&lt;1961,171+10.3*J1917,IF(K1917&gt;1983,166+8.7*J1917,159+7.9*J1917))</f>
        <v>666.25</v>
      </c>
      <c r="M1917" s="11">
        <f t="shared" si="2"/>
        <v>-328.5</v>
      </c>
      <c r="N1917" s="13">
        <f t="shared" si="3"/>
        <v>0.6697662729</v>
      </c>
      <c r="O1917" s="10" t="s">
        <v>4216</v>
      </c>
      <c r="P1917" s="10" t="s">
        <v>9800</v>
      </c>
    </row>
    <row r="1918" ht="12.0" customHeight="1">
      <c r="A1918" s="9" t="s">
        <v>9801</v>
      </c>
      <c r="B1918" s="10" t="s">
        <v>9802</v>
      </c>
      <c r="C1918" s="9" t="s">
        <v>771</v>
      </c>
      <c r="D1918" s="11" t="str">
        <f>VLOOKUP(C1918,Postinumeroalueet!$A$2:$B$4001,2)</f>
        <v>Hämeenlinna</v>
      </c>
      <c r="E1918" s="11"/>
      <c r="F1918" s="11">
        <f t="shared" si="1"/>
        <v>0</v>
      </c>
      <c r="G1918" s="10" t="s">
        <v>3481</v>
      </c>
      <c r="H1918" s="10" t="s">
        <v>3761</v>
      </c>
      <c r="I1918" s="10">
        <v>650.0</v>
      </c>
      <c r="J1918" s="10">
        <v>59.0</v>
      </c>
      <c r="K1918" s="14">
        <v>1974.0</v>
      </c>
      <c r="L1918" s="11">
        <f t="shared" ref="L1918:L1921" si="454">IF(K1918&lt;1984,105+5.6*J1918,IF(K1918&gt;1991,113+7.7*J1918,108+6.6*J1918))</f>
        <v>435.4</v>
      </c>
      <c r="M1918" s="11">
        <f t="shared" si="2"/>
        <v>-214.6</v>
      </c>
      <c r="N1918" s="13">
        <f t="shared" si="3"/>
        <v>0.6698461538</v>
      </c>
      <c r="O1918" s="10" t="s">
        <v>6549</v>
      </c>
      <c r="P1918" s="10" t="s">
        <v>9803</v>
      </c>
    </row>
    <row r="1919">
      <c r="A1919" s="9" t="s">
        <v>9804</v>
      </c>
      <c r="B1919" s="10" t="s">
        <v>9805</v>
      </c>
      <c r="C1919" s="9" t="s">
        <v>606</v>
      </c>
      <c r="D1919" s="11" t="str">
        <f>VLOOKUP(C1919,Postinumeroalueet!$A$2:$B$4001,2)</f>
        <v>Hyvinkää</v>
      </c>
      <c r="E1919" s="11"/>
      <c r="F1919" s="11">
        <f t="shared" si="1"/>
        <v>0</v>
      </c>
      <c r="G1919" s="10" t="s">
        <v>3481</v>
      </c>
      <c r="H1919" s="10" t="s">
        <v>9806</v>
      </c>
      <c r="I1919" s="10">
        <v>650.0</v>
      </c>
      <c r="J1919" s="10">
        <v>59.0</v>
      </c>
      <c r="K1919" s="14">
        <v>1772.0</v>
      </c>
      <c r="L1919" s="11">
        <f t="shared" si="454"/>
        <v>435.4</v>
      </c>
      <c r="M1919" s="11">
        <f t="shared" si="2"/>
        <v>-214.6</v>
      </c>
      <c r="N1919" s="13">
        <f t="shared" si="3"/>
        <v>0.6698461538</v>
      </c>
      <c r="O1919" s="15"/>
      <c r="P1919" s="10" t="s">
        <v>9807</v>
      </c>
    </row>
    <row r="1920" ht="12.0" customHeight="1">
      <c r="A1920" s="9" t="s">
        <v>9808</v>
      </c>
      <c r="B1920" s="10" t="s">
        <v>9809</v>
      </c>
      <c r="C1920" s="9" t="s">
        <v>1365</v>
      </c>
      <c r="D1920" s="11" t="str">
        <f>VLOOKUP(C1920,Postinumeroalueet!$A$2:$B$4001,2)</f>
        <v>Tampere</v>
      </c>
      <c r="E1920" s="11"/>
      <c r="F1920" s="11">
        <f t="shared" si="1"/>
        <v>0</v>
      </c>
      <c r="G1920" s="10" t="s">
        <v>3481</v>
      </c>
      <c r="H1920" s="10" t="s">
        <v>4584</v>
      </c>
      <c r="I1920" s="10">
        <v>675.0</v>
      </c>
      <c r="J1920" s="10">
        <v>62.0</v>
      </c>
      <c r="K1920" s="14">
        <v>1976.0</v>
      </c>
      <c r="L1920" s="11">
        <f t="shared" si="454"/>
        <v>452.2</v>
      </c>
      <c r="M1920" s="11">
        <f t="shared" si="2"/>
        <v>-222.8</v>
      </c>
      <c r="N1920" s="13">
        <f t="shared" si="3"/>
        <v>0.6699259259</v>
      </c>
      <c r="O1920" s="10" t="s">
        <v>3672</v>
      </c>
      <c r="P1920" s="10" t="s">
        <v>9810</v>
      </c>
    </row>
    <row r="1921" ht="12.0" customHeight="1">
      <c r="A1921" s="9" t="s">
        <v>9811</v>
      </c>
      <c r="B1921" s="10" t="s">
        <v>9812</v>
      </c>
      <c r="C1921" s="9" t="s">
        <v>773</v>
      </c>
      <c r="D1921" s="11" t="str">
        <f>VLOOKUP(C1921,Postinumeroalueet!$A$2:$B$4001,2)</f>
        <v>Hämeenlinna</v>
      </c>
      <c r="E1921" s="11"/>
      <c r="F1921" s="11">
        <f t="shared" si="1"/>
        <v>0</v>
      </c>
      <c r="G1921" s="10" t="s">
        <v>3481</v>
      </c>
      <c r="H1921" s="10" t="s">
        <v>5112</v>
      </c>
      <c r="I1921" s="10">
        <v>700.0</v>
      </c>
      <c r="J1921" s="10">
        <v>65.0</v>
      </c>
      <c r="K1921" s="14">
        <v>1966.0</v>
      </c>
      <c r="L1921" s="11">
        <f t="shared" si="454"/>
        <v>469</v>
      </c>
      <c r="M1921" s="11">
        <f t="shared" si="2"/>
        <v>-231</v>
      </c>
      <c r="N1921" s="13">
        <f t="shared" si="3"/>
        <v>0.67</v>
      </c>
      <c r="O1921" s="10" t="s">
        <v>5274</v>
      </c>
      <c r="P1921" s="10" t="s">
        <v>9813</v>
      </c>
    </row>
    <row r="1922" ht="12.0" customHeight="1">
      <c r="A1922" s="9" t="s">
        <v>9814</v>
      </c>
      <c r="B1922" s="10" t="s">
        <v>8404</v>
      </c>
      <c r="C1922" s="9" t="s">
        <v>471</v>
      </c>
      <c r="D1922" s="11" t="str">
        <f>VLOOKUP(C1922,Postinumeroalueet!$A$2:$B$4001,2)</f>
        <v>Espoo</v>
      </c>
      <c r="E1922" s="11"/>
      <c r="F1922" s="11">
        <f t="shared" si="1"/>
        <v>1</v>
      </c>
      <c r="G1922" s="10" t="s">
        <v>3481</v>
      </c>
      <c r="H1922" s="10" t="s">
        <v>4693</v>
      </c>
      <c r="I1922" s="10">
        <v>780.0</v>
      </c>
      <c r="J1922" s="10">
        <v>41.0</v>
      </c>
      <c r="K1922" s="14">
        <v>2003.0</v>
      </c>
      <c r="L1922" s="11">
        <f>IF(K1922&lt;1961,171+10.3*J1922,IF(K1922&gt;1983,166+8.7*J1922,159+7.9*J1922))</f>
        <v>522.7</v>
      </c>
      <c r="M1922" s="11">
        <f t="shared" si="2"/>
        <v>-257.3</v>
      </c>
      <c r="N1922" s="13">
        <f t="shared" si="3"/>
        <v>0.6701282051</v>
      </c>
      <c r="O1922" s="10" t="s">
        <v>4494</v>
      </c>
      <c r="P1922" s="10" t="s">
        <v>9815</v>
      </c>
    </row>
    <row r="1923" ht="12.0" customHeight="1">
      <c r="A1923" s="9" t="s">
        <v>9816</v>
      </c>
      <c r="B1923" s="10" t="s">
        <v>9817</v>
      </c>
      <c r="C1923" s="9" t="s">
        <v>1151</v>
      </c>
      <c r="D1923" s="11" t="str">
        <f>VLOOKUP(C1923,Postinumeroalueet!$A$2:$B$4001,2)</f>
        <v>Rauma</v>
      </c>
      <c r="E1923" s="11"/>
      <c r="F1923" s="11">
        <f t="shared" si="1"/>
        <v>0</v>
      </c>
      <c r="G1923" s="10" t="s">
        <v>3481</v>
      </c>
      <c r="H1923" s="10" t="s">
        <v>3846</v>
      </c>
      <c r="I1923" s="10">
        <v>800.0</v>
      </c>
      <c r="J1923" s="10">
        <v>77.0</v>
      </c>
      <c r="K1923" s="14">
        <v>1969.0</v>
      </c>
      <c r="L1923" s="11">
        <f t="shared" ref="L1923:L1924" si="455">IF(K1923&lt;1984,105+5.6*J1923,IF(K1923&gt;1991,113+7.7*J1923,108+6.6*J1923))</f>
        <v>536.2</v>
      </c>
      <c r="M1923" s="11">
        <f t="shared" si="2"/>
        <v>-263.8</v>
      </c>
      <c r="N1923" s="13">
        <f t="shared" si="3"/>
        <v>0.67025</v>
      </c>
      <c r="O1923" s="10" t="s">
        <v>4903</v>
      </c>
      <c r="P1923" s="10" t="s">
        <v>9818</v>
      </c>
    </row>
    <row r="1924" ht="12.0" customHeight="1">
      <c r="A1924" s="9" t="s">
        <v>9819</v>
      </c>
      <c r="B1924" s="10" t="s">
        <v>9820</v>
      </c>
      <c r="C1924" s="9" t="s">
        <v>3018</v>
      </c>
      <c r="D1924" s="11" t="str">
        <f>VLOOKUP(C1924,Postinumeroalueet!$A$2:$B$4001,2)</f>
        <v>Oulu</v>
      </c>
      <c r="E1924" s="11"/>
      <c r="F1924" s="11">
        <f t="shared" si="1"/>
        <v>0</v>
      </c>
      <c r="G1924" s="10" t="s">
        <v>3481</v>
      </c>
      <c r="H1924" s="10" t="s">
        <v>9821</v>
      </c>
      <c r="I1924" s="10">
        <v>720.0</v>
      </c>
      <c r="J1924" s="10">
        <v>48.0</v>
      </c>
      <c r="K1924" s="14">
        <v>2010.0</v>
      </c>
      <c r="L1924" s="11">
        <f t="shared" si="455"/>
        <v>482.6</v>
      </c>
      <c r="M1924" s="11">
        <f t="shared" si="2"/>
        <v>-237.4</v>
      </c>
      <c r="N1924" s="13">
        <f t="shared" si="3"/>
        <v>0.6702777778</v>
      </c>
      <c r="O1924" s="10" t="s">
        <v>3730</v>
      </c>
      <c r="P1924" s="10" t="s">
        <v>9822</v>
      </c>
    </row>
    <row r="1925" ht="12.0" customHeight="1">
      <c r="A1925" s="9" t="s">
        <v>9823</v>
      </c>
      <c r="B1925" s="10" t="s">
        <v>9824</v>
      </c>
      <c r="C1925" s="9" t="s">
        <v>334</v>
      </c>
      <c r="D1925" s="11" t="str">
        <f>VLOOKUP(C1925,Postinumeroalueet!$A$2:$B$4001,2)</f>
        <v>Helsinki</v>
      </c>
      <c r="E1925" s="11"/>
      <c r="F1925" s="11">
        <f t="shared" si="1"/>
        <v>1</v>
      </c>
      <c r="G1925" s="10" t="s">
        <v>3481</v>
      </c>
      <c r="H1925" s="10" t="s">
        <v>3772</v>
      </c>
      <c r="I1925" s="10">
        <v>670.0</v>
      </c>
      <c r="J1925" s="10">
        <v>27.0</v>
      </c>
      <c r="K1925" s="14">
        <v>1929.0</v>
      </c>
      <c r="L1925" s="11">
        <f>IF(K1925&lt;1961,171+10.3*J1925,IF(K1925&gt;1983,166+8.7*J1925,159+7.9*J1925))</f>
        <v>449.1</v>
      </c>
      <c r="M1925" s="11">
        <f t="shared" si="2"/>
        <v>-220.9</v>
      </c>
      <c r="N1925" s="13">
        <f t="shared" si="3"/>
        <v>0.6702985075</v>
      </c>
      <c r="O1925" s="10" t="s">
        <v>3498</v>
      </c>
      <c r="P1925" s="10" t="s">
        <v>9825</v>
      </c>
    </row>
    <row r="1926" ht="12.0" customHeight="1">
      <c r="A1926" s="9" t="s">
        <v>9826</v>
      </c>
      <c r="B1926" s="10" t="s">
        <v>9827</v>
      </c>
      <c r="C1926" s="9" t="s">
        <v>1371</v>
      </c>
      <c r="D1926" s="11" t="str">
        <f>VLOOKUP(C1926,Postinumeroalueet!$A$2:$B$4001,2)</f>
        <v>Tampere</v>
      </c>
      <c r="E1926" s="11"/>
      <c r="F1926" s="11">
        <f t="shared" si="1"/>
        <v>0</v>
      </c>
      <c r="G1926" s="10" t="s">
        <v>3481</v>
      </c>
      <c r="H1926" s="10" t="s">
        <v>9828</v>
      </c>
      <c r="I1926" s="10">
        <v>673.96</v>
      </c>
      <c r="J1926" s="10">
        <v>44.0</v>
      </c>
      <c r="K1926" s="14">
        <v>2012.0</v>
      </c>
      <c r="L1926" s="11">
        <f>IF(K1926&lt;1984,105+5.6*J1926,IF(K1926&gt;1991,113+7.7*J1926,108+6.6*J1926))</f>
        <v>451.8</v>
      </c>
      <c r="M1926" s="11">
        <f t="shared" si="2"/>
        <v>-222.16</v>
      </c>
      <c r="N1926" s="13">
        <f t="shared" si="3"/>
        <v>0.6703661938</v>
      </c>
      <c r="O1926" s="10" t="s">
        <v>7271</v>
      </c>
      <c r="P1926" s="10" t="s">
        <v>9829</v>
      </c>
    </row>
    <row r="1927" ht="12.0" customHeight="1">
      <c r="A1927" s="9" t="s">
        <v>9830</v>
      </c>
      <c r="B1927" s="10" t="s">
        <v>9831</v>
      </c>
      <c r="C1927" s="9" t="s">
        <v>503</v>
      </c>
      <c r="D1927" s="11" t="str">
        <f>VLOOKUP(C1927,Postinumeroalueet!$A$2:$B$4001,2)</f>
        <v>Espoo</v>
      </c>
      <c r="E1927" s="11"/>
      <c r="F1927" s="11">
        <f t="shared" si="1"/>
        <v>1</v>
      </c>
      <c r="G1927" s="10" t="s">
        <v>3481</v>
      </c>
      <c r="H1927" s="10" t="s">
        <v>4907</v>
      </c>
      <c r="I1927" s="10">
        <v>773.0</v>
      </c>
      <c r="J1927" s="10">
        <v>40.5</v>
      </c>
      <c r="K1927" s="14">
        <v>1991.0</v>
      </c>
      <c r="L1927" s="11">
        <f>IF(K1927&lt;1961,171+10.3*J1927,IF(K1927&gt;1983,166+8.7*J1927,159+7.9*J1927))</f>
        <v>518.35</v>
      </c>
      <c r="M1927" s="11">
        <f t="shared" si="2"/>
        <v>-254.65</v>
      </c>
      <c r="N1927" s="13">
        <f t="shared" si="3"/>
        <v>0.6705692109</v>
      </c>
      <c r="O1927" s="10" t="s">
        <v>3950</v>
      </c>
      <c r="P1927" s="10" t="s">
        <v>9832</v>
      </c>
    </row>
    <row r="1928" ht="12.0" customHeight="1">
      <c r="A1928" s="9" t="s">
        <v>9833</v>
      </c>
      <c r="B1928" s="10" t="s">
        <v>9834</v>
      </c>
      <c r="C1928" s="9" t="s">
        <v>1091</v>
      </c>
      <c r="D1928" s="11" t="str">
        <f>VLOOKUP(C1928,Postinumeroalueet!$A$2:$B$4001,2)</f>
        <v>Salo</v>
      </c>
      <c r="E1928" s="11"/>
      <c r="F1928" s="11">
        <f t="shared" si="1"/>
        <v>0</v>
      </c>
      <c r="G1928" s="10" t="s">
        <v>3481</v>
      </c>
      <c r="H1928" s="10" t="s">
        <v>9835</v>
      </c>
      <c r="I1928" s="10">
        <v>620.0</v>
      </c>
      <c r="J1928" s="10">
        <v>55.5</v>
      </c>
      <c r="K1928" s="14">
        <v>1980.0</v>
      </c>
      <c r="L1928" s="11">
        <f>IF(K1928&lt;1984,105+5.6*J1928,IF(K1928&gt;1991,113+7.7*J1928,108+6.6*J1928))</f>
        <v>415.8</v>
      </c>
      <c r="M1928" s="11">
        <f t="shared" si="2"/>
        <v>-204.2</v>
      </c>
      <c r="N1928" s="13">
        <f t="shared" si="3"/>
        <v>0.6706451613</v>
      </c>
      <c r="O1928" s="15"/>
      <c r="P1928" s="10" t="s">
        <v>9836</v>
      </c>
    </row>
    <row r="1929" ht="12.0" customHeight="1">
      <c r="A1929" s="9" t="s">
        <v>9837</v>
      </c>
      <c r="B1929" s="10" t="s">
        <v>9838</v>
      </c>
      <c r="C1929" s="9" t="s">
        <v>329</v>
      </c>
      <c r="D1929" s="11" t="str">
        <f>VLOOKUP(C1929,Postinumeroalueet!$A$2:$B$4001,2)</f>
        <v>Helsinki</v>
      </c>
      <c r="E1929" s="11"/>
      <c r="F1929" s="11">
        <f t="shared" si="1"/>
        <v>1</v>
      </c>
      <c r="G1929" s="10" t="s">
        <v>3481</v>
      </c>
      <c r="H1929" s="10" t="s">
        <v>6448</v>
      </c>
      <c r="I1929" s="10">
        <v>900.0</v>
      </c>
      <c r="J1929" s="10">
        <v>42.0</v>
      </c>
      <c r="K1929" s="14">
        <v>1957.0</v>
      </c>
      <c r="L1929" s="11">
        <f>IF(K1929&lt;1961,171+10.3*J1929,IF(K1929&gt;1983,166+8.7*J1929,159+7.9*J1929))</f>
        <v>603.6</v>
      </c>
      <c r="M1929" s="11">
        <f t="shared" si="2"/>
        <v>-296.4</v>
      </c>
      <c r="N1929" s="13">
        <f t="shared" si="3"/>
        <v>0.6706666667</v>
      </c>
      <c r="O1929" s="10" t="s">
        <v>3512</v>
      </c>
      <c r="P1929" s="10" t="s">
        <v>9839</v>
      </c>
    </row>
    <row r="1930" ht="12.0" customHeight="1">
      <c r="A1930" s="9" t="s">
        <v>9840</v>
      </c>
      <c r="B1930" s="10" t="s">
        <v>9112</v>
      </c>
      <c r="C1930" s="9" t="s">
        <v>2492</v>
      </c>
      <c r="D1930" s="11" t="str">
        <f>VLOOKUP(C1930,Postinumeroalueet!$A$2:$B$4001,2)</f>
        <v>Kuopio</v>
      </c>
      <c r="E1930" s="11"/>
      <c r="F1930" s="11">
        <f t="shared" si="1"/>
        <v>0</v>
      </c>
      <c r="G1930" s="10" t="s">
        <v>3481</v>
      </c>
      <c r="H1930" s="10" t="s">
        <v>9113</v>
      </c>
      <c r="I1930" s="10">
        <v>995.0</v>
      </c>
      <c r="J1930" s="10">
        <v>72.0</v>
      </c>
      <c r="K1930" s="14">
        <v>2013.0</v>
      </c>
      <c r="L1930" s="11">
        <f>IF(K1930&lt;1984,105+5.6*J1930,IF(K1930&gt;1991,113+7.7*J1930,108+6.6*J1930))</f>
        <v>667.4</v>
      </c>
      <c r="M1930" s="11">
        <f t="shared" si="2"/>
        <v>-327.6</v>
      </c>
      <c r="N1930" s="13">
        <f t="shared" si="3"/>
        <v>0.6707537688</v>
      </c>
      <c r="O1930" s="10" t="s">
        <v>3950</v>
      </c>
      <c r="P1930" s="10" t="s">
        <v>9841</v>
      </c>
    </row>
    <row r="1931" ht="12.0" customHeight="1">
      <c r="A1931" s="9" t="s">
        <v>9842</v>
      </c>
      <c r="B1931" s="10" t="s">
        <v>9843</v>
      </c>
      <c r="C1931" s="9" t="s">
        <v>407</v>
      </c>
      <c r="D1931" s="11" t="str">
        <f>VLOOKUP(C1931,Postinumeroalueet!$A$2:$B$4001,2)</f>
        <v>Helsinki</v>
      </c>
      <c r="E1931" s="11"/>
      <c r="F1931" s="11">
        <f t="shared" si="1"/>
        <v>1</v>
      </c>
      <c r="G1931" s="10" t="s">
        <v>3481</v>
      </c>
      <c r="H1931" s="10" t="s">
        <v>4049</v>
      </c>
      <c r="I1931" s="10">
        <v>857.06</v>
      </c>
      <c r="J1931" s="10">
        <v>47.0</v>
      </c>
      <c r="K1931" s="14">
        <v>1995.0</v>
      </c>
      <c r="L1931" s="11">
        <f t="shared" ref="L1931:L1933" si="456">IF(K1931&lt;1961,171+10.3*J1931,IF(K1931&gt;1983,166+8.7*J1931,159+7.9*J1931))</f>
        <v>574.9</v>
      </c>
      <c r="M1931" s="11">
        <f t="shared" si="2"/>
        <v>-282.16</v>
      </c>
      <c r="N1931" s="13">
        <f t="shared" si="3"/>
        <v>0.6707815089</v>
      </c>
      <c r="O1931" s="10" t="s">
        <v>4050</v>
      </c>
      <c r="P1931" s="10" t="s">
        <v>9844</v>
      </c>
    </row>
    <row r="1932">
      <c r="A1932" s="9" t="s">
        <v>9845</v>
      </c>
      <c r="B1932" s="10" t="s">
        <v>9846</v>
      </c>
      <c r="C1932" s="9" t="s">
        <v>433</v>
      </c>
      <c r="D1932" s="11" t="str">
        <f>VLOOKUP(C1932,Postinumeroalueet!$A$2:$B$4001,2)</f>
        <v>Vantaa</v>
      </c>
      <c r="E1932" s="11"/>
      <c r="F1932" s="11">
        <f t="shared" si="1"/>
        <v>1</v>
      </c>
      <c r="G1932" s="10" t="s">
        <v>3481</v>
      </c>
      <c r="H1932" s="10" t="s">
        <v>3620</v>
      </c>
      <c r="I1932" s="10">
        <v>1259.0</v>
      </c>
      <c r="J1932" s="10">
        <v>78.0</v>
      </c>
      <c r="K1932" s="14">
        <v>1994.0</v>
      </c>
      <c r="L1932" s="11">
        <f t="shared" si="456"/>
        <v>844.6</v>
      </c>
      <c r="M1932" s="11">
        <f t="shared" si="2"/>
        <v>-414.4</v>
      </c>
      <c r="N1932" s="13">
        <f t="shared" si="3"/>
        <v>0.6708498809</v>
      </c>
      <c r="O1932" s="10" t="s">
        <v>3517</v>
      </c>
      <c r="P1932" s="10" t="s">
        <v>9847</v>
      </c>
    </row>
    <row r="1933" ht="12.0" customHeight="1">
      <c r="A1933" s="9" t="s">
        <v>9848</v>
      </c>
      <c r="B1933" s="10" t="s">
        <v>5351</v>
      </c>
      <c r="C1933" s="9" t="s">
        <v>470</v>
      </c>
      <c r="D1933" s="11" t="str">
        <f>VLOOKUP(C1933,Postinumeroalueet!$A$2:$B$4001,2)</f>
        <v>Espoo</v>
      </c>
      <c r="E1933" s="11"/>
      <c r="F1933" s="11">
        <f t="shared" si="1"/>
        <v>1</v>
      </c>
      <c r="G1933" s="10" t="s">
        <v>3481</v>
      </c>
      <c r="H1933" s="10" t="s">
        <v>3761</v>
      </c>
      <c r="I1933" s="10">
        <v>961.0</v>
      </c>
      <c r="J1933" s="10">
        <v>61.5</v>
      </c>
      <c r="K1933" s="14">
        <v>1974.0</v>
      </c>
      <c r="L1933" s="11">
        <f t="shared" si="456"/>
        <v>644.85</v>
      </c>
      <c r="M1933" s="11">
        <f t="shared" si="2"/>
        <v>-316.15</v>
      </c>
      <c r="N1933" s="13">
        <f t="shared" si="3"/>
        <v>0.6710197711</v>
      </c>
      <c r="O1933" s="10" t="s">
        <v>3517</v>
      </c>
      <c r="P1933" s="10" t="s">
        <v>9849</v>
      </c>
    </row>
    <row r="1934" ht="12.0" customHeight="1">
      <c r="A1934" s="9" t="s">
        <v>9850</v>
      </c>
      <c r="B1934" s="10" t="s">
        <v>7344</v>
      </c>
      <c r="C1934" s="9" t="s">
        <v>1949</v>
      </c>
      <c r="D1934" s="11" t="str">
        <f>VLOOKUP(C1934,Postinumeroalueet!$A$2:$B$4001,2)</f>
        <v>Lappeenranta</v>
      </c>
      <c r="E1934" s="11"/>
      <c r="F1934" s="11">
        <f t="shared" si="1"/>
        <v>0</v>
      </c>
      <c r="G1934" s="10" t="s">
        <v>3481</v>
      </c>
      <c r="H1934" s="10" t="s">
        <v>7406</v>
      </c>
      <c r="I1934" s="10">
        <v>920.0</v>
      </c>
      <c r="J1934" s="10">
        <v>65.5</v>
      </c>
      <c r="K1934" s="14">
        <v>2013.0</v>
      </c>
      <c r="L1934" s="11">
        <f>IF(K1934&lt;1984,105+5.6*J1934,IF(K1934&gt;1991,113+7.7*J1934,108+6.6*J1934))</f>
        <v>617.35</v>
      </c>
      <c r="M1934" s="11">
        <f t="shared" si="2"/>
        <v>-302.65</v>
      </c>
      <c r="N1934" s="13">
        <f t="shared" si="3"/>
        <v>0.6710326087</v>
      </c>
      <c r="O1934" s="10" t="s">
        <v>7345</v>
      </c>
      <c r="P1934" s="10" t="s">
        <v>9851</v>
      </c>
    </row>
    <row r="1935">
      <c r="A1935" s="9" t="s">
        <v>9852</v>
      </c>
      <c r="B1935" s="10" t="s">
        <v>9853</v>
      </c>
      <c r="C1935" s="9" t="s">
        <v>407</v>
      </c>
      <c r="D1935" s="11" t="str">
        <f>VLOOKUP(C1935,Postinumeroalueet!$A$2:$B$4001,2)</f>
        <v>Helsinki</v>
      </c>
      <c r="E1935" s="11"/>
      <c r="F1935" s="11">
        <f t="shared" si="1"/>
        <v>1</v>
      </c>
      <c r="G1935" s="10" t="s">
        <v>3481</v>
      </c>
      <c r="H1935" s="10" t="s">
        <v>9854</v>
      </c>
      <c r="I1935" s="10">
        <v>1200.0</v>
      </c>
      <c r="J1935" s="10">
        <v>73.5</v>
      </c>
      <c r="K1935" s="14">
        <v>1991.0</v>
      </c>
      <c r="L1935" s="11">
        <f t="shared" ref="L1935:L1936" si="457">IF(K1935&lt;1961,171+10.3*J1935,IF(K1935&gt;1983,166+8.7*J1935,159+7.9*J1935))</f>
        <v>805.45</v>
      </c>
      <c r="M1935" s="11">
        <f t="shared" si="2"/>
        <v>-394.55</v>
      </c>
      <c r="N1935" s="13">
        <f t="shared" si="3"/>
        <v>0.6712083333</v>
      </c>
      <c r="O1935" s="10" t="s">
        <v>3847</v>
      </c>
      <c r="P1935" s="10" t="s">
        <v>9855</v>
      </c>
    </row>
    <row r="1936" ht="12.0" customHeight="1">
      <c r="A1936" s="9" t="s">
        <v>9856</v>
      </c>
      <c r="B1936" s="10" t="s">
        <v>9857</v>
      </c>
      <c r="C1936" s="9" t="s">
        <v>388</v>
      </c>
      <c r="D1936" s="11" t="str">
        <f>VLOOKUP(C1936,Postinumeroalueet!$A$2:$B$4001,2)</f>
        <v>Helsinki</v>
      </c>
      <c r="E1936" s="11"/>
      <c r="F1936" s="11">
        <f t="shared" si="1"/>
        <v>1</v>
      </c>
      <c r="G1936" s="10" t="s">
        <v>3481</v>
      </c>
      <c r="H1936" s="10" t="s">
        <v>9858</v>
      </c>
      <c r="I1936" s="10">
        <v>850.0</v>
      </c>
      <c r="J1936" s="10">
        <v>46.5</v>
      </c>
      <c r="K1936" s="14">
        <v>2006.0</v>
      </c>
      <c r="L1936" s="11">
        <f t="shared" si="457"/>
        <v>570.55</v>
      </c>
      <c r="M1936" s="11">
        <f t="shared" si="2"/>
        <v>-279.45</v>
      </c>
      <c r="N1936" s="13">
        <f t="shared" si="3"/>
        <v>0.6712352941</v>
      </c>
      <c r="O1936" s="10" t="s">
        <v>4032</v>
      </c>
      <c r="P1936" s="10" t="s">
        <v>9859</v>
      </c>
    </row>
    <row r="1937" ht="12.0" customHeight="1">
      <c r="A1937" s="9" t="s">
        <v>9860</v>
      </c>
      <c r="B1937" s="10" t="s">
        <v>9861</v>
      </c>
      <c r="C1937" s="9" t="s">
        <v>1377</v>
      </c>
      <c r="D1937" s="11" t="str">
        <f>VLOOKUP(C1937,Postinumeroalueet!$A$2:$B$4001,2)</f>
        <v>Pirkkala</v>
      </c>
      <c r="E1937" s="11"/>
      <c r="F1937" s="11">
        <f t="shared" si="1"/>
        <v>0</v>
      </c>
      <c r="G1937" s="10" t="s">
        <v>3481</v>
      </c>
      <c r="H1937" s="10" t="s">
        <v>4363</v>
      </c>
      <c r="I1937" s="10">
        <v>440.0</v>
      </c>
      <c r="J1937" s="10">
        <v>34.0</v>
      </c>
      <c r="K1937" s="14">
        <v>1975.0</v>
      </c>
      <c r="L1937" s="11">
        <f t="shared" ref="L1937:L1939" si="458">IF(K1937&lt;1984,105+5.6*J1937,IF(K1937&gt;1991,113+7.7*J1937,108+6.6*J1937))</f>
        <v>295.4</v>
      </c>
      <c r="M1937" s="11">
        <f t="shared" si="2"/>
        <v>-144.6</v>
      </c>
      <c r="N1937" s="13">
        <f t="shared" si="3"/>
        <v>0.6713636364</v>
      </c>
      <c r="O1937" s="10" t="s">
        <v>3498</v>
      </c>
      <c r="P1937" s="10" t="s">
        <v>9862</v>
      </c>
    </row>
    <row r="1938" ht="12.0" customHeight="1">
      <c r="A1938" s="9" t="s">
        <v>9863</v>
      </c>
      <c r="B1938" s="10" t="s">
        <v>9864</v>
      </c>
      <c r="C1938" s="9" t="s">
        <v>3038</v>
      </c>
      <c r="D1938" s="11" t="str">
        <f>VLOOKUP(C1938,Postinumeroalueet!$A$2:$B$4001,2)</f>
        <v>Oulu</v>
      </c>
      <c r="E1938" s="11"/>
      <c r="F1938" s="11">
        <f t="shared" si="1"/>
        <v>0</v>
      </c>
      <c r="G1938" s="10" t="s">
        <v>3481</v>
      </c>
      <c r="H1938" s="10" t="s">
        <v>9865</v>
      </c>
      <c r="I1938" s="10">
        <v>590.0</v>
      </c>
      <c r="J1938" s="10">
        <v>52.0</v>
      </c>
      <c r="K1938" s="14">
        <v>1957.0</v>
      </c>
      <c r="L1938" s="11">
        <f t="shared" si="458"/>
        <v>396.2</v>
      </c>
      <c r="M1938" s="11">
        <f t="shared" si="2"/>
        <v>-193.8</v>
      </c>
      <c r="N1938" s="13">
        <f t="shared" si="3"/>
        <v>0.6715254237</v>
      </c>
      <c r="O1938" s="10" t="s">
        <v>3942</v>
      </c>
      <c r="P1938" s="10" t="s">
        <v>9866</v>
      </c>
    </row>
    <row r="1939" ht="12.0" customHeight="1">
      <c r="A1939" s="9" t="s">
        <v>9867</v>
      </c>
      <c r="B1939" s="10" t="s">
        <v>9868</v>
      </c>
      <c r="C1939" s="9" t="s">
        <v>812</v>
      </c>
      <c r="D1939" s="11" t="str">
        <f>VLOOKUP(C1939,Postinumeroalueet!$A$2:$B$4001,2)</f>
        <v>Lahti</v>
      </c>
      <c r="E1939" s="11"/>
      <c r="F1939" s="11">
        <f t="shared" si="1"/>
        <v>0</v>
      </c>
      <c r="G1939" s="10" t="s">
        <v>3481</v>
      </c>
      <c r="H1939" s="10" t="s">
        <v>9869</v>
      </c>
      <c r="I1939" s="10">
        <v>615.0</v>
      </c>
      <c r="J1939" s="10">
        <v>55.0</v>
      </c>
      <c r="K1939" s="14">
        <v>1967.0</v>
      </c>
      <c r="L1939" s="11">
        <f t="shared" si="458"/>
        <v>413</v>
      </c>
      <c r="M1939" s="11">
        <f t="shared" si="2"/>
        <v>-202</v>
      </c>
      <c r="N1939" s="13">
        <f t="shared" si="3"/>
        <v>0.6715447154</v>
      </c>
      <c r="O1939" s="15"/>
      <c r="P1939" s="10" t="s">
        <v>9870</v>
      </c>
    </row>
    <row r="1940">
      <c r="A1940" s="9" t="s">
        <v>9871</v>
      </c>
      <c r="B1940" s="10" t="s">
        <v>9139</v>
      </c>
      <c r="C1940" s="9" t="s">
        <v>516</v>
      </c>
      <c r="D1940" s="11" t="str">
        <f>VLOOKUP(C1940,Postinumeroalueet!$A$2:$B$4001,2)</f>
        <v>Espoo</v>
      </c>
      <c r="E1940" s="11"/>
      <c r="F1940" s="11">
        <f t="shared" si="1"/>
        <v>1</v>
      </c>
      <c r="G1940" s="10" t="s">
        <v>3481</v>
      </c>
      <c r="H1940" s="10" t="s">
        <v>3620</v>
      </c>
      <c r="I1940" s="10">
        <v>1167.0</v>
      </c>
      <c r="J1940" s="10">
        <v>71.0</v>
      </c>
      <c r="K1940" s="14">
        <v>2009.0</v>
      </c>
      <c r="L1940" s="11">
        <f>IF(K1940&lt;1961,171+10.3*J1940,IF(K1940&gt;1983,166+8.7*J1940,159+7.9*J1940))</f>
        <v>783.7</v>
      </c>
      <c r="M1940" s="11">
        <f t="shared" si="2"/>
        <v>-383.3</v>
      </c>
      <c r="N1940" s="13">
        <f t="shared" si="3"/>
        <v>0.6715509854</v>
      </c>
      <c r="O1940" s="10" t="s">
        <v>3950</v>
      </c>
      <c r="P1940" s="10" t="s">
        <v>9872</v>
      </c>
    </row>
    <row r="1941" ht="12.0" customHeight="1">
      <c r="A1941" s="9" t="s">
        <v>9873</v>
      </c>
      <c r="B1941" s="10" t="s">
        <v>9874</v>
      </c>
      <c r="C1941" s="9" t="s">
        <v>2305</v>
      </c>
      <c r="D1941" s="11" t="str">
        <f>VLOOKUP(C1941,Postinumeroalueet!$A$2:$B$4001,2)</f>
        <v>Vaasa</v>
      </c>
      <c r="E1941" s="11"/>
      <c r="F1941" s="11">
        <f t="shared" si="1"/>
        <v>0</v>
      </c>
      <c r="G1941" s="10" t="s">
        <v>3481</v>
      </c>
      <c r="H1941" s="10" t="s">
        <v>4161</v>
      </c>
      <c r="I1941" s="10">
        <v>690.0</v>
      </c>
      <c r="J1941" s="10">
        <v>64.0</v>
      </c>
      <c r="K1941" s="14">
        <v>1957.0</v>
      </c>
      <c r="L1941" s="11">
        <f>IF(K1941&lt;1984,105+5.6*J1941,IF(K1941&gt;1991,113+7.7*J1941,108+6.6*J1941))</f>
        <v>463.4</v>
      </c>
      <c r="M1941" s="11">
        <f t="shared" si="2"/>
        <v>-226.6</v>
      </c>
      <c r="N1941" s="13">
        <f t="shared" si="3"/>
        <v>0.6715942029</v>
      </c>
      <c r="O1941" s="10" t="s">
        <v>9875</v>
      </c>
      <c r="P1941" s="10" t="s">
        <v>9876</v>
      </c>
    </row>
    <row r="1942">
      <c r="A1942" s="9" t="s">
        <v>9877</v>
      </c>
      <c r="B1942" s="10" t="s">
        <v>8957</v>
      </c>
      <c r="C1942" s="9" t="s">
        <v>419</v>
      </c>
      <c r="D1942" s="11" t="str">
        <f>VLOOKUP(C1942,Postinumeroalueet!$A$2:$B$4001,2)</f>
        <v>Vantaa</v>
      </c>
      <c r="E1942" s="11"/>
      <c r="F1942" s="11">
        <f t="shared" si="1"/>
        <v>1</v>
      </c>
      <c r="G1942" s="10" t="s">
        <v>3481</v>
      </c>
      <c r="H1942" s="10" t="s">
        <v>3620</v>
      </c>
      <c r="I1942" s="10">
        <v>1264.0</v>
      </c>
      <c r="J1942" s="10">
        <v>78.5</v>
      </c>
      <c r="K1942" s="14">
        <v>2006.0</v>
      </c>
      <c r="L1942" s="11">
        <f>IF(K1942&lt;1961,171+10.3*J1942,IF(K1942&gt;1983,166+8.7*J1942,159+7.9*J1942))</f>
        <v>848.95</v>
      </c>
      <c r="M1942" s="11">
        <f t="shared" si="2"/>
        <v>-415.05</v>
      </c>
      <c r="N1942" s="13">
        <f t="shared" si="3"/>
        <v>0.6716376582</v>
      </c>
      <c r="O1942" s="10" t="s">
        <v>3950</v>
      </c>
      <c r="P1942" s="10" t="s">
        <v>9878</v>
      </c>
    </row>
    <row r="1943" ht="12.0" customHeight="1">
      <c r="A1943" s="9" t="s">
        <v>9879</v>
      </c>
      <c r="B1943" s="10" t="s">
        <v>9880</v>
      </c>
      <c r="C1943" s="9" t="s">
        <v>1348</v>
      </c>
      <c r="D1943" s="11" t="str">
        <f>VLOOKUP(C1943,Postinumeroalueet!$A$2:$B$4001,2)</f>
        <v>Tampere</v>
      </c>
      <c r="E1943" s="11"/>
      <c r="F1943" s="11">
        <f t="shared" si="1"/>
        <v>0</v>
      </c>
      <c r="G1943" s="10" t="s">
        <v>3492</v>
      </c>
      <c r="H1943" s="10" t="s">
        <v>9881</v>
      </c>
      <c r="I1943" s="10">
        <v>990.0</v>
      </c>
      <c r="J1943" s="10">
        <v>100.0</v>
      </c>
      <c r="K1943" s="14">
        <v>1928.0</v>
      </c>
      <c r="L1943" s="11">
        <f>IF(K1943&lt;1984,105+5.6*J1943,IF(K1943&gt;1991,113+7.7*J1943,108+6.6*J1943))</f>
        <v>665</v>
      </c>
      <c r="M1943" s="11">
        <f t="shared" si="2"/>
        <v>-325</v>
      </c>
      <c r="N1943" s="13">
        <f t="shared" si="3"/>
        <v>0.6717171717</v>
      </c>
      <c r="O1943" s="10" t="s">
        <v>4572</v>
      </c>
      <c r="P1943" s="10" t="s">
        <v>9882</v>
      </c>
    </row>
    <row r="1944">
      <c r="A1944" s="9" t="s">
        <v>9883</v>
      </c>
      <c r="B1944" s="10" t="s">
        <v>9884</v>
      </c>
      <c r="C1944" s="9" t="s">
        <v>424</v>
      </c>
      <c r="D1944" s="11" t="str">
        <f>VLOOKUP(C1944,Postinumeroalueet!$A$2:$B$4001,2)</f>
        <v>Vantaa</v>
      </c>
      <c r="E1944" s="11"/>
      <c r="F1944" s="11">
        <f t="shared" si="1"/>
        <v>1</v>
      </c>
      <c r="G1944" s="10" t="s">
        <v>3481</v>
      </c>
      <c r="H1944" s="10" t="s">
        <v>9885</v>
      </c>
      <c r="I1944" s="10">
        <v>1050.0</v>
      </c>
      <c r="J1944" s="10">
        <v>62.0</v>
      </c>
      <c r="K1944" s="14">
        <v>1990.0</v>
      </c>
      <c r="L1944" s="11">
        <f>IF(K1944&lt;1961,171+10.3*J1944,IF(K1944&gt;1983,166+8.7*J1944,159+7.9*J1944))</f>
        <v>705.4</v>
      </c>
      <c r="M1944" s="11">
        <f t="shared" si="2"/>
        <v>-344.6</v>
      </c>
      <c r="N1944" s="13">
        <f t="shared" si="3"/>
        <v>0.6718095238</v>
      </c>
      <c r="O1944" s="15"/>
      <c r="P1944" s="10" t="s">
        <v>9886</v>
      </c>
    </row>
    <row r="1945" ht="12.0" customHeight="1">
      <c r="A1945" s="9" t="s">
        <v>9887</v>
      </c>
      <c r="B1945" s="10" t="s">
        <v>9888</v>
      </c>
      <c r="C1945" s="9" t="s">
        <v>3271</v>
      </c>
      <c r="D1945" s="11" t="str">
        <f>VLOOKUP(C1945,Postinumeroalueet!$A$2:$B$4001,2)</f>
        <v>Rovaniemi</v>
      </c>
      <c r="E1945" s="11"/>
      <c r="F1945" s="11">
        <f t="shared" si="1"/>
        <v>0</v>
      </c>
      <c r="G1945" s="10" t="s">
        <v>3481</v>
      </c>
      <c r="H1945" s="10" t="s">
        <v>4001</v>
      </c>
      <c r="I1945" s="10">
        <v>398.0</v>
      </c>
      <c r="J1945" s="10">
        <v>29.0</v>
      </c>
      <c r="K1945" s="14">
        <v>1976.0</v>
      </c>
      <c r="L1945" s="11">
        <f>IF(K1945&lt;1984,105+5.6*J1945,IF(K1945&gt;1991,113+7.7*J1945,108+6.6*J1945))</f>
        <v>267.4</v>
      </c>
      <c r="M1945" s="11">
        <f t="shared" si="2"/>
        <v>-130.6</v>
      </c>
      <c r="N1945" s="13">
        <f t="shared" si="3"/>
        <v>0.6718592965</v>
      </c>
      <c r="O1945" s="10" t="s">
        <v>9615</v>
      </c>
      <c r="P1945" s="10" t="s">
        <v>9889</v>
      </c>
    </row>
    <row r="1946">
      <c r="A1946" s="9" t="s">
        <v>9890</v>
      </c>
      <c r="B1946" s="10" t="s">
        <v>9846</v>
      </c>
      <c r="C1946" s="9" t="s">
        <v>433</v>
      </c>
      <c r="D1946" s="11" t="str">
        <f>VLOOKUP(C1946,Postinumeroalueet!$A$2:$B$4001,2)</f>
        <v>Vantaa</v>
      </c>
      <c r="E1946" s="11"/>
      <c r="F1946" s="11">
        <f t="shared" si="1"/>
        <v>1</v>
      </c>
      <c r="G1946" s="10" t="s">
        <v>3481</v>
      </c>
      <c r="H1946" s="10" t="s">
        <v>3620</v>
      </c>
      <c r="I1946" s="10">
        <v>1257.0</v>
      </c>
      <c r="J1946" s="10">
        <v>78.0</v>
      </c>
      <c r="K1946" s="14">
        <v>1994.0</v>
      </c>
      <c r="L1946" s="11">
        <f t="shared" ref="L1946:L1947" si="459">IF(K1946&lt;1961,171+10.3*J1946,IF(K1946&gt;1983,166+8.7*J1946,159+7.9*J1946))</f>
        <v>844.6</v>
      </c>
      <c r="M1946" s="11">
        <f t="shared" si="2"/>
        <v>-412.4</v>
      </c>
      <c r="N1946" s="13">
        <f t="shared" si="3"/>
        <v>0.6719172633</v>
      </c>
      <c r="O1946" s="10" t="s">
        <v>3517</v>
      </c>
      <c r="P1946" s="10" t="s">
        <v>9891</v>
      </c>
    </row>
    <row r="1947">
      <c r="A1947" s="9" t="s">
        <v>9892</v>
      </c>
      <c r="B1947" s="10" t="s">
        <v>4030</v>
      </c>
      <c r="C1947" s="9" t="s">
        <v>359</v>
      </c>
      <c r="D1947" s="11" t="str">
        <f>VLOOKUP(C1947,Postinumeroalueet!$A$2:$B$4001,2)</f>
        <v>Helsinki</v>
      </c>
      <c r="E1947" s="11"/>
      <c r="F1947" s="11">
        <f t="shared" si="1"/>
        <v>1</v>
      </c>
      <c r="G1947" s="10" t="s">
        <v>3481</v>
      </c>
      <c r="H1947" s="10" t="s">
        <v>9893</v>
      </c>
      <c r="I1947" s="10">
        <v>1220.0</v>
      </c>
      <c r="J1947" s="10">
        <v>63.0</v>
      </c>
      <c r="K1947" s="14">
        <v>1949.0</v>
      </c>
      <c r="L1947" s="11">
        <f t="shared" si="459"/>
        <v>819.9</v>
      </c>
      <c r="M1947" s="11">
        <f t="shared" si="2"/>
        <v>-400.1</v>
      </c>
      <c r="N1947" s="13">
        <f t="shared" si="3"/>
        <v>0.6720491803</v>
      </c>
      <c r="O1947" s="10" t="s">
        <v>5662</v>
      </c>
      <c r="P1947" s="10" t="s">
        <v>9894</v>
      </c>
    </row>
    <row r="1948" ht="12.0" customHeight="1">
      <c r="A1948" s="9" t="s">
        <v>9895</v>
      </c>
      <c r="B1948" s="10" t="s">
        <v>9896</v>
      </c>
      <c r="C1948" s="9" t="s">
        <v>1571</v>
      </c>
      <c r="D1948" s="11" t="str">
        <f>VLOOKUP(C1948,Postinumeroalueet!$A$2:$B$4001,2)</f>
        <v>Jyväskylä</v>
      </c>
      <c r="E1948" s="11"/>
      <c r="F1948" s="11">
        <f t="shared" si="1"/>
        <v>0</v>
      </c>
      <c r="G1948" s="10" t="s">
        <v>3481</v>
      </c>
      <c r="H1948" s="10" t="s">
        <v>3663</v>
      </c>
      <c r="I1948" s="10">
        <v>930.0</v>
      </c>
      <c r="J1948" s="10">
        <v>66.5</v>
      </c>
      <c r="K1948" s="14">
        <v>2006.0</v>
      </c>
      <c r="L1948" s="11">
        <f t="shared" ref="L1948:L1950" si="460">IF(K1948&lt;1984,105+5.6*J1948,IF(K1948&gt;1991,113+7.7*J1948,108+6.6*J1948))</f>
        <v>625.05</v>
      </c>
      <c r="M1948" s="11">
        <f t="shared" si="2"/>
        <v>-304.95</v>
      </c>
      <c r="N1948" s="13">
        <f t="shared" si="3"/>
        <v>0.6720967742</v>
      </c>
      <c r="O1948" s="10" t="s">
        <v>6939</v>
      </c>
      <c r="P1948" s="10" t="s">
        <v>9897</v>
      </c>
    </row>
    <row r="1949" ht="12.0" customHeight="1">
      <c r="A1949" s="9" t="s">
        <v>9898</v>
      </c>
      <c r="B1949" s="10" t="s">
        <v>9105</v>
      </c>
      <c r="C1949" s="9" t="s">
        <v>1576</v>
      </c>
      <c r="D1949" s="11" t="str">
        <f>VLOOKUP(C1949,Postinumeroalueet!$A$2:$B$4001,2)</f>
        <v>Jyväskylä</v>
      </c>
      <c r="E1949" s="11"/>
      <c r="F1949" s="11">
        <f t="shared" si="1"/>
        <v>0</v>
      </c>
      <c r="G1949" s="10" t="s">
        <v>3481</v>
      </c>
      <c r="H1949" s="10" t="s">
        <v>3761</v>
      </c>
      <c r="I1949" s="10">
        <v>685.3</v>
      </c>
      <c r="J1949" s="10">
        <v>63.5</v>
      </c>
      <c r="K1949" s="14">
        <v>1975.0</v>
      </c>
      <c r="L1949" s="11">
        <f t="shared" si="460"/>
        <v>460.6</v>
      </c>
      <c r="M1949" s="11">
        <f t="shared" si="2"/>
        <v>-224.7</v>
      </c>
      <c r="N1949" s="13">
        <f t="shared" si="3"/>
        <v>0.6721144025</v>
      </c>
      <c r="O1949" s="10" t="s">
        <v>9106</v>
      </c>
      <c r="P1949" s="10" t="s">
        <v>9899</v>
      </c>
    </row>
    <row r="1950" ht="12.0" customHeight="1">
      <c r="A1950" s="9" t="s">
        <v>9900</v>
      </c>
      <c r="B1950" s="10" t="s">
        <v>9901</v>
      </c>
      <c r="C1950" s="9" t="s">
        <v>3018</v>
      </c>
      <c r="D1950" s="11" t="str">
        <f>VLOOKUP(C1950,Postinumeroalueet!$A$2:$B$4001,2)</f>
        <v>Oulu</v>
      </c>
      <c r="E1950" s="11"/>
      <c r="F1950" s="11">
        <f t="shared" si="1"/>
        <v>0</v>
      </c>
      <c r="G1950" s="10" t="s">
        <v>3481</v>
      </c>
      <c r="H1950" s="10" t="s">
        <v>9902</v>
      </c>
      <c r="I1950" s="10">
        <v>970.0</v>
      </c>
      <c r="J1950" s="10">
        <v>70.0</v>
      </c>
      <c r="K1950" s="14">
        <v>1996.0</v>
      </c>
      <c r="L1950" s="11">
        <f t="shared" si="460"/>
        <v>652</v>
      </c>
      <c r="M1950" s="11">
        <f t="shared" si="2"/>
        <v>-318</v>
      </c>
      <c r="N1950" s="13">
        <f t="shared" si="3"/>
        <v>0.6721649485</v>
      </c>
      <c r="O1950" s="10" t="s">
        <v>9903</v>
      </c>
      <c r="P1950" s="10" t="s">
        <v>9904</v>
      </c>
    </row>
    <row r="1951">
      <c r="A1951" s="9" t="s">
        <v>9905</v>
      </c>
      <c r="B1951" s="10" t="s">
        <v>9906</v>
      </c>
      <c r="C1951" s="9" t="s">
        <v>324</v>
      </c>
      <c r="D1951" s="11" t="str">
        <f>VLOOKUP(C1951,Postinumeroalueet!$A$2:$B$4001,2)</f>
        <v>Helsinki</v>
      </c>
      <c r="E1951" s="11"/>
      <c r="F1951" s="11">
        <f t="shared" si="1"/>
        <v>1</v>
      </c>
      <c r="G1951" s="10" t="s">
        <v>3481</v>
      </c>
      <c r="H1951" s="10" t="s">
        <v>9907</v>
      </c>
      <c r="I1951" s="10">
        <v>1250.0</v>
      </c>
      <c r="J1951" s="10">
        <v>65.0</v>
      </c>
      <c r="K1951" s="14">
        <v>1912.0</v>
      </c>
      <c r="L1951" s="11">
        <f t="shared" ref="L1951:L1953" si="461">IF(K1951&lt;1961,171+10.3*J1951,IF(K1951&gt;1983,166+8.7*J1951,159+7.9*J1951))</f>
        <v>840.5</v>
      </c>
      <c r="M1951" s="11">
        <f t="shared" si="2"/>
        <v>-409.5</v>
      </c>
      <c r="N1951" s="13">
        <f t="shared" si="3"/>
        <v>0.6724</v>
      </c>
      <c r="O1951" s="10" t="s">
        <v>3498</v>
      </c>
      <c r="P1951" s="10" t="s">
        <v>9908</v>
      </c>
    </row>
    <row r="1952">
      <c r="A1952" s="9" t="s">
        <v>9909</v>
      </c>
      <c r="B1952" s="10" t="s">
        <v>9910</v>
      </c>
      <c r="C1952" s="9" t="s">
        <v>353</v>
      </c>
      <c r="D1952" s="11" t="str">
        <f>VLOOKUP(C1952,Postinumeroalueet!$A$2:$B$4001,2)</f>
        <v>Helsinki</v>
      </c>
      <c r="E1952" s="11"/>
      <c r="F1952" s="11">
        <f t="shared" si="1"/>
        <v>1</v>
      </c>
      <c r="G1952" s="10" t="s">
        <v>3481</v>
      </c>
      <c r="H1952" s="10" t="s">
        <v>6421</v>
      </c>
      <c r="I1952" s="10">
        <v>1216.86</v>
      </c>
      <c r="J1952" s="10">
        <v>75.0</v>
      </c>
      <c r="K1952" s="14">
        <v>2012.0</v>
      </c>
      <c r="L1952" s="11">
        <f t="shared" si="461"/>
        <v>818.5</v>
      </c>
      <c r="M1952" s="11">
        <f t="shared" si="2"/>
        <v>-398.36</v>
      </c>
      <c r="N1952" s="13">
        <f t="shared" si="3"/>
        <v>0.6726328419</v>
      </c>
      <c r="O1952" s="10" t="s">
        <v>3796</v>
      </c>
      <c r="P1952" s="10" t="s">
        <v>9911</v>
      </c>
    </row>
    <row r="1953" ht="12.0" customHeight="1">
      <c r="A1953" s="9" t="s">
        <v>9912</v>
      </c>
      <c r="B1953" s="10" t="s">
        <v>9913</v>
      </c>
      <c r="C1953" s="9" t="s">
        <v>339</v>
      </c>
      <c r="D1953" s="11" t="str">
        <f>VLOOKUP(C1953,Postinumeroalueet!$A$2:$B$4001,2)</f>
        <v>Helsinki</v>
      </c>
      <c r="E1953" s="11"/>
      <c r="F1953" s="11">
        <f t="shared" si="1"/>
        <v>1</v>
      </c>
      <c r="G1953" s="10" t="s">
        <v>3481</v>
      </c>
      <c r="H1953" s="10" t="s">
        <v>9914</v>
      </c>
      <c r="I1953" s="10">
        <v>790.0</v>
      </c>
      <c r="J1953" s="10">
        <v>35.0</v>
      </c>
      <c r="K1953" s="14">
        <v>1936.0</v>
      </c>
      <c r="L1953" s="11">
        <f t="shared" si="461"/>
        <v>531.5</v>
      </c>
      <c r="M1953" s="11">
        <f t="shared" si="2"/>
        <v>-258.5</v>
      </c>
      <c r="N1953" s="13">
        <f t="shared" si="3"/>
        <v>0.6727848101</v>
      </c>
      <c r="O1953" s="10" t="s">
        <v>3498</v>
      </c>
      <c r="P1953" s="10" t="s">
        <v>9915</v>
      </c>
    </row>
    <row r="1954" ht="12.0" customHeight="1">
      <c r="A1954" s="9" t="s">
        <v>9916</v>
      </c>
      <c r="B1954" s="10" t="s">
        <v>8912</v>
      </c>
      <c r="C1954" s="9" t="s">
        <v>1094</v>
      </c>
      <c r="D1954" s="11" t="str">
        <f>VLOOKUP(C1954,Postinumeroalueet!$A$2:$B$4001,2)</f>
        <v>Salo</v>
      </c>
      <c r="E1954" s="11"/>
      <c r="F1954" s="11">
        <f t="shared" si="1"/>
        <v>0</v>
      </c>
      <c r="G1954" s="10" t="s">
        <v>3481</v>
      </c>
      <c r="H1954" s="10" t="s">
        <v>4165</v>
      </c>
      <c r="I1954" s="10">
        <v>464.0</v>
      </c>
      <c r="J1954" s="10">
        <v>37.0</v>
      </c>
      <c r="K1954" s="14">
        <v>1974.0</v>
      </c>
      <c r="L1954" s="11">
        <f t="shared" ref="L1954:L1957" si="462">IF(K1954&lt;1984,105+5.6*J1954,IF(K1954&gt;1991,113+7.7*J1954,108+6.6*J1954))</f>
        <v>312.2</v>
      </c>
      <c r="M1954" s="11">
        <f t="shared" si="2"/>
        <v>-151.8</v>
      </c>
      <c r="N1954" s="13">
        <f t="shared" si="3"/>
        <v>0.6728448276</v>
      </c>
      <c r="O1954" s="10" t="s">
        <v>3783</v>
      </c>
      <c r="P1954" s="10" t="s">
        <v>9917</v>
      </c>
    </row>
    <row r="1955">
      <c r="A1955" s="9" t="s">
        <v>9918</v>
      </c>
      <c r="B1955" s="10" t="s">
        <v>9919</v>
      </c>
      <c r="C1955" s="9" t="s">
        <v>953</v>
      </c>
      <c r="D1955" s="11" t="str">
        <f>VLOOKUP(C1955,Postinumeroalueet!$A$2:$B$4001,2)</f>
        <v>Turku</v>
      </c>
      <c r="E1955" s="11"/>
      <c r="F1955" s="11">
        <f t="shared" si="1"/>
        <v>0</v>
      </c>
      <c r="G1955" s="10" t="s">
        <v>3481</v>
      </c>
      <c r="H1955" s="10" t="s">
        <v>9920</v>
      </c>
      <c r="I1955" s="10">
        <v>980.0</v>
      </c>
      <c r="J1955" s="10">
        <v>99.0</v>
      </c>
      <c r="K1955" s="14">
        <v>1963.0</v>
      </c>
      <c r="L1955" s="11">
        <f t="shared" si="462"/>
        <v>659.4</v>
      </c>
      <c r="M1955" s="11">
        <f t="shared" si="2"/>
        <v>-320.6</v>
      </c>
      <c r="N1955" s="13">
        <f t="shared" si="3"/>
        <v>0.6728571429</v>
      </c>
      <c r="O1955" s="10" t="s">
        <v>5256</v>
      </c>
      <c r="P1955" s="10" t="s">
        <v>9921</v>
      </c>
    </row>
    <row r="1956" ht="12.0" customHeight="1">
      <c r="A1956" s="9" t="s">
        <v>9922</v>
      </c>
      <c r="B1956" s="10" t="s">
        <v>6586</v>
      </c>
      <c r="C1956" s="9" t="s">
        <v>804</v>
      </c>
      <c r="D1956" s="11" t="str">
        <f>VLOOKUP(C1956,Postinumeroalueet!$A$2:$B$4001,2)</f>
        <v>Lahti</v>
      </c>
      <c r="E1956" s="11"/>
      <c r="F1956" s="11">
        <f t="shared" si="1"/>
        <v>0</v>
      </c>
      <c r="G1956" s="10" t="s">
        <v>3481</v>
      </c>
      <c r="H1956" s="10" t="s">
        <v>4080</v>
      </c>
      <c r="I1956" s="10">
        <v>930.0</v>
      </c>
      <c r="J1956" s="10">
        <v>93.0</v>
      </c>
      <c r="K1956" s="14">
        <v>1959.0</v>
      </c>
      <c r="L1956" s="11">
        <f t="shared" si="462"/>
        <v>625.8</v>
      </c>
      <c r="M1956" s="11">
        <f t="shared" si="2"/>
        <v>-304.2</v>
      </c>
      <c r="N1956" s="13">
        <f t="shared" si="3"/>
        <v>0.6729032258</v>
      </c>
      <c r="O1956" s="10" t="s">
        <v>4466</v>
      </c>
      <c r="P1956" s="10" t="s">
        <v>9923</v>
      </c>
    </row>
    <row r="1957" ht="12.0" customHeight="1">
      <c r="A1957" s="9" t="s">
        <v>9924</v>
      </c>
      <c r="B1957" s="10" t="s">
        <v>9925</v>
      </c>
      <c r="C1957" s="9" t="s">
        <v>805</v>
      </c>
      <c r="D1957" s="11" t="str">
        <f>VLOOKUP(C1957,Postinumeroalueet!$A$2:$B$4001,2)</f>
        <v>Lahti</v>
      </c>
      <c r="E1957" s="11"/>
      <c r="F1957" s="11">
        <f t="shared" si="1"/>
        <v>0</v>
      </c>
      <c r="G1957" s="10" t="s">
        <v>3481</v>
      </c>
      <c r="H1957" s="10" t="s">
        <v>3516</v>
      </c>
      <c r="I1957" s="10">
        <v>797.28</v>
      </c>
      <c r="J1957" s="10">
        <v>55.0</v>
      </c>
      <c r="K1957" s="14">
        <v>2006.0</v>
      </c>
      <c r="L1957" s="11">
        <f t="shared" si="462"/>
        <v>536.5</v>
      </c>
      <c r="M1957" s="11">
        <f t="shared" si="2"/>
        <v>-260.78</v>
      </c>
      <c r="N1957" s="13">
        <f t="shared" si="3"/>
        <v>0.6729129039</v>
      </c>
      <c r="O1957" s="10" t="s">
        <v>9926</v>
      </c>
      <c r="P1957" s="10" t="s">
        <v>9927</v>
      </c>
    </row>
    <row r="1958">
      <c r="A1958" s="9" t="s">
        <v>9928</v>
      </c>
      <c r="B1958" s="10" t="s">
        <v>9929</v>
      </c>
      <c r="C1958" s="9" t="s">
        <v>349</v>
      </c>
      <c r="D1958" s="11" t="str">
        <f>VLOOKUP(C1958,Postinumeroalueet!$A$2:$B$4001,2)</f>
        <v>Helsinki</v>
      </c>
      <c r="E1958" s="11"/>
      <c r="F1958" s="11">
        <f t="shared" si="1"/>
        <v>1</v>
      </c>
      <c r="G1958" s="10" t="s">
        <v>3481</v>
      </c>
      <c r="H1958" s="10" t="s">
        <v>9930</v>
      </c>
      <c r="I1958" s="10">
        <v>1050.0</v>
      </c>
      <c r="J1958" s="10">
        <v>52.0</v>
      </c>
      <c r="K1958" s="14">
        <v>1958.0</v>
      </c>
      <c r="L1958" s="11">
        <f>IF(K1958&lt;1961,171+10.3*J1958,IF(K1958&gt;1983,166+8.7*J1958,159+7.9*J1958))</f>
        <v>706.6</v>
      </c>
      <c r="M1958" s="11">
        <f t="shared" si="2"/>
        <v>-343.4</v>
      </c>
      <c r="N1958" s="13">
        <f t="shared" si="3"/>
        <v>0.672952381</v>
      </c>
      <c r="O1958" s="15"/>
      <c r="P1958" s="10" t="s">
        <v>9931</v>
      </c>
    </row>
    <row r="1959" ht="12.0" customHeight="1">
      <c r="A1959" s="9" t="s">
        <v>9932</v>
      </c>
      <c r="B1959" s="10" t="s">
        <v>9933</v>
      </c>
      <c r="C1959" s="9" t="s">
        <v>1204</v>
      </c>
      <c r="D1959" s="11" t="str">
        <f>VLOOKUP(C1959,Postinumeroalueet!$A$2:$B$4001,2)</f>
        <v>Pori</v>
      </c>
      <c r="E1959" s="11"/>
      <c r="F1959" s="11">
        <f t="shared" si="1"/>
        <v>0</v>
      </c>
      <c r="G1959" s="10" t="s">
        <v>3529</v>
      </c>
      <c r="H1959" s="10" t="s">
        <v>3620</v>
      </c>
      <c r="I1959" s="10">
        <v>821.6</v>
      </c>
      <c r="J1959" s="10">
        <v>80.0</v>
      </c>
      <c r="K1959" s="14">
        <v>1980.0</v>
      </c>
      <c r="L1959" s="11">
        <f>IF(K1959&lt;1984,105+5.6*J1959,IF(K1959&gt;1991,113+7.7*J1959,108+6.6*J1959))</f>
        <v>553</v>
      </c>
      <c r="M1959" s="11">
        <f t="shared" si="2"/>
        <v>-268.6</v>
      </c>
      <c r="N1959" s="13">
        <f t="shared" si="3"/>
        <v>0.6730769231</v>
      </c>
      <c r="O1959" s="10" t="s">
        <v>9666</v>
      </c>
      <c r="P1959" s="10" t="s">
        <v>9934</v>
      </c>
    </row>
    <row r="1960" ht="12.0" customHeight="1">
      <c r="A1960" s="9" t="s">
        <v>9935</v>
      </c>
      <c r="B1960" s="10" t="s">
        <v>5781</v>
      </c>
      <c r="C1960" s="9" t="s">
        <v>517</v>
      </c>
      <c r="D1960" s="11" t="str">
        <f>VLOOKUP(C1960,Postinumeroalueet!$A$2:$B$4001,2)</f>
        <v>Espoo</v>
      </c>
      <c r="E1960" s="11"/>
      <c r="F1960" s="11">
        <f t="shared" si="1"/>
        <v>1</v>
      </c>
      <c r="G1960" s="10" t="s">
        <v>3481</v>
      </c>
      <c r="H1960" s="10" t="s">
        <v>4584</v>
      </c>
      <c r="I1960" s="10">
        <v>938.0</v>
      </c>
      <c r="J1960" s="10">
        <v>53.5</v>
      </c>
      <c r="K1960" s="14">
        <v>2011.0</v>
      </c>
      <c r="L1960" s="11">
        <f>IF(K1960&lt;1961,171+10.3*J1960,IF(K1960&gt;1983,166+8.7*J1960,159+7.9*J1960))</f>
        <v>631.45</v>
      </c>
      <c r="M1960" s="11">
        <f t="shared" si="2"/>
        <v>-306.55</v>
      </c>
      <c r="N1960" s="13">
        <f t="shared" si="3"/>
        <v>0.6731876333</v>
      </c>
      <c r="O1960" s="10" t="s">
        <v>4055</v>
      </c>
      <c r="P1960" s="10" t="s">
        <v>9936</v>
      </c>
    </row>
    <row r="1961">
      <c r="A1961" s="9" t="s">
        <v>9937</v>
      </c>
      <c r="B1961" s="10" t="s">
        <v>9938</v>
      </c>
      <c r="C1961" s="9" t="s">
        <v>1198</v>
      </c>
      <c r="D1961" s="11" t="str">
        <f>VLOOKUP(C1961,Postinumeroalueet!$A$2:$B$4001,2)</f>
        <v>Pori</v>
      </c>
      <c r="E1961" s="11"/>
      <c r="F1961" s="11">
        <f t="shared" si="1"/>
        <v>0</v>
      </c>
      <c r="G1961" s="10" t="s">
        <v>3481</v>
      </c>
      <c r="H1961" s="10" t="s">
        <v>9939</v>
      </c>
      <c r="I1961" s="10">
        <v>1300.0</v>
      </c>
      <c r="J1961" s="10">
        <v>99.0</v>
      </c>
      <c r="K1961" s="14">
        <v>2009.0</v>
      </c>
      <c r="L1961" s="11">
        <f>IF(K1961&lt;1984,105+5.6*J1961,IF(K1961&gt;1991,113+7.7*J1961,108+6.6*J1961))</f>
        <v>875.3</v>
      </c>
      <c r="M1961" s="11">
        <f t="shared" si="2"/>
        <v>-424.7</v>
      </c>
      <c r="N1961" s="13">
        <f t="shared" si="3"/>
        <v>0.6733076923</v>
      </c>
      <c r="O1961" s="10" t="s">
        <v>3612</v>
      </c>
      <c r="P1961" s="10" t="s">
        <v>9940</v>
      </c>
    </row>
    <row r="1962">
      <c r="A1962" s="9" t="s">
        <v>9941</v>
      </c>
      <c r="B1962" s="10" t="s">
        <v>9910</v>
      </c>
      <c r="C1962" s="9" t="s">
        <v>353</v>
      </c>
      <c r="D1962" s="11" t="str">
        <f>VLOOKUP(C1962,Postinumeroalueet!$A$2:$B$4001,2)</f>
        <v>Helsinki</v>
      </c>
      <c r="E1962" s="11"/>
      <c r="F1962" s="11">
        <f t="shared" si="1"/>
        <v>1</v>
      </c>
      <c r="G1962" s="10" t="s">
        <v>3481</v>
      </c>
      <c r="H1962" s="10" t="s">
        <v>9942</v>
      </c>
      <c r="I1962" s="10">
        <v>1318.86</v>
      </c>
      <c r="J1962" s="10">
        <v>83.0</v>
      </c>
      <c r="K1962" s="14">
        <v>2012.0</v>
      </c>
      <c r="L1962" s="11">
        <f>IF(K1962&lt;1961,171+10.3*J1962,IF(K1962&gt;1983,166+8.7*J1962,159+7.9*J1962))</f>
        <v>888.1</v>
      </c>
      <c r="M1962" s="11">
        <f t="shared" si="2"/>
        <v>-430.76</v>
      </c>
      <c r="N1962" s="13">
        <f t="shared" si="3"/>
        <v>0.6733845897</v>
      </c>
      <c r="O1962" s="10" t="s">
        <v>3796</v>
      </c>
      <c r="P1962" s="10" t="s">
        <v>9943</v>
      </c>
    </row>
    <row r="1963" ht="12.0" customHeight="1">
      <c r="A1963" s="9" t="s">
        <v>9944</v>
      </c>
      <c r="B1963" s="10" t="s">
        <v>9073</v>
      </c>
      <c r="C1963" s="9" t="s">
        <v>2492</v>
      </c>
      <c r="D1963" s="11" t="str">
        <f>VLOOKUP(C1963,Postinumeroalueet!$A$2:$B$4001,2)</f>
        <v>Kuopio</v>
      </c>
      <c r="E1963" s="11"/>
      <c r="F1963" s="11">
        <f t="shared" si="1"/>
        <v>0</v>
      </c>
      <c r="G1963" s="10" t="s">
        <v>3481</v>
      </c>
      <c r="H1963" s="10" t="s">
        <v>3516</v>
      </c>
      <c r="I1963" s="10">
        <v>831.0</v>
      </c>
      <c r="J1963" s="10">
        <v>58.0</v>
      </c>
      <c r="K1963" s="14">
        <v>2010.0</v>
      </c>
      <c r="L1963" s="11">
        <f t="shared" ref="L1963:L1964" si="463">IF(K1963&lt;1984,105+5.6*J1963,IF(K1963&gt;1991,113+7.7*J1963,108+6.6*J1963))</f>
        <v>559.6</v>
      </c>
      <c r="M1963" s="11">
        <f t="shared" si="2"/>
        <v>-271.4</v>
      </c>
      <c r="N1963" s="13">
        <f t="shared" si="3"/>
        <v>0.6734055355</v>
      </c>
      <c r="O1963" s="10" t="s">
        <v>3950</v>
      </c>
      <c r="P1963" s="10" t="s">
        <v>9945</v>
      </c>
    </row>
    <row r="1964" ht="12.0" customHeight="1">
      <c r="A1964" s="9" t="s">
        <v>9946</v>
      </c>
      <c r="B1964" s="10" t="s">
        <v>9164</v>
      </c>
      <c r="C1964" s="9" t="s">
        <v>1373</v>
      </c>
      <c r="D1964" s="11" t="str">
        <f>VLOOKUP(C1964,Postinumeroalueet!$A$2:$B$4001,2)</f>
        <v>Tampere</v>
      </c>
      <c r="E1964" s="11"/>
      <c r="F1964" s="11">
        <f t="shared" si="1"/>
        <v>0</v>
      </c>
      <c r="G1964" s="10" t="s">
        <v>3481</v>
      </c>
      <c r="H1964" s="10" t="s">
        <v>3761</v>
      </c>
      <c r="I1964" s="10">
        <v>659.0</v>
      </c>
      <c r="J1964" s="10">
        <v>60.5</v>
      </c>
      <c r="K1964" s="14">
        <v>1975.0</v>
      </c>
      <c r="L1964" s="11">
        <f t="shared" si="463"/>
        <v>443.8</v>
      </c>
      <c r="M1964" s="11">
        <f t="shared" si="2"/>
        <v>-215.2</v>
      </c>
      <c r="N1964" s="13">
        <f t="shared" si="3"/>
        <v>0.6734446131</v>
      </c>
      <c r="O1964" s="10" t="s">
        <v>3637</v>
      </c>
      <c r="P1964" s="10" t="s">
        <v>9947</v>
      </c>
    </row>
    <row r="1965" ht="12.0" customHeight="1">
      <c r="A1965" s="9" t="s">
        <v>9948</v>
      </c>
      <c r="B1965" s="10" t="s">
        <v>9949</v>
      </c>
      <c r="C1965" s="9" t="s">
        <v>516</v>
      </c>
      <c r="D1965" s="11" t="str">
        <f>VLOOKUP(C1965,Postinumeroalueet!$A$2:$B$4001,2)</f>
        <v>Espoo</v>
      </c>
      <c r="E1965" s="11"/>
      <c r="F1965" s="11">
        <f t="shared" si="1"/>
        <v>1</v>
      </c>
      <c r="G1965" s="10" t="s">
        <v>3481</v>
      </c>
      <c r="H1965" s="10" t="s">
        <v>3743</v>
      </c>
      <c r="I1965" s="10">
        <v>957.0</v>
      </c>
      <c r="J1965" s="10">
        <v>55.0</v>
      </c>
      <c r="K1965" s="14">
        <v>2009.0</v>
      </c>
      <c r="L1965" s="11">
        <f t="shared" ref="L1965:L1966" si="464">IF(K1965&lt;1961,171+10.3*J1965,IF(K1965&gt;1983,166+8.7*J1965,159+7.9*J1965))</f>
        <v>644.5</v>
      </c>
      <c r="M1965" s="11">
        <f t="shared" si="2"/>
        <v>-312.5</v>
      </c>
      <c r="N1965" s="13">
        <f t="shared" si="3"/>
        <v>0.6734587252</v>
      </c>
      <c r="O1965" s="10" t="s">
        <v>3950</v>
      </c>
      <c r="P1965" s="10" t="s">
        <v>9950</v>
      </c>
    </row>
    <row r="1966" ht="12.0" customHeight="1">
      <c r="A1966" s="9" t="s">
        <v>9951</v>
      </c>
      <c r="B1966" s="10" t="s">
        <v>9949</v>
      </c>
      <c r="C1966" s="9" t="s">
        <v>516</v>
      </c>
      <c r="D1966" s="11" t="str">
        <f>VLOOKUP(C1966,Postinumeroalueet!$A$2:$B$4001,2)</f>
        <v>Espoo</v>
      </c>
      <c r="E1966" s="11"/>
      <c r="F1966" s="11">
        <f t="shared" si="1"/>
        <v>1</v>
      </c>
      <c r="G1966" s="10" t="s">
        <v>3481</v>
      </c>
      <c r="H1966" s="10" t="s">
        <v>3743</v>
      </c>
      <c r="I1966" s="10">
        <v>957.0</v>
      </c>
      <c r="J1966" s="10">
        <v>55.0</v>
      </c>
      <c r="K1966" s="14">
        <v>2009.0</v>
      </c>
      <c r="L1966" s="11">
        <f t="shared" si="464"/>
        <v>644.5</v>
      </c>
      <c r="M1966" s="11">
        <f t="shared" si="2"/>
        <v>-312.5</v>
      </c>
      <c r="N1966" s="13">
        <f t="shared" si="3"/>
        <v>0.6734587252</v>
      </c>
      <c r="O1966" s="10" t="s">
        <v>3950</v>
      </c>
      <c r="P1966" s="10" t="s">
        <v>9952</v>
      </c>
    </row>
    <row r="1967" ht="12.0" customHeight="1">
      <c r="A1967" s="9" t="s">
        <v>9953</v>
      </c>
      <c r="B1967" s="10" t="s">
        <v>9954</v>
      </c>
      <c r="C1967" s="9" t="s">
        <v>1796</v>
      </c>
      <c r="D1967" s="11" t="str">
        <f>VLOOKUP(C1967,Postinumeroalueet!$A$2:$B$4001,2)</f>
        <v>Kotka</v>
      </c>
      <c r="E1967" s="11"/>
      <c r="F1967" s="11">
        <f t="shared" si="1"/>
        <v>0</v>
      </c>
      <c r="G1967" s="10" t="s">
        <v>3481</v>
      </c>
      <c r="H1967" s="10" t="s">
        <v>4584</v>
      </c>
      <c r="I1967" s="10">
        <v>688.0</v>
      </c>
      <c r="J1967" s="10">
        <v>64.0</v>
      </c>
      <c r="K1967" s="14">
        <v>1950.0</v>
      </c>
      <c r="L1967" s="11">
        <f>IF(K1967&lt;1984,105+5.6*J1967,IF(K1967&gt;1991,113+7.7*J1967,108+6.6*J1967))</f>
        <v>463.4</v>
      </c>
      <c r="M1967" s="11">
        <f t="shared" si="2"/>
        <v>-224.6</v>
      </c>
      <c r="N1967" s="13">
        <f t="shared" si="3"/>
        <v>0.6735465116</v>
      </c>
      <c r="O1967" s="10" t="s">
        <v>4585</v>
      </c>
      <c r="P1967" s="10" t="s">
        <v>9955</v>
      </c>
    </row>
    <row r="1968">
      <c r="A1968" s="9" t="s">
        <v>9956</v>
      </c>
      <c r="B1968" s="10" t="s">
        <v>9957</v>
      </c>
      <c r="C1968" s="9" t="s">
        <v>405</v>
      </c>
      <c r="D1968" s="11" t="str">
        <f>VLOOKUP(C1968,Postinumeroalueet!$A$2:$B$4001,2)</f>
        <v>Helsinki</v>
      </c>
      <c r="E1968" s="11"/>
      <c r="F1968" s="11">
        <f t="shared" si="1"/>
        <v>1</v>
      </c>
      <c r="G1968" s="10" t="s">
        <v>3481</v>
      </c>
      <c r="H1968" s="10" t="s">
        <v>4424</v>
      </c>
      <c r="I1968" s="10">
        <v>840.0</v>
      </c>
      <c r="J1968" s="10">
        <v>51.5</v>
      </c>
      <c r="K1968" s="14">
        <v>1963.0</v>
      </c>
      <c r="L1968" s="11">
        <f t="shared" ref="L1968:L1970" si="465">IF(K1968&lt;1961,171+10.3*J1968,IF(K1968&gt;1983,166+8.7*J1968,159+7.9*J1968))</f>
        <v>565.85</v>
      </c>
      <c r="M1968" s="11">
        <f t="shared" si="2"/>
        <v>-274.15</v>
      </c>
      <c r="N1968" s="13">
        <f t="shared" si="3"/>
        <v>0.6736309524</v>
      </c>
      <c r="O1968" s="10" t="s">
        <v>3498</v>
      </c>
      <c r="P1968" s="10" t="s">
        <v>9958</v>
      </c>
    </row>
    <row r="1969">
      <c r="A1969" s="9" t="s">
        <v>9959</v>
      </c>
      <c r="B1969" s="10" t="s">
        <v>9321</v>
      </c>
      <c r="C1969" s="9" t="s">
        <v>516</v>
      </c>
      <c r="D1969" s="11" t="str">
        <f>VLOOKUP(C1969,Postinumeroalueet!$A$2:$B$4001,2)</f>
        <v>Espoo</v>
      </c>
      <c r="E1969" s="11"/>
      <c r="F1969" s="11">
        <f t="shared" si="1"/>
        <v>1</v>
      </c>
      <c r="G1969" s="10" t="s">
        <v>3481</v>
      </c>
      <c r="H1969" s="10" t="s">
        <v>3620</v>
      </c>
      <c r="I1969" s="10">
        <v>1189.0</v>
      </c>
      <c r="J1969" s="10">
        <v>73.0</v>
      </c>
      <c r="K1969" s="14">
        <v>2009.0</v>
      </c>
      <c r="L1969" s="11">
        <f t="shared" si="465"/>
        <v>801.1</v>
      </c>
      <c r="M1969" s="11">
        <f t="shared" si="2"/>
        <v>-387.9</v>
      </c>
      <c r="N1969" s="13">
        <f t="shared" si="3"/>
        <v>0.6737594617</v>
      </c>
      <c r="O1969" s="10" t="s">
        <v>3950</v>
      </c>
      <c r="P1969" s="10" t="s">
        <v>9960</v>
      </c>
    </row>
    <row r="1970">
      <c r="A1970" s="9" t="s">
        <v>9961</v>
      </c>
      <c r="B1970" s="10" t="s">
        <v>9962</v>
      </c>
      <c r="C1970" s="9" t="s">
        <v>504</v>
      </c>
      <c r="D1970" s="11" t="str">
        <f>VLOOKUP(C1970,Postinumeroalueet!$A$2:$B$4001,2)</f>
        <v>Espoo</v>
      </c>
      <c r="E1970" s="11"/>
      <c r="F1970" s="11">
        <f t="shared" si="1"/>
        <v>1</v>
      </c>
      <c r="G1970" s="10" t="s">
        <v>3481</v>
      </c>
      <c r="H1970" s="10" t="s">
        <v>9963</v>
      </c>
      <c r="I1970" s="10">
        <v>1080.0</v>
      </c>
      <c r="J1970" s="10">
        <v>72.0</v>
      </c>
      <c r="K1970" s="14">
        <v>1970.0</v>
      </c>
      <c r="L1970" s="11">
        <f t="shared" si="465"/>
        <v>727.8</v>
      </c>
      <c r="M1970" s="11">
        <f t="shared" si="2"/>
        <v>-352.2</v>
      </c>
      <c r="N1970" s="13">
        <f t="shared" si="3"/>
        <v>0.6738888889</v>
      </c>
      <c r="O1970" s="15"/>
      <c r="P1970" s="10" t="s">
        <v>9964</v>
      </c>
    </row>
    <row r="1971" ht="12.0" customHeight="1">
      <c r="A1971" s="9" t="s">
        <v>9965</v>
      </c>
      <c r="B1971" s="10" t="s">
        <v>9966</v>
      </c>
      <c r="C1971" s="9" t="s">
        <v>1857</v>
      </c>
      <c r="D1971" s="11" t="str">
        <f>VLOOKUP(C1971,Postinumeroalueet!$A$2:$B$4001,2)</f>
        <v>Mikkeli</v>
      </c>
      <c r="E1971" s="11"/>
      <c r="F1971" s="11">
        <f t="shared" si="1"/>
        <v>0</v>
      </c>
      <c r="G1971" s="10" t="s">
        <v>3481</v>
      </c>
      <c r="H1971" s="10" t="s">
        <v>9967</v>
      </c>
      <c r="I1971" s="10">
        <v>430.0</v>
      </c>
      <c r="J1971" s="10">
        <v>33.0</v>
      </c>
      <c r="K1971" s="14">
        <v>1973.0</v>
      </c>
      <c r="L1971" s="11">
        <f>IF(K1971&lt;1984,105+5.6*J1971,IF(K1971&gt;1991,113+7.7*J1971,108+6.6*J1971))</f>
        <v>289.8</v>
      </c>
      <c r="M1971" s="11">
        <f t="shared" si="2"/>
        <v>-140.2</v>
      </c>
      <c r="N1971" s="13">
        <f t="shared" si="3"/>
        <v>0.6739534884</v>
      </c>
      <c r="O1971" s="10" t="s">
        <v>8445</v>
      </c>
      <c r="P1971" s="10" t="s">
        <v>9968</v>
      </c>
    </row>
    <row r="1972" ht="12.0" customHeight="1">
      <c r="A1972" s="9" t="s">
        <v>9969</v>
      </c>
      <c r="B1972" s="10" t="s">
        <v>9194</v>
      </c>
      <c r="C1972" s="9" t="s">
        <v>469</v>
      </c>
      <c r="D1972" s="11" t="str">
        <f>VLOOKUP(C1972,Postinumeroalueet!$A$2:$B$4001,2)</f>
        <v>Espoo</v>
      </c>
      <c r="E1972" s="11"/>
      <c r="F1972" s="11">
        <f t="shared" si="1"/>
        <v>1</v>
      </c>
      <c r="G1972" s="10" t="s">
        <v>3481</v>
      </c>
      <c r="H1972" s="10" t="s">
        <v>7947</v>
      </c>
      <c r="I1972" s="10">
        <v>898.11</v>
      </c>
      <c r="J1972" s="10">
        <v>50.5</v>
      </c>
      <c r="K1972" s="14">
        <v>2012.0</v>
      </c>
      <c r="L1972" s="11">
        <f>IF(K1972&lt;1961,171+10.3*J1972,IF(K1972&gt;1983,166+8.7*J1972,159+7.9*J1972))</f>
        <v>605.35</v>
      </c>
      <c r="M1972" s="11">
        <f t="shared" si="2"/>
        <v>-292.76</v>
      </c>
      <c r="N1972" s="13">
        <f t="shared" si="3"/>
        <v>0.6740265669</v>
      </c>
      <c r="O1972" s="10" t="s">
        <v>6516</v>
      </c>
      <c r="P1972" s="10" t="s">
        <v>9970</v>
      </c>
    </row>
    <row r="1973" ht="12.0" customHeight="1">
      <c r="A1973" s="9" t="s">
        <v>9971</v>
      </c>
      <c r="B1973" s="10" t="s">
        <v>9972</v>
      </c>
      <c r="C1973" s="9" t="s">
        <v>715</v>
      </c>
      <c r="D1973" s="11" t="str">
        <f>VLOOKUP(C1973,Postinumeroalueet!$A$2:$B$4001,2)</f>
        <v>Raasepori</v>
      </c>
      <c r="E1973" s="11"/>
      <c r="F1973" s="11">
        <f t="shared" si="1"/>
        <v>0</v>
      </c>
      <c r="G1973" s="10" t="s">
        <v>3481</v>
      </c>
      <c r="H1973" s="10" t="s">
        <v>3761</v>
      </c>
      <c r="I1973" s="10">
        <v>650.0</v>
      </c>
      <c r="J1973" s="10">
        <v>59.5</v>
      </c>
      <c r="K1973" s="14">
        <v>1975.0</v>
      </c>
      <c r="L1973" s="11">
        <f>IF(K1973&lt;1984,105+5.6*J1973,IF(K1973&gt;1991,113+7.7*J1973,108+6.6*J1973))</f>
        <v>438.2</v>
      </c>
      <c r="M1973" s="11">
        <f t="shared" si="2"/>
        <v>-211.8</v>
      </c>
      <c r="N1973" s="13">
        <f t="shared" si="3"/>
        <v>0.6741538462</v>
      </c>
      <c r="O1973" s="15"/>
      <c r="P1973" s="10" t="s">
        <v>9973</v>
      </c>
    </row>
    <row r="1974" ht="12.0" customHeight="1">
      <c r="A1974" s="9" t="s">
        <v>9974</v>
      </c>
      <c r="B1974" s="10" t="s">
        <v>9975</v>
      </c>
      <c r="C1974" s="9" t="s">
        <v>341</v>
      </c>
      <c r="D1974" s="11" t="str">
        <f>VLOOKUP(C1974,Postinumeroalueet!$A$2:$B$4001,2)</f>
        <v>Helsinki</v>
      </c>
      <c r="E1974" s="11"/>
      <c r="F1974" s="11">
        <f t="shared" si="1"/>
        <v>1</v>
      </c>
      <c r="G1974" s="10" t="s">
        <v>3481</v>
      </c>
      <c r="H1974" s="10" t="s">
        <v>9976</v>
      </c>
      <c r="I1974" s="10">
        <v>880.0</v>
      </c>
      <c r="J1974" s="10">
        <v>41.0</v>
      </c>
      <c r="K1974" s="14">
        <v>1930.0</v>
      </c>
      <c r="L1974" s="11">
        <f>IF(K1974&lt;1961,171+10.3*J1974,IF(K1974&gt;1983,166+8.7*J1974,159+7.9*J1974))</f>
        <v>593.3</v>
      </c>
      <c r="M1974" s="11">
        <f t="shared" si="2"/>
        <v>-286.7</v>
      </c>
      <c r="N1974" s="13">
        <f t="shared" si="3"/>
        <v>0.6742045455</v>
      </c>
      <c r="O1974" s="15"/>
      <c r="P1974" s="10" t="s">
        <v>9977</v>
      </c>
    </row>
    <row r="1975" ht="12.0" customHeight="1">
      <c r="A1975" s="9" t="s">
        <v>9978</v>
      </c>
      <c r="B1975" s="10" t="s">
        <v>7527</v>
      </c>
      <c r="C1975" s="9" t="s">
        <v>3018</v>
      </c>
      <c r="D1975" s="11" t="str">
        <f>VLOOKUP(C1975,Postinumeroalueet!$A$2:$B$4001,2)</f>
        <v>Oulu</v>
      </c>
      <c r="E1975" s="11"/>
      <c r="F1975" s="11">
        <f t="shared" si="1"/>
        <v>0</v>
      </c>
      <c r="G1975" s="10" t="s">
        <v>3481</v>
      </c>
      <c r="H1975" s="10" t="s">
        <v>4584</v>
      </c>
      <c r="I1975" s="10">
        <v>708.0</v>
      </c>
      <c r="J1975" s="10">
        <v>66.5</v>
      </c>
      <c r="K1975" s="14">
        <v>1947.0</v>
      </c>
      <c r="L1975" s="11">
        <f t="shared" ref="L1975:L1976" si="466">IF(K1975&lt;1984,105+5.6*J1975,IF(K1975&gt;1991,113+7.7*J1975,108+6.6*J1975))</f>
        <v>477.4</v>
      </c>
      <c r="M1975" s="11">
        <f t="shared" si="2"/>
        <v>-230.6</v>
      </c>
      <c r="N1975" s="13">
        <f t="shared" si="3"/>
        <v>0.6742937853</v>
      </c>
      <c r="O1975" s="10" t="s">
        <v>5609</v>
      </c>
      <c r="P1975" s="10" t="s">
        <v>9979</v>
      </c>
    </row>
    <row r="1976" ht="12.0" customHeight="1">
      <c r="A1976" s="9" t="s">
        <v>9980</v>
      </c>
      <c r="B1976" s="10" t="s">
        <v>9981</v>
      </c>
      <c r="C1976" s="9" t="s">
        <v>805</v>
      </c>
      <c r="D1976" s="11" t="str">
        <f>VLOOKUP(C1976,Postinumeroalueet!$A$2:$B$4001,2)</f>
        <v>Lahti</v>
      </c>
      <c r="E1976" s="11"/>
      <c r="F1976" s="11">
        <f t="shared" si="1"/>
        <v>0</v>
      </c>
      <c r="G1976" s="10" t="s">
        <v>3481</v>
      </c>
      <c r="H1976" s="10" t="s">
        <v>4602</v>
      </c>
      <c r="I1976" s="10">
        <v>710.0</v>
      </c>
      <c r="J1976" s="10">
        <v>47.5</v>
      </c>
      <c r="K1976" s="14">
        <v>2001.0</v>
      </c>
      <c r="L1976" s="11">
        <f t="shared" si="466"/>
        <v>478.75</v>
      </c>
      <c r="M1976" s="11">
        <f t="shared" si="2"/>
        <v>-231.25</v>
      </c>
      <c r="N1976" s="13">
        <f t="shared" si="3"/>
        <v>0.6742957746</v>
      </c>
      <c r="O1976" s="10" t="s">
        <v>4585</v>
      </c>
      <c r="P1976" s="10" t="s">
        <v>9982</v>
      </c>
    </row>
    <row r="1977" ht="12.0" customHeight="1">
      <c r="A1977" s="9" t="s">
        <v>9983</v>
      </c>
      <c r="B1977" s="10" t="s">
        <v>9984</v>
      </c>
      <c r="C1977" s="9" t="s">
        <v>388</v>
      </c>
      <c r="D1977" s="11" t="str">
        <f>VLOOKUP(C1977,Postinumeroalueet!$A$2:$B$4001,2)</f>
        <v>Helsinki</v>
      </c>
      <c r="E1977" s="11"/>
      <c r="F1977" s="11">
        <f t="shared" si="1"/>
        <v>1</v>
      </c>
      <c r="G1977" s="10" t="s">
        <v>3481</v>
      </c>
      <c r="H1977" s="10" t="s">
        <v>3795</v>
      </c>
      <c r="I1977" s="10">
        <v>930.0</v>
      </c>
      <c r="J1977" s="10">
        <v>53.0</v>
      </c>
      <c r="K1977" s="14">
        <v>2000.0</v>
      </c>
      <c r="L1977" s="11">
        <f>IF(K1977&lt;1961,171+10.3*J1977,IF(K1977&gt;1983,166+8.7*J1977,159+7.9*J1977))</f>
        <v>627.1</v>
      </c>
      <c r="M1977" s="11">
        <f t="shared" si="2"/>
        <v>-302.9</v>
      </c>
      <c r="N1977" s="13">
        <f t="shared" si="3"/>
        <v>0.6743010753</v>
      </c>
      <c r="O1977" s="10" t="s">
        <v>4113</v>
      </c>
      <c r="P1977" s="10" t="s">
        <v>9985</v>
      </c>
    </row>
    <row r="1978" ht="12.0" customHeight="1">
      <c r="A1978" s="9" t="s">
        <v>9986</v>
      </c>
      <c r="B1978" s="10" t="s">
        <v>9987</v>
      </c>
      <c r="C1978" s="9" t="s">
        <v>548</v>
      </c>
      <c r="D1978" s="11" t="str">
        <f>VLOOKUP(C1978,Postinumeroalueet!$A$2:$B$4001,2)</f>
        <v>Kerava</v>
      </c>
      <c r="E1978" s="11"/>
      <c r="F1978" s="11">
        <f t="shared" si="1"/>
        <v>0</v>
      </c>
      <c r="G1978" s="10" t="s">
        <v>3481</v>
      </c>
      <c r="H1978" s="10" t="s">
        <v>4602</v>
      </c>
      <c r="I1978" s="10">
        <v>761.36</v>
      </c>
      <c r="J1978" s="10">
        <v>52.0</v>
      </c>
      <c r="K1978" s="14">
        <v>2009.0</v>
      </c>
      <c r="L1978" s="11">
        <f t="shared" ref="L1978:L1979" si="467">IF(K1978&lt;1984,105+5.6*J1978,IF(K1978&gt;1991,113+7.7*J1978,108+6.6*J1978))</f>
        <v>513.4</v>
      </c>
      <c r="M1978" s="11">
        <f t="shared" si="2"/>
        <v>-247.96</v>
      </c>
      <c r="N1978" s="13">
        <f t="shared" si="3"/>
        <v>0.6743196385</v>
      </c>
      <c r="O1978" s="10" t="s">
        <v>4050</v>
      </c>
      <c r="P1978" s="10" t="s">
        <v>9988</v>
      </c>
    </row>
    <row r="1979">
      <c r="A1979" s="9" t="s">
        <v>9989</v>
      </c>
      <c r="B1979" s="10" t="s">
        <v>9990</v>
      </c>
      <c r="C1979" s="9" t="s">
        <v>550</v>
      </c>
      <c r="D1979" s="11" t="str">
        <f>VLOOKUP(C1979,Postinumeroalueet!$A$2:$B$4001,2)</f>
        <v>Kerava</v>
      </c>
      <c r="E1979" s="11"/>
      <c r="F1979" s="11">
        <f t="shared" si="1"/>
        <v>0</v>
      </c>
      <c r="G1979" s="10" t="s">
        <v>3481</v>
      </c>
      <c r="H1979" s="10" t="s">
        <v>9991</v>
      </c>
      <c r="I1979" s="10">
        <v>590.0</v>
      </c>
      <c r="J1979" s="10">
        <v>37.0</v>
      </c>
      <c r="K1979" s="14">
        <v>1994.0</v>
      </c>
      <c r="L1979" s="11">
        <f t="shared" si="467"/>
        <v>397.9</v>
      </c>
      <c r="M1979" s="11">
        <f t="shared" si="2"/>
        <v>-192.1</v>
      </c>
      <c r="N1979" s="13">
        <f t="shared" si="3"/>
        <v>0.6744067797</v>
      </c>
      <c r="O1979" s="15"/>
      <c r="P1979" s="10" t="s">
        <v>9992</v>
      </c>
    </row>
    <row r="1980">
      <c r="A1980" s="9" t="s">
        <v>9993</v>
      </c>
      <c r="B1980" s="10" t="s">
        <v>9994</v>
      </c>
      <c r="C1980" s="9" t="s">
        <v>512</v>
      </c>
      <c r="D1980" s="11" t="str">
        <f>VLOOKUP(C1980,Postinumeroalueet!$A$2:$B$4001,2)</f>
        <v>Espoo</v>
      </c>
      <c r="E1980" s="11"/>
      <c r="F1980" s="11">
        <f t="shared" si="1"/>
        <v>1</v>
      </c>
      <c r="G1980" s="10" t="s">
        <v>3529</v>
      </c>
      <c r="H1980" s="10" t="s">
        <v>9995</v>
      </c>
      <c r="I1980" s="10">
        <v>1290.0</v>
      </c>
      <c r="J1980" s="10">
        <v>90.0</v>
      </c>
      <c r="K1980" s="14">
        <v>1965.0</v>
      </c>
      <c r="L1980" s="11">
        <f t="shared" ref="L1980:L1981" si="468">IF(K1980&lt;1961,171+10.3*J1980,IF(K1980&gt;1983,166+8.7*J1980,159+7.9*J1980))</f>
        <v>870</v>
      </c>
      <c r="M1980" s="11">
        <f t="shared" si="2"/>
        <v>-420</v>
      </c>
      <c r="N1980" s="13">
        <f t="shared" si="3"/>
        <v>0.6744186047</v>
      </c>
      <c r="O1980" s="15"/>
      <c r="P1980" s="10" t="s">
        <v>9996</v>
      </c>
    </row>
    <row r="1981">
      <c r="A1981" s="9" t="s">
        <v>9997</v>
      </c>
      <c r="B1981" s="10" t="s">
        <v>9998</v>
      </c>
      <c r="C1981" s="9" t="s">
        <v>391</v>
      </c>
      <c r="D1981" s="11" t="str">
        <f>VLOOKUP(C1981,Postinumeroalueet!$A$2:$B$4001,2)</f>
        <v>Helsinki</v>
      </c>
      <c r="E1981" s="11"/>
      <c r="F1981" s="11">
        <f t="shared" si="1"/>
        <v>1</v>
      </c>
      <c r="G1981" s="10" t="s">
        <v>3481</v>
      </c>
      <c r="H1981" s="10" t="s">
        <v>9999</v>
      </c>
      <c r="I1981" s="10">
        <v>1200.0</v>
      </c>
      <c r="J1981" s="10">
        <v>62.0</v>
      </c>
      <c r="K1981" s="14">
        <v>1958.0</v>
      </c>
      <c r="L1981" s="11">
        <f t="shared" si="468"/>
        <v>809.6</v>
      </c>
      <c r="M1981" s="11">
        <f t="shared" si="2"/>
        <v>-390.4</v>
      </c>
      <c r="N1981" s="13">
        <f t="shared" si="3"/>
        <v>0.6746666667</v>
      </c>
      <c r="O1981" s="15"/>
      <c r="P1981" s="10" t="s">
        <v>10000</v>
      </c>
    </row>
    <row r="1982" ht="12.0" customHeight="1">
      <c r="A1982" s="9" t="s">
        <v>10001</v>
      </c>
      <c r="B1982" s="10" t="s">
        <v>8857</v>
      </c>
      <c r="C1982" s="9" t="s">
        <v>942</v>
      </c>
      <c r="D1982" s="11" t="str">
        <f>VLOOKUP(C1982,Postinumeroalueet!$A$2:$B$4001,2)</f>
        <v>Turku</v>
      </c>
      <c r="E1982" s="11"/>
      <c r="F1982" s="11">
        <f t="shared" si="1"/>
        <v>0</v>
      </c>
      <c r="G1982" s="10" t="s">
        <v>3481</v>
      </c>
      <c r="H1982" s="10" t="s">
        <v>4199</v>
      </c>
      <c r="I1982" s="10">
        <v>972.0</v>
      </c>
      <c r="J1982" s="10">
        <v>70.5</v>
      </c>
      <c r="K1982" s="14">
        <v>2009.0</v>
      </c>
      <c r="L1982" s="11">
        <f>IF(K1982&lt;1984,105+5.6*J1982,IF(K1982&gt;1991,113+7.7*J1982,108+6.6*J1982))</f>
        <v>655.85</v>
      </c>
      <c r="M1982" s="11">
        <f t="shared" si="2"/>
        <v>-316.15</v>
      </c>
      <c r="N1982" s="13">
        <f t="shared" si="3"/>
        <v>0.6747427984</v>
      </c>
      <c r="O1982" s="10" t="s">
        <v>6939</v>
      </c>
      <c r="P1982" s="10" t="s">
        <v>10002</v>
      </c>
    </row>
    <row r="1983" ht="12.0" customHeight="1">
      <c r="A1983" s="9" t="s">
        <v>10003</v>
      </c>
      <c r="B1983" s="10" t="s">
        <v>10004</v>
      </c>
      <c r="C1983" s="9" t="s">
        <v>481</v>
      </c>
      <c r="D1983" s="11" t="str">
        <f>VLOOKUP(C1983,Postinumeroalueet!$A$2:$B$4001,2)</f>
        <v>Espoo</v>
      </c>
      <c r="E1983" s="11"/>
      <c r="F1983" s="11">
        <f t="shared" si="1"/>
        <v>1</v>
      </c>
      <c r="G1983" s="10" t="s">
        <v>3481</v>
      </c>
      <c r="H1983" s="10" t="s">
        <v>4584</v>
      </c>
      <c r="I1983" s="10">
        <v>973.0</v>
      </c>
      <c r="J1983" s="10">
        <v>63.0</v>
      </c>
      <c r="K1983" s="14">
        <v>1969.0</v>
      </c>
      <c r="L1983" s="11">
        <f>IF(K1983&lt;1961,171+10.3*J1983,IF(K1983&gt;1983,166+8.7*J1983,159+7.9*J1983))</f>
        <v>656.7</v>
      </c>
      <c r="M1983" s="11">
        <f t="shared" si="2"/>
        <v>-316.3</v>
      </c>
      <c r="N1983" s="13">
        <f t="shared" si="3"/>
        <v>0.6749229188</v>
      </c>
      <c r="O1983" s="10" t="s">
        <v>4055</v>
      </c>
      <c r="P1983" s="10" t="s">
        <v>10005</v>
      </c>
    </row>
    <row r="1984" ht="12.0" customHeight="1">
      <c r="A1984" s="9" t="s">
        <v>10006</v>
      </c>
      <c r="B1984" s="10" t="s">
        <v>7497</v>
      </c>
      <c r="C1984" s="9" t="s">
        <v>935</v>
      </c>
      <c r="D1984" s="11" t="str">
        <f>VLOOKUP(C1984,Postinumeroalueet!$A$2:$B$4001,2)</f>
        <v>Turku</v>
      </c>
      <c r="E1984" s="11"/>
      <c r="F1984" s="11">
        <f t="shared" si="1"/>
        <v>0</v>
      </c>
      <c r="G1984" s="10" t="s">
        <v>3481</v>
      </c>
      <c r="H1984" s="10" t="s">
        <v>10007</v>
      </c>
      <c r="I1984" s="10">
        <v>658.0</v>
      </c>
      <c r="J1984" s="10">
        <v>43.0</v>
      </c>
      <c r="K1984" s="14">
        <v>2011.0</v>
      </c>
      <c r="L1984" s="11">
        <f t="shared" ref="L1984:L1985" si="469">IF(K1984&lt;1984,105+5.6*J1984,IF(K1984&gt;1991,113+7.7*J1984,108+6.6*J1984))</f>
        <v>444.1</v>
      </c>
      <c r="M1984" s="11">
        <f t="shared" si="2"/>
        <v>-213.9</v>
      </c>
      <c r="N1984" s="13">
        <f t="shared" si="3"/>
        <v>0.6749240122</v>
      </c>
      <c r="O1984" s="10" t="s">
        <v>6893</v>
      </c>
      <c r="P1984" s="10" t="s">
        <v>10008</v>
      </c>
    </row>
    <row r="1985" ht="12.0" customHeight="1">
      <c r="A1985" s="9" t="s">
        <v>10009</v>
      </c>
      <c r="B1985" s="10" t="s">
        <v>10010</v>
      </c>
      <c r="C1985" s="9" t="s">
        <v>935</v>
      </c>
      <c r="D1985" s="11" t="str">
        <f>VLOOKUP(C1985,Postinumeroalueet!$A$2:$B$4001,2)</f>
        <v>Turku</v>
      </c>
      <c r="E1985" s="11"/>
      <c r="F1985" s="11">
        <f t="shared" si="1"/>
        <v>0</v>
      </c>
      <c r="G1985" s="10" t="s">
        <v>3481</v>
      </c>
      <c r="H1985" s="10" t="s">
        <v>10011</v>
      </c>
      <c r="I1985" s="10">
        <v>670.0</v>
      </c>
      <c r="J1985" s="10">
        <v>62.0</v>
      </c>
      <c r="K1985" s="14">
        <v>1955.0</v>
      </c>
      <c r="L1985" s="11">
        <f t="shared" si="469"/>
        <v>452.2</v>
      </c>
      <c r="M1985" s="11">
        <f t="shared" si="2"/>
        <v>-217.8</v>
      </c>
      <c r="N1985" s="13">
        <f t="shared" si="3"/>
        <v>0.6749253731</v>
      </c>
      <c r="O1985" s="10" t="s">
        <v>3602</v>
      </c>
      <c r="P1985" s="10" t="s">
        <v>10012</v>
      </c>
    </row>
    <row r="1986">
      <c r="A1986" s="9" t="s">
        <v>10013</v>
      </c>
      <c r="B1986" s="10" t="s">
        <v>10014</v>
      </c>
      <c r="C1986" s="9" t="s">
        <v>516</v>
      </c>
      <c r="D1986" s="11" t="str">
        <f>VLOOKUP(C1986,Postinumeroalueet!$A$2:$B$4001,2)</f>
        <v>Espoo</v>
      </c>
      <c r="E1986" s="11"/>
      <c r="F1986" s="11">
        <f t="shared" si="1"/>
        <v>1</v>
      </c>
      <c r="G1986" s="10" t="s">
        <v>3481</v>
      </c>
      <c r="H1986" s="10" t="s">
        <v>10015</v>
      </c>
      <c r="I1986" s="10">
        <v>884.0</v>
      </c>
      <c r="J1986" s="10">
        <v>49.5</v>
      </c>
      <c r="K1986" s="14">
        <v>2013.0</v>
      </c>
      <c r="L1986" s="11">
        <f>IF(K1986&lt;1961,171+10.3*J1986,IF(K1986&gt;1983,166+8.7*J1986,159+7.9*J1986))</f>
        <v>596.65</v>
      </c>
      <c r="M1986" s="11">
        <f t="shared" si="2"/>
        <v>-287.35</v>
      </c>
      <c r="N1986" s="13">
        <f t="shared" si="3"/>
        <v>0.6749434389</v>
      </c>
      <c r="O1986" s="10" t="s">
        <v>3685</v>
      </c>
      <c r="P1986" s="10" t="s">
        <v>10016</v>
      </c>
    </row>
    <row r="1987" ht="12.0" customHeight="1">
      <c r="A1987" s="9" t="s">
        <v>10017</v>
      </c>
      <c r="B1987" s="10" t="s">
        <v>10018</v>
      </c>
      <c r="C1987" s="9" t="s">
        <v>2485</v>
      </c>
      <c r="D1987" s="11" t="str">
        <f>VLOOKUP(C1987,Postinumeroalueet!$A$2:$B$4001,2)</f>
        <v>Kuopio</v>
      </c>
      <c r="E1987" s="11"/>
      <c r="F1987" s="11">
        <f t="shared" si="1"/>
        <v>0</v>
      </c>
      <c r="G1987" s="10" t="s">
        <v>3481</v>
      </c>
      <c r="H1987" s="10" t="s">
        <v>3507</v>
      </c>
      <c r="I1987" s="10">
        <v>901.8</v>
      </c>
      <c r="J1987" s="10">
        <v>90.0</v>
      </c>
      <c r="K1987" s="14">
        <v>1971.0</v>
      </c>
      <c r="L1987" s="11">
        <f>IF(K1987&lt;1984,105+5.6*J1987,IF(K1987&gt;1991,113+7.7*J1987,108+6.6*J1987))</f>
        <v>609</v>
      </c>
      <c r="M1987" s="11">
        <f t="shared" si="2"/>
        <v>-292.8</v>
      </c>
      <c r="N1987" s="13">
        <f t="shared" si="3"/>
        <v>0.6753160346</v>
      </c>
      <c r="O1987" s="10" t="s">
        <v>10019</v>
      </c>
      <c r="P1987" s="10" t="s">
        <v>10020</v>
      </c>
    </row>
    <row r="1988" ht="12.0" customHeight="1">
      <c r="A1988" s="9" t="s">
        <v>10021</v>
      </c>
      <c r="B1988" s="10" t="s">
        <v>10022</v>
      </c>
      <c r="C1988" s="9" t="s">
        <v>420</v>
      </c>
      <c r="D1988" s="11" t="str">
        <f>VLOOKUP(C1988,Postinumeroalueet!$A$2:$B$4001,2)</f>
        <v>Vantaa</v>
      </c>
      <c r="E1988" s="11"/>
      <c r="F1988" s="11">
        <f t="shared" si="1"/>
        <v>1</v>
      </c>
      <c r="G1988" s="10" t="s">
        <v>3481</v>
      </c>
      <c r="H1988" s="10" t="s">
        <v>3787</v>
      </c>
      <c r="I1988" s="10">
        <v>716.0</v>
      </c>
      <c r="J1988" s="10">
        <v>36.5</v>
      </c>
      <c r="K1988" s="14">
        <v>2010.0</v>
      </c>
      <c r="L1988" s="11">
        <f t="shared" ref="L1988:L1989" si="470">IF(K1988&lt;1961,171+10.3*J1988,IF(K1988&gt;1983,166+8.7*J1988,159+7.9*J1988))</f>
        <v>483.55</v>
      </c>
      <c r="M1988" s="11">
        <f t="shared" si="2"/>
        <v>-232.45</v>
      </c>
      <c r="N1988" s="13">
        <f t="shared" si="3"/>
        <v>0.675349162</v>
      </c>
      <c r="O1988" s="10" t="s">
        <v>4050</v>
      </c>
      <c r="P1988" s="10" t="s">
        <v>10023</v>
      </c>
    </row>
    <row r="1989" ht="12.0" customHeight="1">
      <c r="A1989" s="9" t="s">
        <v>10024</v>
      </c>
      <c r="B1989" s="10" t="s">
        <v>8622</v>
      </c>
      <c r="C1989" s="9" t="s">
        <v>469</v>
      </c>
      <c r="D1989" s="11" t="str">
        <f>VLOOKUP(C1989,Postinumeroalueet!$A$2:$B$4001,2)</f>
        <v>Espoo</v>
      </c>
      <c r="E1989" s="11"/>
      <c r="F1989" s="11">
        <f t="shared" si="1"/>
        <v>1</v>
      </c>
      <c r="G1989" s="10" t="s">
        <v>3529</v>
      </c>
      <c r="H1989" s="10" t="s">
        <v>10025</v>
      </c>
      <c r="I1989" s="10">
        <v>2500.0</v>
      </c>
      <c r="J1989" s="10">
        <v>175.0</v>
      </c>
      <c r="K1989" s="14">
        <v>2012.0</v>
      </c>
      <c r="L1989" s="11">
        <f t="shared" si="470"/>
        <v>1688.5</v>
      </c>
      <c r="M1989" s="11">
        <f t="shared" si="2"/>
        <v>-811.5</v>
      </c>
      <c r="N1989" s="13">
        <f t="shared" si="3"/>
        <v>0.6754</v>
      </c>
      <c r="O1989" s="10" t="s">
        <v>7908</v>
      </c>
      <c r="P1989" s="10" t="s">
        <v>10026</v>
      </c>
    </row>
    <row r="1990" ht="12.0" customHeight="1">
      <c r="A1990" s="9" t="s">
        <v>10027</v>
      </c>
      <c r="B1990" s="10" t="s">
        <v>10028</v>
      </c>
      <c r="C1990" s="9" t="s">
        <v>3018</v>
      </c>
      <c r="D1990" s="11" t="str">
        <f>VLOOKUP(C1990,Postinumeroalueet!$A$2:$B$4001,2)</f>
        <v>Oulu</v>
      </c>
      <c r="E1990" s="11"/>
      <c r="F1990" s="11">
        <f t="shared" si="1"/>
        <v>0</v>
      </c>
      <c r="G1990" s="10" t="s">
        <v>3481</v>
      </c>
      <c r="H1990" s="10" t="s">
        <v>10029</v>
      </c>
      <c r="I1990" s="10">
        <v>570.0</v>
      </c>
      <c r="J1990" s="10">
        <v>50.0</v>
      </c>
      <c r="K1990" s="14">
        <v>1962.0</v>
      </c>
      <c r="L1990" s="11">
        <f t="shared" ref="L1990:L1992" si="471">IF(K1990&lt;1984,105+5.6*J1990,IF(K1990&gt;1991,113+7.7*J1990,108+6.6*J1990))</f>
        <v>385</v>
      </c>
      <c r="M1990" s="11">
        <f t="shared" si="2"/>
        <v>-185</v>
      </c>
      <c r="N1990" s="13">
        <f t="shared" si="3"/>
        <v>0.6754385965</v>
      </c>
      <c r="O1990" s="10" t="s">
        <v>3942</v>
      </c>
      <c r="P1990" s="10" t="s">
        <v>10030</v>
      </c>
    </row>
    <row r="1991" ht="12.0" customHeight="1">
      <c r="A1991" s="9" t="s">
        <v>10031</v>
      </c>
      <c r="B1991" s="10" t="s">
        <v>10032</v>
      </c>
      <c r="C1991" s="9" t="s">
        <v>1416</v>
      </c>
      <c r="D1991" s="11" t="str">
        <f>VLOOKUP(C1991,Postinumeroalueet!$A$2:$B$4001,2)</f>
        <v>Orivesi</v>
      </c>
      <c r="E1991" s="11"/>
      <c r="F1991" s="11">
        <f t="shared" si="1"/>
        <v>0</v>
      </c>
      <c r="G1991" s="10" t="s">
        <v>3481</v>
      </c>
      <c r="H1991" s="10" t="s">
        <v>10033</v>
      </c>
      <c r="I1991" s="10">
        <v>856.0</v>
      </c>
      <c r="J1991" s="10">
        <v>84.5</v>
      </c>
      <c r="K1991" s="14">
        <v>1968.0</v>
      </c>
      <c r="L1991" s="11">
        <f t="shared" si="471"/>
        <v>578.2</v>
      </c>
      <c r="M1991" s="11">
        <f t="shared" si="2"/>
        <v>-277.8</v>
      </c>
      <c r="N1991" s="13">
        <f t="shared" si="3"/>
        <v>0.6754672897</v>
      </c>
      <c r="O1991" s="10" t="s">
        <v>10034</v>
      </c>
      <c r="P1991" s="10" t="s">
        <v>10035</v>
      </c>
    </row>
    <row r="1992" ht="12.0" customHeight="1">
      <c r="A1992" s="9" t="s">
        <v>10036</v>
      </c>
      <c r="B1992" s="10" t="s">
        <v>10037</v>
      </c>
      <c r="C1992" s="9" t="s">
        <v>2472</v>
      </c>
      <c r="D1992" s="11" t="str">
        <f>VLOOKUP(C1992,Postinumeroalueet!$A$2:$B$4001,2)</f>
        <v>Kuopio</v>
      </c>
      <c r="E1992" s="11"/>
      <c r="F1992" s="11">
        <f t="shared" si="1"/>
        <v>0</v>
      </c>
      <c r="G1992" s="10" t="s">
        <v>3481</v>
      </c>
      <c r="H1992" s="10" t="s">
        <v>10038</v>
      </c>
      <c r="I1992" s="10">
        <v>856.96</v>
      </c>
      <c r="J1992" s="10">
        <v>60.5</v>
      </c>
      <c r="K1992" s="14">
        <v>2000.0</v>
      </c>
      <c r="L1992" s="11">
        <f t="shared" si="471"/>
        <v>578.85</v>
      </c>
      <c r="M1992" s="11">
        <f t="shared" si="2"/>
        <v>-278.11</v>
      </c>
      <c r="N1992" s="13">
        <f t="shared" si="3"/>
        <v>0.6754691001</v>
      </c>
      <c r="O1992" s="10" t="s">
        <v>3569</v>
      </c>
      <c r="P1992" s="10" t="s">
        <v>10039</v>
      </c>
    </row>
    <row r="1993" ht="12.0" customHeight="1">
      <c r="A1993" s="9" t="s">
        <v>10040</v>
      </c>
      <c r="B1993" s="10" t="s">
        <v>10041</v>
      </c>
      <c r="C1993" s="9" t="s">
        <v>383</v>
      </c>
      <c r="D1993" s="11" t="str">
        <f>VLOOKUP(C1993,Postinumeroalueet!$A$2:$B$4001,2)</f>
        <v>Helsinki</v>
      </c>
      <c r="E1993" s="11"/>
      <c r="F1993" s="11">
        <f t="shared" si="1"/>
        <v>1</v>
      </c>
      <c r="G1993" s="10" t="s">
        <v>3481</v>
      </c>
      <c r="H1993" s="10" t="s">
        <v>4794</v>
      </c>
      <c r="I1993" s="10">
        <v>820.0</v>
      </c>
      <c r="J1993" s="10">
        <v>50.0</v>
      </c>
      <c r="K1993" s="14">
        <v>1974.0</v>
      </c>
      <c r="L1993" s="11">
        <f>IF(K1993&lt;1961,171+10.3*J1993,IF(K1993&gt;1983,166+8.7*J1993,159+7.9*J1993))</f>
        <v>554</v>
      </c>
      <c r="M1993" s="11">
        <f t="shared" si="2"/>
        <v>-266</v>
      </c>
      <c r="N1993" s="13">
        <f t="shared" si="3"/>
        <v>0.6756097561</v>
      </c>
      <c r="O1993" s="10" t="s">
        <v>3498</v>
      </c>
      <c r="P1993" s="10" t="s">
        <v>10042</v>
      </c>
    </row>
    <row r="1994">
      <c r="A1994" s="9" t="s">
        <v>10043</v>
      </c>
      <c r="B1994" s="10" t="s">
        <v>10044</v>
      </c>
      <c r="C1994" s="9" t="s">
        <v>550</v>
      </c>
      <c r="D1994" s="11" t="str">
        <f>VLOOKUP(C1994,Postinumeroalueet!$A$2:$B$4001,2)</f>
        <v>Kerava</v>
      </c>
      <c r="E1994" s="11"/>
      <c r="F1994" s="11">
        <f t="shared" si="1"/>
        <v>0</v>
      </c>
      <c r="G1994" s="10" t="s">
        <v>3529</v>
      </c>
      <c r="H1994" s="10" t="s">
        <v>10045</v>
      </c>
      <c r="I1994" s="10">
        <v>680.0</v>
      </c>
      <c r="J1994" s="10">
        <v>45.0</v>
      </c>
      <c r="K1994" s="14">
        <v>2005.0</v>
      </c>
      <c r="L1994" s="11">
        <f>IF(K1994&lt;1984,105+5.6*J1994,IF(K1994&gt;1991,113+7.7*J1994,108+6.6*J1994))</f>
        <v>459.5</v>
      </c>
      <c r="M1994" s="11">
        <f t="shared" si="2"/>
        <v>-220.5</v>
      </c>
      <c r="N1994" s="13">
        <f t="shared" si="3"/>
        <v>0.6757352941</v>
      </c>
      <c r="O1994" s="15"/>
      <c r="P1994" s="10" t="s">
        <v>10046</v>
      </c>
    </row>
    <row r="1995" ht="12.0" customHeight="1">
      <c r="A1995" s="9" t="s">
        <v>10047</v>
      </c>
      <c r="B1995" s="10" t="s">
        <v>7320</v>
      </c>
      <c r="C1995" s="9" t="s">
        <v>402</v>
      </c>
      <c r="D1995" s="11" t="str">
        <f>VLOOKUP(C1995,Postinumeroalueet!$A$2:$B$4001,2)</f>
        <v>Helsinki</v>
      </c>
      <c r="E1995" s="11"/>
      <c r="F1995" s="11">
        <f t="shared" si="1"/>
        <v>1</v>
      </c>
      <c r="G1995" s="10" t="s">
        <v>3481</v>
      </c>
      <c r="H1995" s="10" t="s">
        <v>4584</v>
      </c>
      <c r="I1995" s="10">
        <v>925.0</v>
      </c>
      <c r="J1995" s="10">
        <v>59.0</v>
      </c>
      <c r="K1995" s="14">
        <v>1977.0</v>
      </c>
      <c r="L1995" s="11">
        <f>IF(K1995&lt;1961,171+10.3*J1995,IF(K1995&gt;1983,166+8.7*J1995,159+7.9*J1995))</f>
        <v>625.1</v>
      </c>
      <c r="M1995" s="11">
        <f t="shared" si="2"/>
        <v>-299.9</v>
      </c>
      <c r="N1995" s="13">
        <f t="shared" si="3"/>
        <v>0.6757837838</v>
      </c>
      <c r="O1995" s="10" t="s">
        <v>4055</v>
      </c>
      <c r="P1995" s="10" t="s">
        <v>10048</v>
      </c>
    </row>
    <row r="1996" ht="12.0" customHeight="1">
      <c r="A1996" s="9" t="s">
        <v>10049</v>
      </c>
      <c r="B1996" s="10" t="s">
        <v>6735</v>
      </c>
      <c r="C1996" s="9" t="s">
        <v>2484</v>
      </c>
      <c r="D1996" s="11" t="str">
        <f>VLOOKUP(C1996,Postinumeroalueet!$A$2:$B$4001,2)</f>
        <v>Kuopio</v>
      </c>
      <c r="E1996" s="11"/>
      <c r="F1996" s="11">
        <f t="shared" si="1"/>
        <v>0</v>
      </c>
      <c r="G1996" s="10" t="s">
        <v>3481</v>
      </c>
      <c r="H1996" s="10" t="s">
        <v>4584</v>
      </c>
      <c r="I1996" s="10">
        <v>665.0</v>
      </c>
      <c r="J1996" s="10">
        <v>61.5</v>
      </c>
      <c r="K1996" s="14">
        <v>1973.0</v>
      </c>
      <c r="L1996" s="11">
        <f>IF(K1996&lt;1984,105+5.6*J1996,IF(K1996&gt;1991,113+7.7*J1996,108+6.6*J1996))</f>
        <v>449.4</v>
      </c>
      <c r="M1996" s="11">
        <f t="shared" si="2"/>
        <v>-215.6</v>
      </c>
      <c r="N1996" s="13">
        <f t="shared" si="3"/>
        <v>0.6757894737</v>
      </c>
      <c r="O1996" s="10" t="s">
        <v>4231</v>
      </c>
      <c r="P1996" s="10" t="s">
        <v>10050</v>
      </c>
    </row>
    <row r="1997">
      <c r="A1997" s="9" t="s">
        <v>10051</v>
      </c>
      <c r="B1997" s="10" t="s">
        <v>10052</v>
      </c>
      <c r="C1997" s="9" t="s">
        <v>364</v>
      </c>
      <c r="D1997" s="11" t="str">
        <f>VLOOKUP(C1997,Postinumeroalueet!$A$2:$B$4001,2)</f>
        <v>Helsinki</v>
      </c>
      <c r="E1997" s="11"/>
      <c r="F1997" s="11">
        <f t="shared" si="1"/>
        <v>1</v>
      </c>
      <c r="G1997" s="10" t="s">
        <v>3481</v>
      </c>
      <c r="H1997" s="10" t="s">
        <v>4290</v>
      </c>
      <c r="I1997" s="10">
        <v>695.0</v>
      </c>
      <c r="J1997" s="10">
        <v>29.0</v>
      </c>
      <c r="K1997" s="14">
        <v>1958.0</v>
      </c>
      <c r="L1997" s="11">
        <f>IF(K1997&lt;1961,171+10.3*J1997,IF(K1997&gt;1983,166+8.7*J1997,159+7.9*J1997))</f>
        <v>469.7</v>
      </c>
      <c r="M1997" s="11">
        <f t="shared" si="2"/>
        <v>-225.3</v>
      </c>
      <c r="N1997" s="13">
        <f t="shared" si="3"/>
        <v>0.6758273381</v>
      </c>
      <c r="O1997" s="10" t="s">
        <v>3498</v>
      </c>
      <c r="P1997" s="10" t="s">
        <v>10053</v>
      </c>
    </row>
    <row r="1998" ht="12.0" customHeight="1">
      <c r="A1998" s="9" t="s">
        <v>10054</v>
      </c>
      <c r="B1998" s="10" t="s">
        <v>10055</v>
      </c>
      <c r="C1998" s="9" t="s">
        <v>949</v>
      </c>
      <c r="D1998" s="11" t="str">
        <f>VLOOKUP(C1998,Postinumeroalueet!$A$2:$B$4001,2)</f>
        <v>Turku</v>
      </c>
      <c r="E1998" s="11"/>
      <c r="F1998" s="11">
        <f t="shared" si="1"/>
        <v>0</v>
      </c>
      <c r="G1998" s="10" t="s">
        <v>3481</v>
      </c>
      <c r="H1998" s="10" t="s">
        <v>10056</v>
      </c>
      <c r="I1998" s="10">
        <v>495.0</v>
      </c>
      <c r="J1998" s="10">
        <v>41.0</v>
      </c>
      <c r="K1998" s="14">
        <v>1960.0</v>
      </c>
      <c r="L1998" s="11">
        <f>IF(K1998&lt;1984,105+5.6*J1998,IF(K1998&gt;1991,113+7.7*J1998,108+6.6*J1998))</f>
        <v>334.6</v>
      </c>
      <c r="M1998" s="11">
        <f t="shared" si="2"/>
        <v>-160.4</v>
      </c>
      <c r="N1998" s="13">
        <f t="shared" si="3"/>
        <v>0.675959596</v>
      </c>
      <c r="O1998" s="10" t="s">
        <v>3802</v>
      </c>
      <c r="P1998" s="10" t="s">
        <v>10057</v>
      </c>
    </row>
    <row r="1999" ht="12.0" customHeight="1">
      <c r="A1999" s="9" t="s">
        <v>10058</v>
      </c>
      <c r="B1999" s="10" t="s">
        <v>10059</v>
      </c>
      <c r="C1999" s="9" t="s">
        <v>419</v>
      </c>
      <c r="D1999" s="11" t="str">
        <f>VLOOKUP(C1999,Postinumeroalueet!$A$2:$B$4001,2)</f>
        <v>Vantaa</v>
      </c>
      <c r="E1999" s="11"/>
      <c r="F1999" s="11">
        <f t="shared" si="1"/>
        <v>1</v>
      </c>
      <c r="G1999" s="10" t="s">
        <v>3481</v>
      </c>
      <c r="H1999" s="10" t="s">
        <v>10060</v>
      </c>
      <c r="I1999" s="10">
        <v>965.0</v>
      </c>
      <c r="J1999" s="10">
        <v>62.5</v>
      </c>
      <c r="K1999" s="14">
        <v>1966.0</v>
      </c>
      <c r="L1999" s="11">
        <f t="shared" ref="L1999:L2001" si="472">IF(K1999&lt;1961,171+10.3*J1999,IF(K1999&gt;1983,166+8.7*J1999,159+7.9*J1999))</f>
        <v>652.75</v>
      </c>
      <c r="M1999" s="11">
        <f t="shared" si="2"/>
        <v>-312.25</v>
      </c>
      <c r="N1999" s="13">
        <f t="shared" si="3"/>
        <v>0.6764248705</v>
      </c>
      <c r="O1999" s="15"/>
      <c r="P1999" s="10" t="s">
        <v>10061</v>
      </c>
    </row>
    <row r="2000" ht="12.0" customHeight="1">
      <c r="A2000" s="9" t="s">
        <v>10062</v>
      </c>
      <c r="B2000" s="10" t="s">
        <v>10063</v>
      </c>
      <c r="C2000" s="9" t="s">
        <v>419</v>
      </c>
      <c r="D2000" s="11" t="str">
        <f>VLOOKUP(C2000,Postinumeroalueet!$A$2:$B$4001,2)</f>
        <v>Vantaa</v>
      </c>
      <c r="E2000" s="11"/>
      <c r="F2000" s="11">
        <f t="shared" si="1"/>
        <v>1</v>
      </c>
      <c r="G2000" s="10" t="s">
        <v>3481</v>
      </c>
      <c r="H2000" s="10" t="s">
        <v>3743</v>
      </c>
      <c r="I2000" s="10">
        <v>824.0</v>
      </c>
      <c r="J2000" s="10">
        <v>45.0</v>
      </c>
      <c r="K2000" s="14">
        <v>1996.0</v>
      </c>
      <c r="L2000" s="11">
        <f t="shared" si="472"/>
        <v>557.5</v>
      </c>
      <c r="M2000" s="11">
        <f t="shared" si="2"/>
        <v>-266.5</v>
      </c>
      <c r="N2000" s="13">
        <f t="shared" si="3"/>
        <v>0.6765776699</v>
      </c>
      <c r="O2000" s="10" t="s">
        <v>3517</v>
      </c>
      <c r="P2000" s="10" t="s">
        <v>10064</v>
      </c>
    </row>
    <row r="2001">
      <c r="A2001" s="9" t="s">
        <v>10065</v>
      </c>
      <c r="B2001" s="10" t="s">
        <v>10066</v>
      </c>
      <c r="C2001" s="9" t="s">
        <v>420</v>
      </c>
      <c r="D2001" s="11" t="str">
        <f>VLOOKUP(C2001,Postinumeroalueet!$A$2:$B$4001,2)</f>
        <v>Vantaa</v>
      </c>
      <c r="E2001" s="11"/>
      <c r="F2001" s="11">
        <f t="shared" si="1"/>
        <v>1</v>
      </c>
      <c r="G2001" s="10" t="s">
        <v>3481</v>
      </c>
      <c r="H2001" s="10" t="s">
        <v>6267</v>
      </c>
      <c r="I2001" s="10">
        <v>1139.0</v>
      </c>
      <c r="J2001" s="10">
        <v>69.5</v>
      </c>
      <c r="K2001" s="14">
        <v>2013.0</v>
      </c>
      <c r="L2001" s="11">
        <f t="shared" si="472"/>
        <v>770.65</v>
      </c>
      <c r="M2001" s="11">
        <f t="shared" si="2"/>
        <v>-368.35</v>
      </c>
      <c r="N2001" s="13">
        <f t="shared" si="3"/>
        <v>0.6766022827</v>
      </c>
      <c r="O2001" s="10" t="s">
        <v>3950</v>
      </c>
      <c r="P2001" s="10" t="s">
        <v>10067</v>
      </c>
    </row>
    <row r="2002">
      <c r="A2002" s="9" t="s">
        <v>10068</v>
      </c>
      <c r="B2002" s="10" t="s">
        <v>10069</v>
      </c>
      <c r="C2002" s="9" t="s">
        <v>1149</v>
      </c>
      <c r="D2002" s="11" t="str">
        <f>VLOOKUP(C2002,Postinumeroalueet!$A$2:$B$4001,2)</f>
        <v>Rauma</v>
      </c>
      <c r="E2002" s="11"/>
      <c r="F2002" s="11">
        <f t="shared" si="1"/>
        <v>0</v>
      </c>
      <c r="G2002" s="10" t="s">
        <v>3529</v>
      </c>
      <c r="H2002" s="10" t="s">
        <v>10070</v>
      </c>
      <c r="I2002" s="10">
        <v>420.0</v>
      </c>
      <c r="J2002" s="10">
        <v>32.0</v>
      </c>
      <c r="K2002" s="14">
        <v>1947.0</v>
      </c>
      <c r="L2002" s="11">
        <f>IF(K2002&lt;1984,105+5.6*J2002,IF(K2002&gt;1991,113+7.7*J2002,108+6.6*J2002))</f>
        <v>284.2</v>
      </c>
      <c r="M2002" s="11">
        <f t="shared" si="2"/>
        <v>-135.8</v>
      </c>
      <c r="N2002" s="13">
        <f t="shared" si="3"/>
        <v>0.6766666667</v>
      </c>
      <c r="O2002" s="10" t="s">
        <v>9778</v>
      </c>
      <c r="P2002" s="10" t="s">
        <v>10071</v>
      </c>
    </row>
    <row r="2003">
      <c r="A2003" s="9" t="s">
        <v>10072</v>
      </c>
      <c r="B2003" s="10" t="s">
        <v>10073</v>
      </c>
      <c r="C2003" s="9" t="s">
        <v>403</v>
      </c>
      <c r="D2003" s="11" t="str">
        <f>VLOOKUP(C2003,Postinumeroalueet!$A$2:$B$4001,2)</f>
        <v>Helsinki</v>
      </c>
      <c r="E2003" s="11"/>
      <c r="F2003" s="11">
        <f t="shared" si="1"/>
        <v>1</v>
      </c>
      <c r="G2003" s="10" t="s">
        <v>3481</v>
      </c>
      <c r="H2003" s="10" t="s">
        <v>4080</v>
      </c>
      <c r="I2003" s="10">
        <v>1122.0</v>
      </c>
      <c r="J2003" s="10">
        <v>76.0</v>
      </c>
      <c r="K2003" s="14">
        <v>1968.0</v>
      </c>
      <c r="L2003" s="11">
        <f t="shared" ref="L2003:L2005" si="473">IF(K2003&lt;1961,171+10.3*J2003,IF(K2003&gt;1983,166+8.7*J2003,159+7.9*J2003))</f>
        <v>759.4</v>
      </c>
      <c r="M2003" s="11">
        <f t="shared" si="2"/>
        <v>-362.6</v>
      </c>
      <c r="N2003" s="13">
        <f t="shared" si="3"/>
        <v>0.6768270945</v>
      </c>
      <c r="O2003" s="10" t="s">
        <v>3517</v>
      </c>
      <c r="P2003" s="10" t="s">
        <v>10074</v>
      </c>
    </row>
    <row r="2004" ht="12.0" customHeight="1">
      <c r="A2004" s="9" t="s">
        <v>10075</v>
      </c>
      <c r="B2004" s="10" t="s">
        <v>10076</v>
      </c>
      <c r="C2004" s="9" t="s">
        <v>326</v>
      </c>
      <c r="D2004" s="11" t="str">
        <f>VLOOKUP(C2004,Postinumeroalueet!$A$2:$B$4001,2)</f>
        <v>Helsinki</v>
      </c>
      <c r="E2004" s="11"/>
      <c r="F2004" s="11">
        <f t="shared" si="1"/>
        <v>1</v>
      </c>
      <c r="G2004" s="10" t="s">
        <v>3481</v>
      </c>
      <c r="H2004" s="10" t="s">
        <v>9539</v>
      </c>
      <c r="I2004" s="10">
        <v>770.0</v>
      </c>
      <c r="J2004" s="10">
        <v>34.0</v>
      </c>
      <c r="K2004" s="14">
        <v>1911.0</v>
      </c>
      <c r="L2004" s="11">
        <f t="shared" si="473"/>
        <v>521.2</v>
      </c>
      <c r="M2004" s="11">
        <f t="shared" si="2"/>
        <v>-248.8</v>
      </c>
      <c r="N2004" s="13">
        <f t="shared" si="3"/>
        <v>0.6768831169</v>
      </c>
      <c r="O2004" s="10" t="s">
        <v>7446</v>
      </c>
      <c r="P2004" s="10" t="s">
        <v>10077</v>
      </c>
    </row>
    <row r="2005" ht="12.0" customHeight="1">
      <c r="A2005" s="9" t="s">
        <v>10078</v>
      </c>
      <c r="B2005" s="10" t="s">
        <v>10079</v>
      </c>
      <c r="C2005" s="9" t="s">
        <v>414</v>
      </c>
      <c r="D2005" s="11" t="str">
        <f>VLOOKUP(C2005,Postinumeroalueet!$A$2:$B$4001,2)</f>
        <v>Vantaa</v>
      </c>
      <c r="E2005" s="11"/>
      <c r="F2005" s="11">
        <f t="shared" si="1"/>
        <v>1</v>
      </c>
      <c r="G2005" s="10" t="s">
        <v>3481</v>
      </c>
      <c r="H2005" s="10" t="s">
        <v>10080</v>
      </c>
      <c r="I2005" s="10">
        <v>620.0</v>
      </c>
      <c r="J2005" s="10">
        <v>33.0</v>
      </c>
      <c r="K2005" s="14">
        <v>1973.0</v>
      </c>
      <c r="L2005" s="11">
        <f t="shared" si="473"/>
        <v>419.7</v>
      </c>
      <c r="M2005" s="11">
        <f t="shared" si="2"/>
        <v>-200.3</v>
      </c>
      <c r="N2005" s="13">
        <f t="shared" si="3"/>
        <v>0.6769354839</v>
      </c>
      <c r="O2005" s="10" t="s">
        <v>3498</v>
      </c>
      <c r="P2005" s="10" t="s">
        <v>10081</v>
      </c>
    </row>
    <row r="2006" ht="12.0" customHeight="1">
      <c r="A2006" s="9" t="s">
        <v>10082</v>
      </c>
      <c r="B2006" s="10" t="s">
        <v>10083</v>
      </c>
      <c r="C2006" s="9" t="s">
        <v>1149</v>
      </c>
      <c r="D2006" s="11" t="str">
        <f>VLOOKUP(C2006,Postinumeroalueet!$A$2:$B$4001,2)</f>
        <v>Rauma</v>
      </c>
      <c r="E2006" s="11"/>
      <c r="F2006" s="11">
        <f t="shared" si="1"/>
        <v>0</v>
      </c>
      <c r="G2006" s="10" t="s">
        <v>3529</v>
      </c>
      <c r="H2006" s="10" t="s">
        <v>10084</v>
      </c>
      <c r="I2006" s="10">
        <v>850.0</v>
      </c>
      <c r="J2006" s="10">
        <v>84.0</v>
      </c>
      <c r="K2006" s="14">
        <v>1964.0</v>
      </c>
      <c r="L2006" s="11">
        <f>IF(K2006&lt;1984,105+5.6*J2006,IF(K2006&gt;1991,113+7.7*J2006,108+6.6*J2006))</f>
        <v>575.4</v>
      </c>
      <c r="M2006" s="11">
        <f t="shared" si="2"/>
        <v>-274.6</v>
      </c>
      <c r="N2006" s="13">
        <f t="shared" si="3"/>
        <v>0.6769411765</v>
      </c>
      <c r="O2006" s="10" t="s">
        <v>9778</v>
      </c>
      <c r="P2006" s="10" t="s">
        <v>10085</v>
      </c>
    </row>
    <row r="2007" ht="12.0" customHeight="1">
      <c r="A2007" s="9" t="s">
        <v>10086</v>
      </c>
      <c r="B2007" s="10" t="s">
        <v>10087</v>
      </c>
      <c r="C2007" s="9" t="s">
        <v>374</v>
      </c>
      <c r="D2007" s="11" t="str">
        <f>VLOOKUP(C2007,Postinumeroalueet!$A$2:$B$4001,2)</f>
        <v>Helsinki</v>
      </c>
      <c r="E2007" s="11"/>
      <c r="F2007" s="11">
        <f t="shared" si="1"/>
        <v>1</v>
      </c>
      <c r="G2007" s="10" t="s">
        <v>3481</v>
      </c>
      <c r="H2007" s="10" t="s">
        <v>4627</v>
      </c>
      <c r="I2007" s="10">
        <v>900.0</v>
      </c>
      <c r="J2007" s="10">
        <v>57.0</v>
      </c>
      <c r="K2007" s="14">
        <v>1968.0</v>
      </c>
      <c r="L2007" s="11">
        <f t="shared" ref="L2007:L2008" si="474">IF(K2007&lt;1961,171+10.3*J2007,IF(K2007&gt;1983,166+8.7*J2007,159+7.9*J2007))</f>
        <v>609.3</v>
      </c>
      <c r="M2007" s="11">
        <f t="shared" si="2"/>
        <v>-290.7</v>
      </c>
      <c r="N2007" s="13">
        <f t="shared" si="3"/>
        <v>0.677</v>
      </c>
      <c r="O2007" s="15"/>
      <c r="P2007" s="10" t="s">
        <v>10088</v>
      </c>
    </row>
    <row r="2008">
      <c r="A2008" s="9" t="s">
        <v>10089</v>
      </c>
      <c r="B2008" s="10" t="s">
        <v>7493</v>
      </c>
      <c r="C2008" s="9" t="s">
        <v>408</v>
      </c>
      <c r="D2008" s="11" t="str">
        <f>VLOOKUP(C2008,Postinumeroalueet!$A$2:$B$4001,2)</f>
        <v>Helsinki</v>
      </c>
      <c r="E2008" s="11"/>
      <c r="F2008" s="11">
        <f t="shared" si="1"/>
        <v>1</v>
      </c>
      <c r="G2008" s="10" t="s">
        <v>3481</v>
      </c>
      <c r="H2008" s="10" t="s">
        <v>10090</v>
      </c>
      <c r="I2008" s="10">
        <v>1003.0</v>
      </c>
      <c r="J2008" s="10">
        <v>59.0</v>
      </c>
      <c r="K2008" s="14">
        <v>2012.0</v>
      </c>
      <c r="L2008" s="11">
        <f t="shared" si="474"/>
        <v>679.3</v>
      </c>
      <c r="M2008" s="11">
        <f t="shared" si="2"/>
        <v>-323.7</v>
      </c>
      <c r="N2008" s="13">
        <f t="shared" si="3"/>
        <v>0.6772681954</v>
      </c>
      <c r="O2008" s="10" t="s">
        <v>3685</v>
      </c>
      <c r="P2008" s="10" t="s">
        <v>10091</v>
      </c>
    </row>
    <row r="2009" ht="12.0" customHeight="1">
      <c r="A2009" s="9" t="s">
        <v>10092</v>
      </c>
      <c r="B2009" s="10" t="s">
        <v>8075</v>
      </c>
      <c r="C2009" s="9" t="s">
        <v>804</v>
      </c>
      <c r="D2009" s="11" t="str">
        <f>VLOOKUP(C2009,Postinumeroalueet!$A$2:$B$4001,2)</f>
        <v>Lahti</v>
      </c>
      <c r="E2009" s="11"/>
      <c r="F2009" s="11">
        <f t="shared" si="1"/>
        <v>0</v>
      </c>
      <c r="G2009" s="10" t="s">
        <v>3481</v>
      </c>
      <c r="H2009" s="10" t="s">
        <v>6920</v>
      </c>
      <c r="I2009" s="10">
        <v>853.55</v>
      </c>
      <c r="J2009" s="10">
        <v>84.5</v>
      </c>
      <c r="K2009" s="14">
        <v>1963.0</v>
      </c>
      <c r="L2009" s="11">
        <f t="shared" ref="L2009:L2011" si="475">IF(K2009&lt;1984,105+5.6*J2009,IF(K2009&gt;1991,113+7.7*J2009,108+6.6*J2009))</f>
        <v>578.2</v>
      </c>
      <c r="M2009" s="11">
        <f t="shared" si="2"/>
        <v>-275.35</v>
      </c>
      <c r="N2009" s="13">
        <f t="shared" si="3"/>
        <v>0.6774061274</v>
      </c>
      <c r="O2009" s="10" t="s">
        <v>4295</v>
      </c>
      <c r="P2009" s="10" t="s">
        <v>10093</v>
      </c>
    </row>
    <row r="2010" ht="12.0" customHeight="1">
      <c r="A2010" s="9" t="s">
        <v>10094</v>
      </c>
      <c r="B2010" s="10" t="s">
        <v>9068</v>
      </c>
      <c r="C2010" s="9" t="s">
        <v>2492</v>
      </c>
      <c r="D2010" s="11" t="str">
        <f>VLOOKUP(C2010,Postinumeroalueet!$A$2:$B$4001,2)</f>
        <v>Kuopio</v>
      </c>
      <c r="E2010" s="11"/>
      <c r="F2010" s="11">
        <f t="shared" si="1"/>
        <v>0</v>
      </c>
      <c r="G2010" s="10" t="s">
        <v>3481</v>
      </c>
      <c r="H2010" s="10" t="s">
        <v>3516</v>
      </c>
      <c r="I2010" s="10">
        <v>826.0</v>
      </c>
      <c r="J2010" s="10">
        <v>58.0</v>
      </c>
      <c r="K2010" s="14">
        <v>2010.0</v>
      </c>
      <c r="L2010" s="11">
        <f t="shared" si="475"/>
        <v>559.6</v>
      </c>
      <c r="M2010" s="11">
        <f t="shared" si="2"/>
        <v>-266.4</v>
      </c>
      <c r="N2010" s="13">
        <f t="shared" si="3"/>
        <v>0.6774818402</v>
      </c>
      <c r="O2010" s="10" t="s">
        <v>3950</v>
      </c>
      <c r="P2010" s="10" t="s">
        <v>10095</v>
      </c>
    </row>
    <row r="2011" ht="12.0" customHeight="1">
      <c r="A2011" s="9" t="s">
        <v>10096</v>
      </c>
      <c r="B2011" s="10" t="s">
        <v>9073</v>
      </c>
      <c r="C2011" s="9" t="s">
        <v>2492</v>
      </c>
      <c r="D2011" s="11" t="str">
        <f>VLOOKUP(C2011,Postinumeroalueet!$A$2:$B$4001,2)</f>
        <v>Kuopio</v>
      </c>
      <c r="E2011" s="11"/>
      <c r="F2011" s="11">
        <f t="shared" si="1"/>
        <v>0</v>
      </c>
      <c r="G2011" s="10" t="s">
        <v>3481</v>
      </c>
      <c r="H2011" s="10" t="s">
        <v>3516</v>
      </c>
      <c r="I2011" s="10">
        <v>826.0</v>
      </c>
      <c r="J2011" s="10">
        <v>58.0</v>
      </c>
      <c r="K2011" s="14">
        <v>2010.0</v>
      </c>
      <c r="L2011" s="11">
        <f t="shared" si="475"/>
        <v>559.6</v>
      </c>
      <c r="M2011" s="11">
        <f t="shared" si="2"/>
        <v>-266.4</v>
      </c>
      <c r="N2011" s="13">
        <f t="shared" si="3"/>
        <v>0.6774818402</v>
      </c>
      <c r="O2011" s="10" t="s">
        <v>3950</v>
      </c>
      <c r="P2011" s="10" t="s">
        <v>10097</v>
      </c>
    </row>
    <row r="2012" ht="12.0" customHeight="1">
      <c r="A2012" s="9" t="s">
        <v>10098</v>
      </c>
      <c r="B2012" s="10" t="s">
        <v>9686</v>
      </c>
      <c r="C2012" s="9" t="s">
        <v>469</v>
      </c>
      <c r="D2012" s="11" t="str">
        <f>VLOOKUP(C2012,Postinumeroalueet!$A$2:$B$4001,2)</f>
        <v>Espoo</v>
      </c>
      <c r="E2012" s="11"/>
      <c r="F2012" s="11">
        <f t="shared" si="1"/>
        <v>1</v>
      </c>
      <c r="G2012" s="10" t="s">
        <v>3529</v>
      </c>
      <c r="H2012" s="10" t="s">
        <v>4902</v>
      </c>
      <c r="I2012" s="10">
        <v>1895.0</v>
      </c>
      <c r="J2012" s="10">
        <v>128.5</v>
      </c>
      <c r="K2012" s="14">
        <v>2012.0</v>
      </c>
      <c r="L2012" s="11">
        <f>IF(K2012&lt;1961,171+10.3*J2012,IF(K2012&gt;1983,166+8.7*J2012,159+7.9*J2012))</f>
        <v>1283.95</v>
      </c>
      <c r="M2012" s="11">
        <f t="shared" si="2"/>
        <v>-611.05</v>
      </c>
      <c r="N2012" s="13">
        <f t="shared" si="3"/>
        <v>0.6775461741</v>
      </c>
      <c r="O2012" s="10" t="s">
        <v>7908</v>
      </c>
      <c r="P2012" s="10" t="s">
        <v>10099</v>
      </c>
    </row>
    <row r="2013" ht="12.0" customHeight="1">
      <c r="A2013" s="9" t="s">
        <v>10100</v>
      </c>
      <c r="B2013" s="10" t="s">
        <v>6873</v>
      </c>
      <c r="C2013" s="9" t="s">
        <v>2301</v>
      </c>
      <c r="D2013" s="11" t="str">
        <f>VLOOKUP(C2013,Postinumeroalueet!$A$2:$B$4001,2)</f>
        <v>Vaasa</v>
      </c>
      <c r="E2013" s="11"/>
      <c r="F2013" s="11">
        <f t="shared" si="1"/>
        <v>0</v>
      </c>
      <c r="G2013" s="10" t="s">
        <v>3481</v>
      </c>
      <c r="H2013" s="10" t="s">
        <v>10101</v>
      </c>
      <c r="I2013" s="10">
        <v>510.0</v>
      </c>
      <c r="J2013" s="10">
        <v>36.0</v>
      </c>
      <c r="K2013" s="14">
        <v>1984.0</v>
      </c>
      <c r="L2013" s="11">
        <f>IF(K2013&lt;1984,105+5.6*J2013,IF(K2013&gt;1991,113+7.7*J2013,108+6.6*J2013))</f>
        <v>345.6</v>
      </c>
      <c r="M2013" s="11">
        <f t="shared" si="2"/>
        <v>-164.4</v>
      </c>
      <c r="N2013" s="13">
        <f t="shared" si="3"/>
        <v>0.6776470588</v>
      </c>
      <c r="O2013" s="15"/>
      <c r="P2013" s="10" t="s">
        <v>10102</v>
      </c>
    </row>
    <row r="2014" ht="12.0" customHeight="1">
      <c r="A2014" s="9" t="s">
        <v>10103</v>
      </c>
      <c r="B2014" s="10" t="s">
        <v>10104</v>
      </c>
      <c r="C2014" s="9" t="s">
        <v>431</v>
      </c>
      <c r="D2014" s="11" t="str">
        <f>VLOOKUP(C2014,Postinumeroalueet!$A$2:$B$4001,2)</f>
        <v>Vantaa</v>
      </c>
      <c r="E2014" s="11"/>
      <c r="F2014" s="11">
        <f t="shared" si="1"/>
        <v>1</v>
      </c>
      <c r="G2014" s="10" t="s">
        <v>3481</v>
      </c>
      <c r="H2014" s="10" t="s">
        <v>3516</v>
      </c>
      <c r="I2014" s="10">
        <v>970.0</v>
      </c>
      <c r="J2014" s="10">
        <v>56.5</v>
      </c>
      <c r="K2014" s="14">
        <v>2003.0</v>
      </c>
      <c r="L2014" s="11">
        <f t="shared" ref="L2014:L2015" si="476">IF(K2014&lt;1961,171+10.3*J2014,IF(K2014&gt;1983,166+8.7*J2014,159+7.9*J2014))</f>
        <v>657.55</v>
      </c>
      <c r="M2014" s="11">
        <f t="shared" si="2"/>
        <v>-312.45</v>
      </c>
      <c r="N2014" s="13">
        <f t="shared" si="3"/>
        <v>0.6778865979</v>
      </c>
      <c r="O2014" s="10" t="s">
        <v>3517</v>
      </c>
      <c r="P2014" s="10" t="s">
        <v>10105</v>
      </c>
    </row>
    <row r="2015" ht="12.0" customHeight="1">
      <c r="A2015" s="9" t="s">
        <v>10106</v>
      </c>
      <c r="B2015" s="10" t="s">
        <v>10107</v>
      </c>
      <c r="C2015" s="9" t="s">
        <v>324</v>
      </c>
      <c r="D2015" s="11" t="str">
        <f>VLOOKUP(C2015,Postinumeroalueet!$A$2:$B$4001,2)</f>
        <v>Helsinki</v>
      </c>
      <c r="E2015" s="11"/>
      <c r="F2015" s="11">
        <f t="shared" si="1"/>
        <v>1</v>
      </c>
      <c r="G2015" s="10" t="s">
        <v>3481</v>
      </c>
      <c r="H2015" s="10" t="s">
        <v>10108</v>
      </c>
      <c r="I2015" s="10">
        <v>860.0</v>
      </c>
      <c r="J2015" s="10">
        <v>40.0</v>
      </c>
      <c r="K2015" s="14">
        <v>1932.0</v>
      </c>
      <c r="L2015" s="11">
        <f t="shared" si="476"/>
        <v>583</v>
      </c>
      <c r="M2015" s="11">
        <f t="shared" si="2"/>
        <v>-277</v>
      </c>
      <c r="N2015" s="13">
        <f t="shared" si="3"/>
        <v>0.6779069767</v>
      </c>
      <c r="O2015" s="15"/>
      <c r="P2015" s="10" t="s">
        <v>10109</v>
      </c>
    </row>
    <row r="2016" ht="12.0" customHeight="1">
      <c r="A2016" s="9" t="s">
        <v>10110</v>
      </c>
      <c r="B2016" s="10" t="s">
        <v>10111</v>
      </c>
      <c r="C2016" s="9" t="s">
        <v>1580</v>
      </c>
      <c r="D2016" s="11" t="str">
        <f>VLOOKUP(C2016,Postinumeroalueet!$A$2:$B$4001,2)</f>
        <v>Jyväskylä</v>
      </c>
      <c r="E2016" s="11"/>
      <c r="F2016" s="11">
        <f t="shared" si="1"/>
        <v>0</v>
      </c>
      <c r="G2016" s="10" t="s">
        <v>3481</v>
      </c>
      <c r="H2016" s="10" t="s">
        <v>6607</v>
      </c>
      <c r="I2016" s="10">
        <v>797.0</v>
      </c>
      <c r="J2016" s="10">
        <v>55.5</v>
      </c>
      <c r="K2016" s="14">
        <v>2009.0</v>
      </c>
      <c r="L2016" s="11">
        <f t="shared" ref="L2016:L2018" si="477">IF(K2016&lt;1984,105+5.6*J2016,IF(K2016&gt;1991,113+7.7*J2016,108+6.6*J2016))</f>
        <v>540.35</v>
      </c>
      <c r="M2016" s="11">
        <f t="shared" si="2"/>
        <v>-256.65</v>
      </c>
      <c r="N2016" s="13">
        <f t="shared" si="3"/>
        <v>0.6779799247</v>
      </c>
      <c r="O2016" s="10" t="s">
        <v>3950</v>
      </c>
      <c r="P2016" s="10" t="s">
        <v>10112</v>
      </c>
    </row>
    <row r="2017" ht="12.0" customHeight="1">
      <c r="A2017" s="9" t="s">
        <v>10113</v>
      </c>
      <c r="B2017" s="10" t="s">
        <v>10114</v>
      </c>
      <c r="C2017" s="9" t="s">
        <v>935</v>
      </c>
      <c r="D2017" s="11" t="str">
        <f>VLOOKUP(C2017,Postinumeroalueet!$A$2:$B$4001,2)</f>
        <v>Turku</v>
      </c>
      <c r="E2017" s="11"/>
      <c r="F2017" s="11">
        <f t="shared" si="1"/>
        <v>0</v>
      </c>
      <c r="G2017" s="10" t="s">
        <v>3481</v>
      </c>
      <c r="H2017" s="10" t="s">
        <v>10115</v>
      </c>
      <c r="I2017" s="10">
        <v>990.0</v>
      </c>
      <c r="J2017" s="10">
        <v>72.5</v>
      </c>
      <c r="K2017" s="14">
        <v>2007.0</v>
      </c>
      <c r="L2017" s="11">
        <f t="shared" si="477"/>
        <v>671.25</v>
      </c>
      <c r="M2017" s="11">
        <f t="shared" si="2"/>
        <v>-318.75</v>
      </c>
      <c r="N2017" s="13">
        <f t="shared" si="3"/>
        <v>0.678030303</v>
      </c>
      <c r="O2017" s="10" t="s">
        <v>10116</v>
      </c>
      <c r="P2017" s="10" t="s">
        <v>10117</v>
      </c>
    </row>
    <row r="2018" ht="12.0" customHeight="1">
      <c r="A2018" s="9" t="s">
        <v>10118</v>
      </c>
      <c r="B2018" s="10" t="s">
        <v>10119</v>
      </c>
      <c r="C2018" s="9" t="s">
        <v>3024</v>
      </c>
      <c r="D2018" s="11" t="str">
        <f>VLOOKUP(C2018,Postinumeroalueet!$A$2:$B$4001,2)</f>
        <v>Oulu</v>
      </c>
      <c r="E2018" s="11"/>
      <c r="F2018" s="11">
        <f t="shared" si="1"/>
        <v>0</v>
      </c>
      <c r="G2018" s="10" t="s">
        <v>3481</v>
      </c>
      <c r="H2018" s="10" t="s">
        <v>3761</v>
      </c>
      <c r="I2018" s="10">
        <v>510.0</v>
      </c>
      <c r="J2018" s="10">
        <v>43.0</v>
      </c>
      <c r="K2018" s="14">
        <v>1963.0</v>
      </c>
      <c r="L2018" s="11">
        <f t="shared" si="477"/>
        <v>345.8</v>
      </c>
      <c r="M2018" s="11">
        <f t="shared" si="2"/>
        <v>-164.2</v>
      </c>
      <c r="N2018" s="13">
        <f t="shared" si="3"/>
        <v>0.6780392157</v>
      </c>
      <c r="O2018" s="10" t="s">
        <v>5315</v>
      </c>
      <c r="P2018" s="10" t="s">
        <v>10120</v>
      </c>
    </row>
    <row r="2019">
      <c r="A2019" s="9" t="s">
        <v>10121</v>
      </c>
      <c r="B2019" s="10" t="s">
        <v>10014</v>
      </c>
      <c r="C2019" s="9" t="s">
        <v>516</v>
      </c>
      <c r="D2019" s="11" t="str">
        <f>VLOOKUP(C2019,Postinumeroalueet!$A$2:$B$4001,2)</f>
        <v>Espoo</v>
      </c>
      <c r="E2019" s="11"/>
      <c r="F2019" s="11">
        <f t="shared" si="1"/>
        <v>1</v>
      </c>
      <c r="G2019" s="10" t="s">
        <v>3481</v>
      </c>
      <c r="H2019" s="10" t="s">
        <v>3743</v>
      </c>
      <c r="I2019" s="10">
        <v>912.0</v>
      </c>
      <c r="J2019" s="10">
        <v>52.0</v>
      </c>
      <c r="K2019" s="14">
        <v>2013.0</v>
      </c>
      <c r="L2019" s="11">
        <f>IF(K2019&lt;1961,171+10.3*J2019,IF(K2019&gt;1983,166+8.7*J2019,159+7.9*J2019))</f>
        <v>618.4</v>
      </c>
      <c r="M2019" s="11">
        <f t="shared" si="2"/>
        <v>-293.6</v>
      </c>
      <c r="N2019" s="13">
        <f t="shared" si="3"/>
        <v>0.6780701754</v>
      </c>
      <c r="O2019" s="10" t="s">
        <v>3685</v>
      </c>
      <c r="P2019" s="10" t="s">
        <v>10122</v>
      </c>
    </row>
    <row r="2020" ht="12.0" customHeight="1">
      <c r="A2020" s="9" t="s">
        <v>10123</v>
      </c>
      <c r="B2020" s="10" t="s">
        <v>10124</v>
      </c>
      <c r="C2020" s="9" t="s">
        <v>2948</v>
      </c>
      <c r="D2020" s="11" t="str">
        <f>VLOOKUP(C2020,Postinumeroalueet!$A$2:$B$4001,2)</f>
        <v>Kajaani</v>
      </c>
      <c r="E2020" s="11"/>
      <c r="F2020" s="11">
        <f t="shared" si="1"/>
        <v>0</v>
      </c>
      <c r="G2020" s="10" t="s">
        <v>3481</v>
      </c>
      <c r="H2020" s="10" t="s">
        <v>4165</v>
      </c>
      <c r="I2020" s="10">
        <v>415.0</v>
      </c>
      <c r="J2020" s="10">
        <v>31.5</v>
      </c>
      <c r="K2020" s="14">
        <v>1975.0</v>
      </c>
      <c r="L2020" s="11">
        <f t="shared" ref="L2020:L2024" si="478">IF(K2020&lt;1984,105+5.6*J2020,IF(K2020&gt;1991,113+7.7*J2020,108+6.6*J2020))</f>
        <v>281.4</v>
      </c>
      <c r="M2020" s="11">
        <f t="shared" si="2"/>
        <v>-133.6</v>
      </c>
      <c r="N2020" s="13">
        <f t="shared" si="3"/>
        <v>0.6780722892</v>
      </c>
      <c r="O2020" s="10" t="s">
        <v>4231</v>
      </c>
      <c r="P2020" s="10" t="s">
        <v>10125</v>
      </c>
    </row>
    <row r="2021" ht="12.0" customHeight="1">
      <c r="A2021" s="9" t="s">
        <v>10126</v>
      </c>
      <c r="B2021" s="10" t="s">
        <v>10127</v>
      </c>
      <c r="C2021" s="9" t="s">
        <v>808</v>
      </c>
      <c r="D2021" s="11" t="str">
        <f>VLOOKUP(C2021,Postinumeroalueet!$A$2:$B$4001,2)</f>
        <v>Lahti</v>
      </c>
      <c r="E2021" s="11"/>
      <c r="F2021" s="11">
        <f t="shared" si="1"/>
        <v>0</v>
      </c>
      <c r="G2021" s="10" t="s">
        <v>3481</v>
      </c>
      <c r="H2021" s="10" t="s">
        <v>10128</v>
      </c>
      <c r="I2021" s="10">
        <v>770.0</v>
      </c>
      <c r="J2021" s="10">
        <v>74.5</v>
      </c>
      <c r="K2021" s="14">
        <v>1974.0</v>
      </c>
      <c r="L2021" s="11">
        <f t="shared" si="478"/>
        <v>522.2</v>
      </c>
      <c r="M2021" s="11">
        <f t="shared" si="2"/>
        <v>-247.8</v>
      </c>
      <c r="N2021" s="13">
        <f t="shared" si="3"/>
        <v>0.6781818182</v>
      </c>
      <c r="O2021" s="10" t="s">
        <v>3735</v>
      </c>
      <c r="P2021" s="10" t="s">
        <v>10129</v>
      </c>
    </row>
    <row r="2022" ht="12.0" customHeight="1">
      <c r="A2022" s="9" t="s">
        <v>10130</v>
      </c>
      <c r="B2022" s="10" t="s">
        <v>10131</v>
      </c>
      <c r="C2022" s="9" t="s">
        <v>1796</v>
      </c>
      <c r="D2022" s="11" t="str">
        <f>VLOOKUP(C2022,Postinumeroalueet!$A$2:$B$4001,2)</f>
        <v>Kotka</v>
      </c>
      <c r="E2022" s="11"/>
      <c r="F2022" s="11">
        <f t="shared" si="1"/>
        <v>0</v>
      </c>
      <c r="G2022" s="10" t="s">
        <v>3481</v>
      </c>
      <c r="H2022" s="10" t="s">
        <v>4485</v>
      </c>
      <c r="I2022" s="10">
        <v>666.0</v>
      </c>
      <c r="J2022" s="10">
        <v>44.0</v>
      </c>
      <c r="K2022" s="14">
        <v>1998.0</v>
      </c>
      <c r="L2022" s="11">
        <f t="shared" si="478"/>
        <v>451.8</v>
      </c>
      <c r="M2022" s="11">
        <f t="shared" si="2"/>
        <v>-214.2</v>
      </c>
      <c r="N2022" s="13">
        <f t="shared" si="3"/>
        <v>0.6783783784</v>
      </c>
      <c r="O2022" s="10" t="s">
        <v>4585</v>
      </c>
      <c r="P2022" s="10" t="s">
        <v>10132</v>
      </c>
    </row>
    <row r="2023" ht="12.0" customHeight="1">
      <c r="A2023" s="9" t="s">
        <v>10133</v>
      </c>
      <c r="B2023" s="10" t="s">
        <v>10134</v>
      </c>
      <c r="C2023" s="9" t="s">
        <v>3020</v>
      </c>
      <c r="D2023" s="11" t="str">
        <f>VLOOKUP(C2023,Postinumeroalueet!$A$2:$B$4001,2)</f>
        <v>Oulu</v>
      </c>
      <c r="E2023" s="11"/>
      <c r="F2023" s="11">
        <f t="shared" si="1"/>
        <v>0</v>
      </c>
      <c r="G2023" s="10" t="s">
        <v>3481</v>
      </c>
      <c r="H2023" s="10" t="s">
        <v>10135</v>
      </c>
      <c r="I2023" s="10">
        <v>650.0</v>
      </c>
      <c r="J2023" s="10">
        <v>60.0</v>
      </c>
      <c r="K2023" s="14">
        <v>1975.0</v>
      </c>
      <c r="L2023" s="11">
        <f t="shared" si="478"/>
        <v>441</v>
      </c>
      <c r="M2023" s="11">
        <f t="shared" si="2"/>
        <v>-209</v>
      </c>
      <c r="N2023" s="13">
        <f t="shared" si="3"/>
        <v>0.6784615385</v>
      </c>
      <c r="O2023" s="15"/>
      <c r="P2023" s="10" t="s">
        <v>10136</v>
      </c>
    </row>
    <row r="2024" ht="12.0" customHeight="1">
      <c r="A2024" s="9" t="s">
        <v>10137</v>
      </c>
      <c r="B2024" s="10" t="s">
        <v>10138</v>
      </c>
      <c r="C2024" s="9" t="s">
        <v>721</v>
      </c>
      <c r="D2024" s="11" t="str">
        <f>VLOOKUP(C2024,Postinumeroalueet!$A$2:$B$4001,2)</f>
        <v>Raasepori</v>
      </c>
      <c r="E2024" s="11"/>
      <c r="F2024" s="11">
        <f t="shared" si="1"/>
        <v>0</v>
      </c>
      <c r="G2024" s="10" t="s">
        <v>3481</v>
      </c>
      <c r="H2024" s="10" t="s">
        <v>10139</v>
      </c>
      <c r="I2024" s="10">
        <v>650.0</v>
      </c>
      <c r="J2024" s="10">
        <v>60.0</v>
      </c>
      <c r="K2024" s="14">
        <v>1973.0</v>
      </c>
      <c r="L2024" s="11">
        <f t="shared" si="478"/>
        <v>441</v>
      </c>
      <c r="M2024" s="11">
        <f t="shared" si="2"/>
        <v>-209</v>
      </c>
      <c r="N2024" s="13">
        <f t="shared" si="3"/>
        <v>0.6784615385</v>
      </c>
      <c r="O2024" s="15"/>
      <c r="P2024" s="10" t="s">
        <v>10140</v>
      </c>
    </row>
    <row r="2025">
      <c r="A2025" s="9" t="s">
        <v>10141</v>
      </c>
      <c r="B2025" s="10" t="s">
        <v>6818</v>
      </c>
      <c r="C2025" s="9" t="s">
        <v>400</v>
      </c>
      <c r="D2025" s="11" t="str">
        <f>VLOOKUP(C2025,Postinumeroalueet!$A$2:$B$4001,2)</f>
        <v>Helsinki</v>
      </c>
      <c r="E2025" s="11"/>
      <c r="F2025" s="11">
        <f t="shared" si="1"/>
        <v>1</v>
      </c>
      <c r="G2025" s="10" t="s">
        <v>3481</v>
      </c>
      <c r="H2025" s="10" t="s">
        <v>3671</v>
      </c>
      <c r="I2025" s="10">
        <v>1450.0</v>
      </c>
      <c r="J2025" s="10">
        <v>94.0</v>
      </c>
      <c r="K2025" s="14">
        <v>2013.0</v>
      </c>
      <c r="L2025" s="11">
        <f t="shared" ref="L2025:L2026" si="479">IF(K2025&lt;1961,171+10.3*J2025,IF(K2025&gt;1983,166+8.7*J2025,159+7.9*J2025))</f>
        <v>983.8</v>
      </c>
      <c r="M2025" s="11">
        <f t="shared" si="2"/>
        <v>-466.2</v>
      </c>
      <c r="N2025" s="13">
        <f t="shared" si="3"/>
        <v>0.6784827586</v>
      </c>
      <c r="O2025" s="10" t="s">
        <v>4494</v>
      </c>
      <c r="P2025" s="10" t="s">
        <v>10142</v>
      </c>
    </row>
    <row r="2026">
      <c r="A2026" s="9" t="s">
        <v>10143</v>
      </c>
      <c r="B2026" s="10" t="s">
        <v>8807</v>
      </c>
      <c r="C2026" s="9" t="s">
        <v>400</v>
      </c>
      <c r="D2026" s="11" t="str">
        <f>VLOOKUP(C2026,Postinumeroalueet!$A$2:$B$4001,2)</f>
        <v>Helsinki</v>
      </c>
      <c r="E2026" s="11"/>
      <c r="F2026" s="11">
        <f t="shared" si="1"/>
        <v>1</v>
      </c>
      <c r="G2026" s="10" t="s">
        <v>3481</v>
      </c>
      <c r="H2026" s="10" t="s">
        <v>5768</v>
      </c>
      <c r="I2026" s="10">
        <v>1450.0</v>
      </c>
      <c r="J2026" s="10">
        <v>94.0</v>
      </c>
      <c r="K2026" s="14">
        <v>2013.0</v>
      </c>
      <c r="L2026" s="11">
        <f t="shared" si="479"/>
        <v>983.8</v>
      </c>
      <c r="M2026" s="11">
        <f t="shared" si="2"/>
        <v>-466.2</v>
      </c>
      <c r="N2026" s="13">
        <f t="shared" si="3"/>
        <v>0.6784827586</v>
      </c>
      <c r="O2026" s="10" t="s">
        <v>4761</v>
      </c>
      <c r="P2026" s="10" t="s">
        <v>10144</v>
      </c>
    </row>
    <row r="2027">
      <c r="A2027" s="9" t="s">
        <v>10145</v>
      </c>
      <c r="B2027" s="10" t="s">
        <v>10146</v>
      </c>
      <c r="C2027" s="9" t="s">
        <v>1198</v>
      </c>
      <c r="D2027" s="11" t="str">
        <f>VLOOKUP(C2027,Postinumeroalueet!$A$2:$B$4001,2)</f>
        <v>Pori</v>
      </c>
      <c r="E2027" s="11"/>
      <c r="F2027" s="11">
        <f t="shared" si="1"/>
        <v>0</v>
      </c>
      <c r="G2027" s="10" t="s">
        <v>3481</v>
      </c>
      <c r="H2027" s="10" t="s">
        <v>10147</v>
      </c>
      <c r="I2027" s="10">
        <v>815.0</v>
      </c>
      <c r="J2027" s="10">
        <v>80.0</v>
      </c>
      <c r="K2027" s="14">
        <v>1959.0</v>
      </c>
      <c r="L2027" s="11">
        <f>IF(K2027&lt;1984,105+5.6*J2027,IF(K2027&gt;1991,113+7.7*J2027,108+6.6*J2027))</f>
        <v>553</v>
      </c>
      <c r="M2027" s="11">
        <f t="shared" si="2"/>
        <v>-262</v>
      </c>
      <c r="N2027" s="13">
        <f t="shared" si="3"/>
        <v>0.6785276074</v>
      </c>
      <c r="O2027" s="10" t="s">
        <v>3612</v>
      </c>
      <c r="P2027" s="10" t="s">
        <v>10148</v>
      </c>
    </row>
    <row r="2028" ht="12.0" customHeight="1">
      <c r="A2028" s="9" t="s">
        <v>10149</v>
      </c>
      <c r="B2028" s="10" t="s">
        <v>10150</v>
      </c>
      <c r="C2028" s="9" t="s">
        <v>444</v>
      </c>
      <c r="D2028" s="11" t="str">
        <f>VLOOKUP(C2028,Postinumeroalueet!$A$2:$B$4001,2)</f>
        <v>Vantaa</v>
      </c>
      <c r="E2028" s="11"/>
      <c r="F2028" s="11">
        <f t="shared" si="1"/>
        <v>1</v>
      </c>
      <c r="G2028" s="10" t="s">
        <v>3481</v>
      </c>
      <c r="H2028" s="10" t="s">
        <v>5292</v>
      </c>
      <c r="I2028" s="10">
        <v>700.0</v>
      </c>
      <c r="J2028" s="10">
        <v>40.0</v>
      </c>
      <c r="K2028" s="14">
        <v>1975.0</v>
      </c>
      <c r="L2028" s="11">
        <f t="shared" ref="L2028:L2029" si="480">IF(K2028&lt;1961,171+10.3*J2028,IF(K2028&gt;1983,166+8.7*J2028,159+7.9*J2028))</f>
        <v>475</v>
      </c>
      <c r="M2028" s="11">
        <f t="shared" si="2"/>
        <v>-225</v>
      </c>
      <c r="N2028" s="13">
        <f t="shared" si="3"/>
        <v>0.6785714286</v>
      </c>
      <c r="O2028" s="10" t="s">
        <v>3498</v>
      </c>
      <c r="P2028" s="10" t="s">
        <v>10151</v>
      </c>
    </row>
    <row r="2029" ht="12.0" customHeight="1">
      <c r="A2029" s="9" t="s">
        <v>10152</v>
      </c>
      <c r="B2029" s="10" t="s">
        <v>9584</v>
      </c>
      <c r="C2029" s="9" t="s">
        <v>469</v>
      </c>
      <c r="D2029" s="11" t="str">
        <f>VLOOKUP(C2029,Postinumeroalueet!$A$2:$B$4001,2)</f>
        <v>Espoo</v>
      </c>
      <c r="E2029" s="11"/>
      <c r="F2029" s="11">
        <f t="shared" si="1"/>
        <v>1</v>
      </c>
      <c r="G2029" s="10" t="s">
        <v>3481</v>
      </c>
      <c r="H2029" s="10" t="s">
        <v>3577</v>
      </c>
      <c r="I2029" s="10">
        <v>911.2</v>
      </c>
      <c r="J2029" s="10">
        <v>52.0</v>
      </c>
      <c r="K2029" s="14">
        <v>2012.0</v>
      </c>
      <c r="L2029" s="11">
        <f t="shared" si="480"/>
        <v>618.4</v>
      </c>
      <c r="M2029" s="11">
        <f t="shared" si="2"/>
        <v>-292.8</v>
      </c>
      <c r="N2029" s="13">
        <f t="shared" si="3"/>
        <v>0.678665496</v>
      </c>
      <c r="O2029" s="10" t="s">
        <v>6516</v>
      </c>
      <c r="P2029" s="10" t="s">
        <v>10153</v>
      </c>
    </row>
    <row r="2030" ht="12.0" customHeight="1">
      <c r="A2030" s="9" t="s">
        <v>10154</v>
      </c>
      <c r="B2030" s="10" t="s">
        <v>10155</v>
      </c>
      <c r="C2030" s="9" t="s">
        <v>833</v>
      </c>
      <c r="D2030" s="11" t="str">
        <f>VLOOKUP(C2030,Postinumeroalueet!$A$2:$B$4001,2)</f>
        <v>Hollola</v>
      </c>
      <c r="E2030" s="11"/>
      <c r="F2030" s="11">
        <f t="shared" si="1"/>
        <v>0</v>
      </c>
      <c r="G2030" s="10" t="s">
        <v>3481</v>
      </c>
      <c r="H2030" s="10" t="s">
        <v>6692</v>
      </c>
      <c r="I2030" s="10">
        <v>361.0</v>
      </c>
      <c r="J2030" s="10">
        <v>25.0</v>
      </c>
      <c r="K2030" s="14">
        <v>1966.0</v>
      </c>
      <c r="L2030" s="11">
        <f>IF(K2030&lt;1984,105+5.6*J2030,IF(K2030&gt;1991,113+7.7*J2030,108+6.6*J2030))</f>
        <v>245</v>
      </c>
      <c r="M2030" s="11">
        <f t="shared" si="2"/>
        <v>-116</v>
      </c>
      <c r="N2030" s="13">
        <f t="shared" si="3"/>
        <v>0.6786703601</v>
      </c>
      <c r="O2030" s="10" t="s">
        <v>3498</v>
      </c>
      <c r="P2030" s="10" t="s">
        <v>10156</v>
      </c>
    </row>
    <row r="2031" ht="12.0" customHeight="1">
      <c r="A2031" s="9" t="s">
        <v>10157</v>
      </c>
      <c r="B2031" s="10" t="s">
        <v>10158</v>
      </c>
      <c r="C2031" s="9" t="s">
        <v>503</v>
      </c>
      <c r="D2031" s="11" t="str">
        <f>VLOOKUP(C2031,Postinumeroalueet!$A$2:$B$4001,2)</f>
        <v>Espoo</v>
      </c>
      <c r="E2031" s="11"/>
      <c r="F2031" s="11">
        <f t="shared" si="1"/>
        <v>1</v>
      </c>
      <c r="G2031" s="10" t="s">
        <v>3481</v>
      </c>
      <c r="H2031" s="10" t="s">
        <v>4602</v>
      </c>
      <c r="I2031" s="10">
        <v>815.0</v>
      </c>
      <c r="J2031" s="10">
        <v>44.5</v>
      </c>
      <c r="K2031" s="14">
        <v>1991.0</v>
      </c>
      <c r="L2031" s="11">
        <f>IF(K2031&lt;1961,171+10.3*J2031,IF(K2031&gt;1983,166+8.7*J2031,159+7.9*J2031))</f>
        <v>553.15</v>
      </c>
      <c r="M2031" s="11">
        <f t="shared" si="2"/>
        <v>-261.85</v>
      </c>
      <c r="N2031" s="13">
        <f t="shared" si="3"/>
        <v>0.6787116564</v>
      </c>
      <c r="O2031" s="10" t="s">
        <v>3950</v>
      </c>
      <c r="P2031" s="10" t="s">
        <v>10159</v>
      </c>
    </row>
    <row r="2032" ht="12.0" customHeight="1">
      <c r="A2032" s="9" t="s">
        <v>10160</v>
      </c>
      <c r="B2032" s="10" t="s">
        <v>10161</v>
      </c>
      <c r="C2032" s="9" t="s">
        <v>1579</v>
      </c>
      <c r="D2032" s="11" t="str">
        <f>VLOOKUP(C2032,Postinumeroalueet!$A$2:$B$4001,2)</f>
        <v>Jyväskylä</v>
      </c>
      <c r="E2032" s="11"/>
      <c r="F2032" s="11">
        <f t="shared" si="1"/>
        <v>0</v>
      </c>
      <c r="G2032" s="10" t="s">
        <v>3481</v>
      </c>
      <c r="H2032" s="10" t="s">
        <v>4354</v>
      </c>
      <c r="I2032" s="10">
        <v>711.0</v>
      </c>
      <c r="J2032" s="10">
        <v>48.0</v>
      </c>
      <c r="K2032" s="14">
        <v>2010.0</v>
      </c>
      <c r="L2032" s="11">
        <f>IF(K2032&lt;1984,105+5.6*J2032,IF(K2032&gt;1991,113+7.7*J2032,108+6.6*J2032))</f>
        <v>482.6</v>
      </c>
      <c r="M2032" s="11">
        <f t="shared" si="2"/>
        <v>-228.4</v>
      </c>
      <c r="N2032" s="13">
        <f t="shared" si="3"/>
        <v>0.6787623066</v>
      </c>
      <c r="O2032" s="10" t="s">
        <v>4729</v>
      </c>
      <c r="P2032" s="10" t="s">
        <v>10162</v>
      </c>
    </row>
    <row r="2033">
      <c r="A2033" s="9" t="s">
        <v>10163</v>
      </c>
      <c r="B2033" s="10" t="s">
        <v>10164</v>
      </c>
      <c r="C2033" s="9" t="s">
        <v>419</v>
      </c>
      <c r="D2033" s="11" t="str">
        <f>VLOOKUP(C2033,Postinumeroalueet!$A$2:$B$4001,2)</f>
        <v>Vantaa</v>
      </c>
      <c r="E2033" s="11"/>
      <c r="F2033" s="11">
        <f t="shared" si="1"/>
        <v>1</v>
      </c>
      <c r="G2033" s="10" t="s">
        <v>3481</v>
      </c>
      <c r="H2033" s="10" t="s">
        <v>10165</v>
      </c>
      <c r="I2033" s="10">
        <v>1199.0</v>
      </c>
      <c r="J2033" s="10">
        <v>74.5</v>
      </c>
      <c r="K2033" s="14">
        <v>2013.0</v>
      </c>
      <c r="L2033" s="11">
        <f>IF(K2033&lt;1961,171+10.3*J2033,IF(K2033&gt;1983,166+8.7*J2033,159+7.9*J2033))</f>
        <v>814.15</v>
      </c>
      <c r="M2033" s="11">
        <f t="shared" si="2"/>
        <v>-384.85</v>
      </c>
      <c r="N2033" s="13">
        <f t="shared" si="3"/>
        <v>0.6790241868</v>
      </c>
      <c r="O2033" s="10" t="s">
        <v>3950</v>
      </c>
      <c r="P2033" s="10" t="s">
        <v>10166</v>
      </c>
    </row>
    <row r="2034" ht="12.0" customHeight="1">
      <c r="A2034" s="9" t="s">
        <v>10167</v>
      </c>
      <c r="B2034" s="10" t="s">
        <v>10168</v>
      </c>
      <c r="C2034" s="9" t="s">
        <v>1357</v>
      </c>
      <c r="D2034" s="11" t="str">
        <f>VLOOKUP(C2034,Postinumeroalueet!$A$2:$B$4001,2)</f>
        <v>Tampere</v>
      </c>
      <c r="E2034" s="11"/>
      <c r="F2034" s="11">
        <f t="shared" si="1"/>
        <v>0</v>
      </c>
      <c r="G2034" s="10" t="s">
        <v>3481</v>
      </c>
      <c r="H2034" s="10" t="s">
        <v>10169</v>
      </c>
      <c r="I2034" s="10">
        <v>620.0</v>
      </c>
      <c r="J2034" s="10">
        <v>40.0</v>
      </c>
      <c r="K2034" s="14">
        <v>2012.0</v>
      </c>
      <c r="L2034" s="11">
        <f t="shared" ref="L2034:L2043" si="481">IF(K2034&lt;1984,105+5.6*J2034,IF(K2034&gt;1991,113+7.7*J2034,108+6.6*J2034))</f>
        <v>421</v>
      </c>
      <c r="M2034" s="11">
        <f t="shared" si="2"/>
        <v>-199</v>
      </c>
      <c r="N2034" s="13">
        <f t="shared" si="3"/>
        <v>0.6790322581</v>
      </c>
      <c r="O2034" s="10" t="s">
        <v>10170</v>
      </c>
      <c r="P2034" s="10" t="s">
        <v>10171</v>
      </c>
    </row>
    <row r="2035" ht="12.0" customHeight="1">
      <c r="A2035" s="9" t="s">
        <v>10172</v>
      </c>
      <c r="B2035" s="10" t="s">
        <v>10173</v>
      </c>
      <c r="C2035" s="9" t="s">
        <v>1354</v>
      </c>
      <c r="D2035" s="11" t="str">
        <f>VLOOKUP(C2035,Postinumeroalueet!$A$2:$B$4001,2)</f>
        <v>Ylöjärvi</v>
      </c>
      <c r="E2035" s="11"/>
      <c r="F2035" s="11">
        <f t="shared" si="1"/>
        <v>0</v>
      </c>
      <c r="G2035" s="10" t="s">
        <v>3481</v>
      </c>
      <c r="H2035" s="10" t="s">
        <v>10174</v>
      </c>
      <c r="I2035" s="10">
        <v>620.0</v>
      </c>
      <c r="J2035" s="10">
        <v>40.0</v>
      </c>
      <c r="K2035" s="14">
        <v>2006.0</v>
      </c>
      <c r="L2035" s="11">
        <f t="shared" si="481"/>
        <v>421</v>
      </c>
      <c r="M2035" s="11">
        <f t="shared" si="2"/>
        <v>-199</v>
      </c>
      <c r="N2035" s="13">
        <f t="shared" si="3"/>
        <v>0.6790322581</v>
      </c>
      <c r="O2035" s="10" t="s">
        <v>5516</v>
      </c>
      <c r="P2035" s="10" t="s">
        <v>10175</v>
      </c>
    </row>
    <row r="2036" ht="12.0" customHeight="1">
      <c r="A2036" s="9" t="s">
        <v>10176</v>
      </c>
      <c r="B2036" s="10" t="s">
        <v>9698</v>
      </c>
      <c r="C2036" s="9" t="s">
        <v>834</v>
      </c>
      <c r="D2036" s="11" t="str">
        <f>VLOOKUP(C2036,Postinumeroalueet!$A$2:$B$4001,2)</f>
        <v>Hollola</v>
      </c>
      <c r="E2036" s="11"/>
      <c r="F2036" s="11">
        <f t="shared" si="1"/>
        <v>0</v>
      </c>
      <c r="G2036" s="10" t="s">
        <v>3481</v>
      </c>
      <c r="H2036" s="10" t="s">
        <v>4627</v>
      </c>
      <c r="I2036" s="10">
        <v>790.0</v>
      </c>
      <c r="J2036" s="10">
        <v>55.0</v>
      </c>
      <c r="K2036" s="14">
        <v>2013.0</v>
      </c>
      <c r="L2036" s="11">
        <f t="shared" si="481"/>
        <v>536.5</v>
      </c>
      <c r="M2036" s="11">
        <f t="shared" si="2"/>
        <v>-253.5</v>
      </c>
      <c r="N2036" s="13">
        <f t="shared" si="3"/>
        <v>0.6791139241</v>
      </c>
      <c r="O2036" s="10" t="s">
        <v>3950</v>
      </c>
      <c r="P2036" s="10" t="s">
        <v>10177</v>
      </c>
    </row>
    <row r="2037" ht="12.0" customHeight="1">
      <c r="A2037" s="9" t="s">
        <v>10178</v>
      </c>
      <c r="B2037" s="10" t="s">
        <v>10179</v>
      </c>
      <c r="C2037" s="9" t="s">
        <v>576</v>
      </c>
      <c r="D2037" s="11" t="str">
        <f>VLOOKUP(C2037,Postinumeroalueet!$A$2:$B$4001,2)</f>
        <v>Mäntsälä</v>
      </c>
      <c r="E2037" s="11"/>
      <c r="F2037" s="11">
        <f t="shared" si="1"/>
        <v>0</v>
      </c>
      <c r="G2037" s="10" t="s">
        <v>3481</v>
      </c>
      <c r="H2037" s="10" t="s">
        <v>10180</v>
      </c>
      <c r="I2037" s="10">
        <v>648.0</v>
      </c>
      <c r="J2037" s="10">
        <v>42.5</v>
      </c>
      <c r="K2037" s="14">
        <v>2010.0</v>
      </c>
      <c r="L2037" s="11">
        <f t="shared" si="481"/>
        <v>440.25</v>
      </c>
      <c r="M2037" s="11">
        <f t="shared" si="2"/>
        <v>-207.75</v>
      </c>
      <c r="N2037" s="13">
        <f t="shared" si="3"/>
        <v>0.6793981481</v>
      </c>
      <c r="O2037" s="10" t="s">
        <v>4890</v>
      </c>
      <c r="P2037" s="10" t="s">
        <v>10181</v>
      </c>
    </row>
    <row r="2038">
      <c r="A2038" s="9" t="s">
        <v>10182</v>
      </c>
      <c r="B2038" s="10" t="s">
        <v>10183</v>
      </c>
      <c r="C2038" s="9" t="s">
        <v>545</v>
      </c>
      <c r="D2038" s="11" t="str">
        <f>VLOOKUP(C2038,Postinumeroalueet!$A$2:$B$4001,2)</f>
        <v>Sipoo</v>
      </c>
      <c r="E2038" s="11"/>
      <c r="F2038" s="11">
        <f t="shared" si="1"/>
        <v>0</v>
      </c>
      <c r="G2038" s="10" t="s">
        <v>3492</v>
      </c>
      <c r="H2038" s="10" t="s">
        <v>10184</v>
      </c>
      <c r="I2038" s="10">
        <v>1300.0</v>
      </c>
      <c r="J2038" s="10">
        <v>139.0</v>
      </c>
      <c r="K2038" s="14">
        <v>1982.0</v>
      </c>
      <c r="L2038" s="11">
        <f t="shared" si="481"/>
        <v>883.4</v>
      </c>
      <c r="M2038" s="11">
        <f t="shared" si="2"/>
        <v>-416.6</v>
      </c>
      <c r="N2038" s="13">
        <f t="shared" si="3"/>
        <v>0.6795384615</v>
      </c>
      <c r="O2038" s="15"/>
      <c r="P2038" s="10" t="s">
        <v>10185</v>
      </c>
    </row>
    <row r="2039">
      <c r="A2039" s="9" t="s">
        <v>10186</v>
      </c>
      <c r="B2039" s="10" t="s">
        <v>10187</v>
      </c>
      <c r="C2039" s="9" t="s">
        <v>527</v>
      </c>
      <c r="D2039" s="11" t="str">
        <f>VLOOKUP(C2039,Postinumeroalueet!$A$2:$B$4001,2)</f>
        <v>Vihti</v>
      </c>
      <c r="E2039" s="11"/>
      <c r="F2039" s="11">
        <f t="shared" si="1"/>
        <v>0</v>
      </c>
      <c r="G2039" s="10" t="s">
        <v>3481</v>
      </c>
      <c r="H2039" s="10" t="s">
        <v>10188</v>
      </c>
      <c r="I2039" s="10">
        <v>1050.0</v>
      </c>
      <c r="J2039" s="10">
        <v>78.0</v>
      </c>
      <c r="K2039" s="14">
        <v>2009.0</v>
      </c>
      <c r="L2039" s="11">
        <f t="shared" si="481"/>
        <v>713.6</v>
      </c>
      <c r="M2039" s="11">
        <f t="shared" si="2"/>
        <v>-336.4</v>
      </c>
      <c r="N2039" s="13">
        <f t="shared" si="3"/>
        <v>0.6796190476</v>
      </c>
      <c r="O2039" s="10" t="s">
        <v>10189</v>
      </c>
      <c r="P2039" s="10" t="s">
        <v>10190</v>
      </c>
    </row>
    <row r="2040" ht="12.0" customHeight="1">
      <c r="A2040" s="9" t="s">
        <v>10191</v>
      </c>
      <c r="B2040" s="10" t="s">
        <v>10192</v>
      </c>
      <c r="C2040" s="9" t="s">
        <v>606</v>
      </c>
      <c r="D2040" s="11" t="str">
        <f>VLOOKUP(C2040,Postinumeroalueet!$A$2:$B$4001,2)</f>
        <v>Hyvinkää</v>
      </c>
      <c r="E2040" s="11"/>
      <c r="F2040" s="11">
        <f t="shared" si="1"/>
        <v>0</v>
      </c>
      <c r="G2040" s="10" t="s">
        <v>3481</v>
      </c>
      <c r="H2040" s="10" t="s">
        <v>4424</v>
      </c>
      <c r="I2040" s="10">
        <v>620.0</v>
      </c>
      <c r="J2040" s="10">
        <v>56.5</v>
      </c>
      <c r="K2040" s="14">
        <v>1978.0</v>
      </c>
      <c r="L2040" s="11">
        <f t="shared" si="481"/>
        <v>421.4</v>
      </c>
      <c r="M2040" s="11">
        <f t="shared" si="2"/>
        <v>-198.6</v>
      </c>
      <c r="N2040" s="13">
        <f t="shared" si="3"/>
        <v>0.6796774194</v>
      </c>
      <c r="O2040" s="10" t="s">
        <v>3498</v>
      </c>
      <c r="P2040" s="10" t="s">
        <v>10193</v>
      </c>
    </row>
    <row r="2041" ht="12.0" customHeight="1">
      <c r="A2041" s="9" t="s">
        <v>10194</v>
      </c>
      <c r="B2041" s="10" t="s">
        <v>10195</v>
      </c>
      <c r="C2041" s="9" t="s">
        <v>2472</v>
      </c>
      <c r="D2041" s="11" t="str">
        <f>VLOOKUP(C2041,Postinumeroalueet!$A$2:$B$4001,2)</f>
        <v>Kuopio</v>
      </c>
      <c r="E2041" s="11"/>
      <c r="F2041" s="11">
        <f t="shared" si="1"/>
        <v>0</v>
      </c>
      <c r="G2041" s="10" t="s">
        <v>3481</v>
      </c>
      <c r="H2041" s="10" t="s">
        <v>10196</v>
      </c>
      <c r="I2041" s="10">
        <v>744.01</v>
      </c>
      <c r="J2041" s="10">
        <v>51.0</v>
      </c>
      <c r="K2041" s="14">
        <v>2000.0</v>
      </c>
      <c r="L2041" s="11">
        <f t="shared" si="481"/>
        <v>505.7</v>
      </c>
      <c r="M2041" s="11">
        <f t="shared" si="2"/>
        <v>-238.31</v>
      </c>
      <c r="N2041" s="13">
        <f t="shared" si="3"/>
        <v>0.6796951654</v>
      </c>
      <c r="O2041" s="10" t="s">
        <v>3569</v>
      </c>
      <c r="P2041" s="10" t="s">
        <v>10197</v>
      </c>
    </row>
    <row r="2042" ht="12.0" customHeight="1">
      <c r="A2042" s="9" t="s">
        <v>10198</v>
      </c>
      <c r="B2042" s="10" t="s">
        <v>10199</v>
      </c>
      <c r="C2042" s="9" t="s">
        <v>935</v>
      </c>
      <c r="D2042" s="11" t="str">
        <f>VLOOKUP(C2042,Postinumeroalueet!$A$2:$B$4001,2)</f>
        <v>Turku</v>
      </c>
      <c r="E2042" s="11"/>
      <c r="F2042" s="11">
        <f t="shared" si="1"/>
        <v>0</v>
      </c>
      <c r="G2042" s="10" t="s">
        <v>3481</v>
      </c>
      <c r="H2042" s="10" t="s">
        <v>5777</v>
      </c>
      <c r="I2042" s="10">
        <v>690.0</v>
      </c>
      <c r="J2042" s="10">
        <v>65.0</v>
      </c>
      <c r="K2042" s="14">
        <v>1927.0</v>
      </c>
      <c r="L2042" s="11">
        <f t="shared" si="481"/>
        <v>469</v>
      </c>
      <c r="M2042" s="11">
        <f t="shared" si="2"/>
        <v>-221</v>
      </c>
      <c r="N2042" s="13">
        <f t="shared" si="3"/>
        <v>0.6797101449</v>
      </c>
      <c r="O2042" s="10" t="s">
        <v>5256</v>
      </c>
      <c r="P2042" s="10" t="s">
        <v>10200</v>
      </c>
    </row>
    <row r="2043" ht="12.0" customHeight="1">
      <c r="A2043" s="9" t="s">
        <v>10201</v>
      </c>
      <c r="B2043" s="10" t="s">
        <v>10202</v>
      </c>
      <c r="C2043" s="9" t="s">
        <v>1575</v>
      </c>
      <c r="D2043" s="11" t="str">
        <f>VLOOKUP(C2043,Postinumeroalueet!$A$2:$B$4001,2)</f>
        <v>Jyväskylä</v>
      </c>
      <c r="E2043" s="11"/>
      <c r="F2043" s="11">
        <f t="shared" si="1"/>
        <v>0</v>
      </c>
      <c r="G2043" s="10" t="s">
        <v>3481</v>
      </c>
      <c r="H2043" s="10" t="s">
        <v>3743</v>
      </c>
      <c r="I2043" s="10">
        <v>727.0</v>
      </c>
      <c r="J2043" s="10">
        <v>49.5</v>
      </c>
      <c r="K2043" s="14">
        <v>2011.0</v>
      </c>
      <c r="L2043" s="11">
        <f t="shared" si="481"/>
        <v>494.15</v>
      </c>
      <c r="M2043" s="11">
        <f t="shared" si="2"/>
        <v>-232.85</v>
      </c>
      <c r="N2043" s="13">
        <f t="shared" si="3"/>
        <v>0.6797111417</v>
      </c>
      <c r="O2043" s="10" t="s">
        <v>4729</v>
      </c>
      <c r="P2043" s="10" t="s">
        <v>10203</v>
      </c>
    </row>
    <row r="2044">
      <c r="A2044" s="9" t="s">
        <v>10204</v>
      </c>
      <c r="B2044" s="10" t="s">
        <v>10205</v>
      </c>
      <c r="C2044" s="9" t="s">
        <v>330</v>
      </c>
      <c r="D2044" s="11" t="str">
        <f>VLOOKUP(C2044,Postinumeroalueet!$A$2:$B$4001,2)</f>
        <v>Helsinki</v>
      </c>
      <c r="E2044" s="11"/>
      <c r="F2044" s="11">
        <f t="shared" si="1"/>
        <v>1</v>
      </c>
      <c r="G2044" s="10" t="s">
        <v>3481</v>
      </c>
      <c r="H2044" s="10" t="s">
        <v>10206</v>
      </c>
      <c r="I2044" s="10">
        <v>1600.0</v>
      </c>
      <c r="J2044" s="10">
        <v>89.0</v>
      </c>
      <c r="K2044" s="14">
        <v>1904.0</v>
      </c>
      <c r="L2044" s="11">
        <f t="shared" ref="L2044:L2046" si="482">IF(K2044&lt;1961,171+10.3*J2044,IF(K2044&gt;1983,166+8.7*J2044,159+7.9*J2044))</f>
        <v>1087.7</v>
      </c>
      <c r="M2044" s="11">
        <f t="shared" si="2"/>
        <v>-512.3</v>
      </c>
      <c r="N2044" s="13">
        <f t="shared" si="3"/>
        <v>0.6798125</v>
      </c>
      <c r="O2044" s="15"/>
      <c r="P2044" s="10" t="s">
        <v>10207</v>
      </c>
    </row>
    <row r="2045" ht="12.0" customHeight="1">
      <c r="A2045" s="9" t="s">
        <v>10208</v>
      </c>
      <c r="B2045" s="10" t="s">
        <v>7907</v>
      </c>
      <c r="C2045" s="9" t="s">
        <v>469</v>
      </c>
      <c r="D2045" s="11" t="str">
        <f>VLOOKUP(C2045,Postinumeroalueet!$A$2:$B$4001,2)</f>
        <v>Espoo</v>
      </c>
      <c r="E2045" s="11"/>
      <c r="F2045" s="11">
        <f t="shared" si="1"/>
        <v>1</v>
      </c>
      <c r="G2045" s="10" t="s">
        <v>3529</v>
      </c>
      <c r="H2045" s="10" t="s">
        <v>4902</v>
      </c>
      <c r="I2045" s="10">
        <v>1895.0</v>
      </c>
      <c r="J2045" s="10">
        <v>129.0</v>
      </c>
      <c r="K2045" s="14">
        <v>2012.0</v>
      </c>
      <c r="L2045" s="11">
        <f t="shared" si="482"/>
        <v>1288.3</v>
      </c>
      <c r="M2045" s="11">
        <f t="shared" si="2"/>
        <v>-606.7</v>
      </c>
      <c r="N2045" s="13">
        <f t="shared" si="3"/>
        <v>0.6798416887</v>
      </c>
      <c r="O2045" s="10" t="s">
        <v>7908</v>
      </c>
      <c r="P2045" s="10" t="s">
        <v>10209</v>
      </c>
    </row>
    <row r="2046" ht="12.0" customHeight="1">
      <c r="A2046" s="9" t="s">
        <v>10210</v>
      </c>
      <c r="B2046" s="10" t="s">
        <v>10211</v>
      </c>
      <c r="C2046" s="9" t="s">
        <v>479</v>
      </c>
      <c r="D2046" s="11" t="str">
        <f>VLOOKUP(C2046,Postinumeroalueet!$A$2:$B$4001,2)</f>
        <v>Espoo</v>
      </c>
      <c r="E2046" s="11"/>
      <c r="F2046" s="11">
        <f t="shared" si="1"/>
        <v>1</v>
      </c>
      <c r="G2046" s="10" t="s">
        <v>3481</v>
      </c>
      <c r="H2046" s="10" t="s">
        <v>10212</v>
      </c>
      <c r="I2046" s="10">
        <v>979.94</v>
      </c>
      <c r="J2046" s="10">
        <v>57.5</v>
      </c>
      <c r="K2046" s="14">
        <v>2011.0</v>
      </c>
      <c r="L2046" s="11">
        <f t="shared" si="482"/>
        <v>666.25</v>
      </c>
      <c r="M2046" s="11">
        <f t="shared" si="2"/>
        <v>-313.69</v>
      </c>
      <c r="N2046" s="13">
        <f t="shared" si="3"/>
        <v>0.6798885646</v>
      </c>
      <c r="O2046" s="10" t="s">
        <v>6516</v>
      </c>
      <c r="P2046" s="10" t="s">
        <v>10213</v>
      </c>
    </row>
    <row r="2047" ht="12.0" customHeight="1">
      <c r="A2047" s="9" t="s">
        <v>10214</v>
      </c>
      <c r="B2047" s="10" t="s">
        <v>9112</v>
      </c>
      <c r="C2047" s="9" t="s">
        <v>2492</v>
      </c>
      <c r="D2047" s="11" t="str">
        <f>VLOOKUP(C2047,Postinumeroalueet!$A$2:$B$4001,2)</f>
        <v>Kuopio</v>
      </c>
      <c r="E2047" s="11"/>
      <c r="F2047" s="11">
        <f t="shared" si="1"/>
        <v>0</v>
      </c>
      <c r="G2047" s="10" t="s">
        <v>3481</v>
      </c>
      <c r="H2047" s="10" t="s">
        <v>9113</v>
      </c>
      <c r="I2047" s="10">
        <v>925.0</v>
      </c>
      <c r="J2047" s="10">
        <v>67.0</v>
      </c>
      <c r="K2047" s="14">
        <v>2013.0</v>
      </c>
      <c r="L2047" s="11">
        <f>IF(K2047&lt;1984,105+5.6*J2047,IF(K2047&gt;1991,113+7.7*J2047,108+6.6*J2047))</f>
        <v>628.9</v>
      </c>
      <c r="M2047" s="11">
        <f t="shared" si="2"/>
        <v>-296.1</v>
      </c>
      <c r="N2047" s="13">
        <f t="shared" si="3"/>
        <v>0.6798918919</v>
      </c>
      <c r="O2047" s="10" t="s">
        <v>3950</v>
      </c>
      <c r="P2047" s="10" t="s">
        <v>10215</v>
      </c>
    </row>
    <row r="2048" ht="12.0" customHeight="1">
      <c r="A2048" s="9" t="s">
        <v>10216</v>
      </c>
      <c r="B2048" s="10" t="s">
        <v>10217</v>
      </c>
      <c r="C2048" s="9" t="s">
        <v>402</v>
      </c>
      <c r="D2048" s="11" t="str">
        <f>VLOOKUP(C2048,Postinumeroalueet!$A$2:$B$4001,2)</f>
        <v>Helsinki</v>
      </c>
      <c r="E2048" s="11"/>
      <c r="F2048" s="11">
        <f t="shared" si="1"/>
        <v>1</v>
      </c>
      <c r="G2048" s="10" t="s">
        <v>3529</v>
      </c>
      <c r="H2048" s="10" t="s">
        <v>10218</v>
      </c>
      <c r="I2048" s="10">
        <v>2000.0</v>
      </c>
      <c r="J2048" s="10">
        <v>152.0</v>
      </c>
      <c r="K2048" s="14">
        <v>1975.0</v>
      </c>
      <c r="L2048" s="11">
        <f>IF(K2048&lt;1961,171+10.3*J2048,IF(K2048&gt;1983,166+8.7*J2048,159+7.9*J2048))</f>
        <v>1359.8</v>
      </c>
      <c r="M2048" s="11">
        <f t="shared" si="2"/>
        <v>-640.2</v>
      </c>
      <c r="N2048" s="13">
        <f t="shared" si="3"/>
        <v>0.6799</v>
      </c>
      <c r="O2048" s="10" t="s">
        <v>3512</v>
      </c>
      <c r="P2048" s="10" t="s">
        <v>10219</v>
      </c>
    </row>
    <row r="2049" ht="12.0" customHeight="1">
      <c r="A2049" s="9" t="s">
        <v>10220</v>
      </c>
      <c r="B2049" s="10" t="s">
        <v>10221</v>
      </c>
      <c r="C2049" s="9" t="s">
        <v>942</v>
      </c>
      <c r="D2049" s="11" t="str">
        <f>VLOOKUP(C2049,Postinumeroalueet!$A$2:$B$4001,2)</f>
        <v>Turku</v>
      </c>
      <c r="E2049" s="11"/>
      <c r="F2049" s="11">
        <f t="shared" si="1"/>
        <v>0</v>
      </c>
      <c r="G2049" s="10" t="s">
        <v>3529</v>
      </c>
      <c r="H2049" s="10" t="s">
        <v>3671</v>
      </c>
      <c r="I2049" s="10">
        <v>964.6</v>
      </c>
      <c r="J2049" s="10">
        <v>70.5</v>
      </c>
      <c r="K2049" s="14">
        <v>2012.0</v>
      </c>
      <c r="L2049" s="11">
        <f t="shared" ref="L2049:L2051" si="483">IF(K2049&lt;1984,105+5.6*J2049,IF(K2049&gt;1991,113+7.7*J2049,108+6.6*J2049))</f>
        <v>655.85</v>
      </c>
      <c r="M2049" s="11">
        <f t="shared" si="2"/>
        <v>-308.75</v>
      </c>
      <c r="N2049" s="13">
        <f t="shared" si="3"/>
        <v>0.6799191375</v>
      </c>
      <c r="O2049" s="10" t="s">
        <v>7271</v>
      </c>
      <c r="P2049" s="10" t="s">
        <v>10222</v>
      </c>
    </row>
    <row r="2050" ht="12.0" customHeight="1">
      <c r="A2050" s="9" t="s">
        <v>10223</v>
      </c>
      <c r="B2050" s="10" t="s">
        <v>10221</v>
      </c>
      <c r="C2050" s="9" t="s">
        <v>942</v>
      </c>
      <c r="D2050" s="11" t="str">
        <f>VLOOKUP(C2050,Postinumeroalueet!$A$2:$B$4001,2)</f>
        <v>Turku</v>
      </c>
      <c r="E2050" s="11"/>
      <c r="F2050" s="11">
        <f t="shared" si="1"/>
        <v>0</v>
      </c>
      <c r="G2050" s="10" t="s">
        <v>3529</v>
      </c>
      <c r="H2050" s="10" t="s">
        <v>3671</v>
      </c>
      <c r="I2050" s="10">
        <v>964.6</v>
      </c>
      <c r="J2050" s="10">
        <v>70.5</v>
      </c>
      <c r="K2050" s="14">
        <v>2012.0</v>
      </c>
      <c r="L2050" s="11">
        <f t="shared" si="483"/>
        <v>655.85</v>
      </c>
      <c r="M2050" s="11">
        <f t="shared" si="2"/>
        <v>-308.75</v>
      </c>
      <c r="N2050" s="13">
        <f t="shared" si="3"/>
        <v>0.6799191375</v>
      </c>
      <c r="O2050" s="10" t="s">
        <v>7271</v>
      </c>
      <c r="P2050" s="10" t="s">
        <v>10224</v>
      </c>
    </row>
    <row r="2051" ht="12.0" customHeight="1">
      <c r="A2051" s="9" t="s">
        <v>10225</v>
      </c>
      <c r="B2051" s="10" t="s">
        <v>7983</v>
      </c>
      <c r="C2051" s="9" t="s">
        <v>1571</v>
      </c>
      <c r="D2051" s="11" t="str">
        <f>VLOOKUP(C2051,Postinumeroalueet!$A$2:$B$4001,2)</f>
        <v>Jyväskylä</v>
      </c>
      <c r="E2051" s="11"/>
      <c r="F2051" s="11">
        <f t="shared" si="1"/>
        <v>0</v>
      </c>
      <c r="G2051" s="10" t="s">
        <v>3481</v>
      </c>
      <c r="H2051" s="10" t="s">
        <v>3671</v>
      </c>
      <c r="I2051" s="10">
        <v>970.0</v>
      </c>
      <c r="J2051" s="10">
        <v>71.0</v>
      </c>
      <c r="K2051" s="14">
        <v>2003.0</v>
      </c>
      <c r="L2051" s="11">
        <f t="shared" si="483"/>
        <v>659.7</v>
      </c>
      <c r="M2051" s="11">
        <f t="shared" si="2"/>
        <v>-310.3</v>
      </c>
      <c r="N2051" s="13">
        <f t="shared" si="3"/>
        <v>0.6801030928</v>
      </c>
      <c r="O2051" s="10" t="s">
        <v>4007</v>
      </c>
      <c r="P2051" s="10" t="s">
        <v>10226</v>
      </c>
    </row>
    <row r="2052">
      <c r="A2052" s="9" t="s">
        <v>10227</v>
      </c>
      <c r="B2052" s="10" t="s">
        <v>10228</v>
      </c>
      <c r="C2052" s="9" t="s">
        <v>430</v>
      </c>
      <c r="D2052" s="11" t="str">
        <f>VLOOKUP(C2052,Postinumeroalueet!$A$2:$B$4001,2)</f>
        <v>Vantaa</v>
      </c>
      <c r="E2052" s="11"/>
      <c r="F2052" s="11">
        <f t="shared" si="1"/>
        <v>1</v>
      </c>
      <c r="G2052" s="10" t="s">
        <v>3481</v>
      </c>
      <c r="H2052" s="10" t="s">
        <v>3516</v>
      </c>
      <c r="I2052" s="10">
        <v>890.0</v>
      </c>
      <c r="J2052" s="10">
        <v>50.5</v>
      </c>
      <c r="K2052" s="14">
        <v>2011.0</v>
      </c>
      <c r="L2052" s="11">
        <f t="shared" ref="L2052:L2053" si="484">IF(K2052&lt;1961,171+10.3*J2052,IF(K2052&gt;1983,166+8.7*J2052,159+7.9*J2052))</f>
        <v>605.35</v>
      </c>
      <c r="M2052" s="11">
        <f t="shared" si="2"/>
        <v>-284.65</v>
      </c>
      <c r="N2052" s="13">
        <f t="shared" si="3"/>
        <v>0.6801685393</v>
      </c>
      <c r="O2052" s="15"/>
      <c r="P2052" s="10" t="s">
        <v>10229</v>
      </c>
    </row>
    <row r="2053" ht="12.0" customHeight="1">
      <c r="A2053" s="9" t="s">
        <v>10230</v>
      </c>
      <c r="B2053" s="10" t="s">
        <v>10231</v>
      </c>
      <c r="C2053" s="9" t="s">
        <v>403</v>
      </c>
      <c r="D2053" s="11" t="str">
        <f>VLOOKUP(C2053,Postinumeroalueet!$A$2:$B$4001,2)</f>
        <v>Helsinki</v>
      </c>
      <c r="E2053" s="11"/>
      <c r="F2053" s="11">
        <f t="shared" si="1"/>
        <v>1</v>
      </c>
      <c r="G2053" s="10" t="s">
        <v>3481</v>
      </c>
      <c r="H2053" s="10" t="s">
        <v>10232</v>
      </c>
      <c r="I2053" s="10">
        <v>890.0</v>
      </c>
      <c r="J2053" s="10">
        <v>56.5</v>
      </c>
      <c r="K2053" s="14">
        <v>1965.0</v>
      </c>
      <c r="L2053" s="11">
        <f t="shared" si="484"/>
        <v>605.35</v>
      </c>
      <c r="M2053" s="11">
        <f t="shared" si="2"/>
        <v>-284.65</v>
      </c>
      <c r="N2053" s="13">
        <f t="shared" si="3"/>
        <v>0.6801685393</v>
      </c>
      <c r="O2053" s="10" t="s">
        <v>5196</v>
      </c>
      <c r="P2053" s="10" t="s">
        <v>10233</v>
      </c>
    </row>
    <row r="2054" ht="12.0" customHeight="1">
      <c r="A2054" s="9" t="s">
        <v>10234</v>
      </c>
      <c r="B2054" s="10" t="s">
        <v>9698</v>
      </c>
      <c r="C2054" s="9" t="s">
        <v>834</v>
      </c>
      <c r="D2054" s="11" t="str">
        <f>VLOOKUP(C2054,Postinumeroalueet!$A$2:$B$4001,2)</f>
        <v>Hollola</v>
      </c>
      <c r="E2054" s="11"/>
      <c r="F2054" s="11">
        <f t="shared" si="1"/>
        <v>0</v>
      </c>
      <c r="G2054" s="10" t="s">
        <v>3481</v>
      </c>
      <c r="H2054" s="10" t="s">
        <v>10235</v>
      </c>
      <c r="I2054" s="10">
        <v>851.0</v>
      </c>
      <c r="J2054" s="10">
        <v>60.5</v>
      </c>
      <c r="K2054" s="14">
        <v>2013.0</v>
      </c>
      <c r="L2054" s="11">
        <f>IF(K2054&lt;1984,105+5.6*J2054,IF(K2054&gt;1991,113+7.7*J2054,108+6.6*J2054))</f>
        <v>578.85</v>
      </c>
      <c r="M2054" s="11">
        <f t="shared" si="2"/>
        <v>-272.15</v>
      </c>
      <c r="N2054" s="13">
        <f t="shared" si="3"/>
        <v>0.680199765</v>
      </c>
      <c r="O2054" s="10" t="s">
        <v>3950</v>
      </c>
      <c r="P2054" s="10" t="s">
        <v>10236</v>
      </c>
    </row>
    <row r="2055">
      <c r="A2055" s="9" t="s">
        <v>10237</v>
      </c>
      <c r="B2055" s="10" t="s">
        <v>10238</v>
      </c>
      <c r="C2055" s="9" t="s">
        <v>504</v>
      </c>
      <c r="D2055" s="11" t="str">
        <f>VLOOKUP(C2055,Postinumeroalueet!$A$2:$B$4001,2)</f>
        <v>Espoo</v>
      </c>
      <c r="E2055" s="11"/>
      <c r="F2055" s="11">
        <f t="shared" si="1"/>
        <v>1</v>
      </c>
      <c r="G2055" s="10" t="s">
        <v>3529</v>
      </c>
      <c r="H2055" s="10" t="s">
        <v>10239</v>
      </c>
      <c r="I2055" s="10">
        <v>1344.0</v>
      </c>
      <c r="J2055" s="10">
        <v>86.0</v>
      </c>
      <c r="K2055" s="14">
        <v>1995.0</v>
      </c>
      <c r="L2055" s="11">
        <f>IF(K2055&lt;1961,171+10.3*J2055,IF(K2055&gt;1983,166+8.7*J2055,159+7.9*J2055))</f>
        <v>914.2</v>
      </c>
      <c r="M2055" s="11">
        <f t="shared" si="2"/>
        <v>-429.8</v>
      </c>
      <c r="N2055" s="13">
        <f t="shared" si="3"/>
        <v>0.6802083333</v>
      </c>
      <c r="O2055" s="10" t="s">
        <v>4032</v>
      </c>
      <c r="P2055" s="10" t="s">
        <v>10240</v>
      </c>
    </row>
    <row r="2056">
      <c r="A2056" s="9" t="s">
        <v>10241</v>
      </c>
      <c r="B2056" s="10" t="s">
        <v>10242</v>
      </c>
      <c r="C2056" s="9" t="s">
        <v>2495</v>
      </c>
      <c r="D2056" s="11" t="str">
        <f>VLOOKUP(C2056,Postinumeroalueet!$A$2:$B$4001,2)</f>
        <v>Siilinjärvi</v>
      </c>
      <c r="E2056" s="11"/>
      <c r="F2056" s="11">
        <f t="shared" si="1"/>
        <v>0</v>
      </c>
      <c r="G2056" s="10" t="s">
        <v>3481</v>
      </c>
      <c r="H2056" s="10" t="s">
        <v>6082</v>
      </c>
      <c r="I2056" s="10">
        <v>1100.0</v>
      </c>
      <c r="J2056" s="10">
        <v>82.5</v>
      </c>
      <c r="K2056" s="14">
        <v>2012.0</v>
      </c>
      <c r="L2056" s="11">
        <f t="shared" ref="L2056:L2057" si="485">IF(K2056&lt;1984,105+5.6*J2056,IF(K2056&gt;1991,113+7.7*J2056,108+6.6*J2056))</f>
        <v>748.25</v>
      </c>
      <c r="M2056" s="11">
        <f t="shared" si="2"/>
        <v>-351.75</v>
      </c>
      <c r="N2056" s="13">
        <f t="shared" si="3"/>
        <v>0.6802272727</v>
      </c>
      <c r="O2056" s="10" t="s">
        <v>5370</v>
      </c>
      <c r="P2056" s="10" t="s">
        <v>10243</v>
      </c>
    </row>
    <row r="2057" ht="12.0" customHeight="1">
      <c r="A2057" s="9" t="s">
        <v>10244</v>
      </c>
      <c r="B2057" s="10" t="s">
        <v>10245</v>
      </c>
      <c r="C2057" s="9" t="s">
        <v>942</v>
      </c>
      <c r="D2057" s="11" t="str">
        <f>VLOOKUP(C2057,Postinumeroalueet!$A$2:$B$4001,2)</f>
        <v>Turku</v>
      </c>
      <c r="E2057" s="11"/>
      <c r="F2057" s="11">
        <f t="shared" si="1"/>
        <v>0</v>
      </c>
      <c r="G2057" s="10" t="s">
        <v>3481</v>
      </c>
      <c r="H2057" s="10" t="s">
        <v>10246</v>
      </c>
      <c r="I2057" s="10">
        <v>641.5</v>
      </c>
      <c r="J2057" s="10">
        <v>42.0</v>
      </c>
      <c r="K2057" s="14">
        <v>2012.0</v>
      </c>
      <c r="L2057" s="11">
        <f t="shared" si="485"/>
        <v>436.4</v>
      </c>
      <c r="M2057" s="11">
        <f t="shared" si="2"/>
        <v>-205.1</v>
      </c>
      <c r="N2057" s="13">
        <f t="shared" si="3"/>
        <v>0.6802805924</v>
      </c>
      <c r="O2057" s="10" t="s">
        <v>6893</v>
      </c>
      <c r="P2057" s="10" t="s">
        <v>10247</v>
      </c>
    </row>
    <row r="2058">
      <c r="A2058" s="9" t="s">
        <v>10248</v>
      </c>
      <c r="B2058" s="10" t="s">
        <v>7334</v>
      </c>
      <c r="C2058" s="9" t="s">
        <v>399</v>
      </c>
      <c r="D2058" s="11" t="str">
        <f>VLOOKUP(C2058,Postinumeroalueet!$A$2:$B$4001,2)</f>
        <v>Helsinki</v>
      </c>
      <c r="E2058" s="11"/>
      <c r="F2058" s="11">
        <f t="shared" si="1"/>
        <v>1</v>
      </c>
      <c r="G2058" s="10" t="s">
        <v>3481</v>
      </c>
      <c r="H2058" s="10" t="s">
        <v>9262</v>
      </c>
      <c r="I2058" s="10">
        <v>1235.0</v>
      </c>
      <c r="J2058" s="10">
        <v>77.5</v>
      </c>
      <c r="K2058" s="14">
        <v>2011.0</v>
      </c>
      <c r="L2058" s="11">
        <f>IF(K2058&lt;1961,171+10.3*J2058,IF(K2058&gt;1983,166+8.7*J2058,159+7.9*J2058))</f>
        <v>840.25</v>
      </c>
      <c r="M2058" s="11">
        <f t="shared" si="2"/>
        <v>-394.75</v>
      </c>
      <c r="N2058" s="13">
        <f t="shared" si="3"/>
        <v>0.6803643725</v>
      </c>
      <c r="O2058" s="10" t="s">
        <v>3685</v>
      </c>
      <c r="P2058" s="10" t="s">
        <v>10249</v>
      </c>
    </row>
    <row r="2059" ht="12.0" customHeight="1">
      <c r="A2059" s="9" t="s">
        <v>10250</v>
      </c>
      <c r="B2059" s="10" t="s">
        <v>10251</v>
      </c>
      <c r="C2059" s="9" t="s">
        <v>1736</v>
      </c>
      <c r="D2059" s="11" t="str">
        <f>VLOOKUP(C2059,Postinumeroalueet!$A$2:$B$4001,2)</f>
        <v>Kouvola</v>
      </c>
      <c r="E2059" s="11"/>
      <c r="F2059" s="11">
        <f t="shared" si="1"/>
        <v>0</v>
      </c>
      <c r="G2059" s="10" t="s">
        <v>3481</v>
      </c>
      <c r="H2059" s="10" t="s">
        <v>10252</v>
      </c>
      <c r="I2059" s="10">
        <v>500.0</v>
      </c>
      <c r="J2059" s="10">
        <v>42.0</v>
      </c>
      <c r="K2059" s="14">
        <v>1969.0</v>
      </c>
      <c r="L2059" s="11">
        <f t="shared" ref="L2059:L2060" si="486">IF(K2059&lt;1984,105+5.6*J2059,IF(K2059&gt;1991,113+7.7*J2059,108+6.6*J2059))</f>
        <v>340.2</v>
      </c>
      <c r="M2059" s="11">
        <f t="shared" si="2"/>
        <v>-159.8</v>
      </c>
      <c r="N2059" s="13">
        <f t="shared" si="3"/>
        <v>0.6804</v>
      </c>
      <c r="O2059" s="15"/>
      <c r="P2059" s="10" t="s">
        <v>10253</v>
      </c>
    </row>
    <row r="2060" ht="12.0" customHeight="1">
      <c r="A2060" s="9" t="s">
        <v>10254</v>
      </c>
      <c r="B2060" s="10" t="s">
        <v>10255</v>
      </c>
      <c r="C2060" s="9" t="s">
        <v>3019</v>
      </c>
      <c r="D2060" s="11" t="str">
        <f>VLOOKUP(C2060,Postinumeroalueet!$A$2:$B$4001,2)</f>
        <v>Oulu</v>
      </c>
      <c r="E2060" s="11"/>
      <c r="F2060" s="11">
        <f t="shared" si="1"/>
        <v>0</v>
      </c>
      <c r="G2060" s="10" t="s">
        <v>3481</v>
      </c>
      <c r="H2060" s="10" t="s">
        <v>5892</v>
      </c>
      <c r="I2060" s="10">
        <v>500.0</v>
      </c>
      <c r="J2060" s="10">
        <v>42.0</v>
      </c>
      <c r="K2060" s="14">
        <v>1960.0</v>
      </c>
      <c r="L2060" s="11">
        <f t="shared" si="486"/>
        <v>340.2</v>
      </c>
      <c r="M2060" s="11">
        <f t="shared" si="2"/>
        <v>-159.8</v>
      </c>
      <c r="N2060" s="13">
        <f t="shared" si="3"/>
        <v>0.6804</v>
      </c>
      <c r="O2060" s="10" t="s">
        <v>3942</v>
      </c>
      <c r="P2060" s="10" t="s">
        <v>10256</v>
      </c>
    </row>
    <row r="2061" ht="12.0" customHeight="1">
      <c r="A2061" s="9" t="s">
        <v>10257</v>
      </c>
      <c r="B2061" s="10" t="s">
        <v>10258</v>
      </c>
      <c r="C2061" s="9" t="s">
        <v>351</v>
      </c>
      <c r="D2061" s="11" t="str">
        <f>VLOOKUP(C2061,Postinumeroalueet!$A$2:$B$4001,2)</f>
        <v>Helsinki</v>
      </c>
      <c r="E2061" s="11"/>
      <c r="F2061" s="11">
        <f t="shared" si="1"/>
        <v>1</v>
      </c>
      <c r="G2061" s="10" t="s">
        <v>3481</v>
      </c>
      <c r="H2061" s="10" t="s">
        <v>4165</v>
      </c>
      <c r="I2061" s="10">
        <v>749.0</v>
      </c>
      <c r="J2061" s="10">
        <v>39.5</v>
      </c>
      <c r="K2061" s="14">
        <v>1987.0</v>
      </c>
      <c r="L2061" s="11">
        <f t="shared" ref="L2061:L2062" si="487">IF(K2061&lt;1961,171+10.3*J2061,IF(K2061&gt;1983,166+8.7*J2061,159+7.9*J2061))</f>
        <v>509.65</v>
      </c>
      <c r="M2061" s="11">
        <f t="shared" si="2"/>
        <v>-239.35</v>
      </c>
      <c r="N2061" s="13">
        <f t="shared" si="3"/>
        <v>0.6804405874</v>
      </c>
      <c r="O2061" s="10" t="s">
        <v>3950</v>
      </c>
      <c r="P2061" s="10" t="s">
        <v>10259</v>
      </c>
    </row>
    <row r="2062">
      <c r="A2062" s="9" t="s">
        <v>10260</v>
      </c>
      <c r="B2062" s="10" t="s">
        <v>10261</v>
      </c>
      <c r="C2062" s="9" t="s">
        <v>390</v>
      </c>
      <c r="D2062" s="11" t="str">
        <f>VLOOKUP(C2062,Postinumeroalueet!$A$2:$B$4001,2)</f>
        <v>Helsinki</v>
      </c>
      <c r="E2062" s="11"/>
      <c r="F2062" s="11">
        <f t="shared" si="1"/>
        <v>1</v>
      </c>
      <c r="G2062" s="10" t="s">
        <v>3481</v>
      </c>
      <c r="H2062" s="10" t="s">
        <v>3620</v>
      </c>
      <c r="I2062" s="10">
        <v>1222.0</v>
      </c>
      <c r="J2062" s="10">
        <v>76.5</v>
      </c>
      <c r="K2062" s="14">
        <v>1996.0</v>
      </c>
      <c r="L2062" s="11">
        <f t="shared" si="487"/>
        <v>831.55</v>
      </c>
      <c r="M2062" s="11">
        <f t="shared" si="2"/>
        <v>-390.45</v>
      </c>
      <c r="N2062" s="13">
        <f t="shared" si="3"/>
        <v>0.6804828151</v>
      </c>
      <c r="O2062" s="10" t="s">
        <v>3517</v>
      </c>
      <c r="P2062" s="10" t="s">
        <v>10262</v>
      </c>
    </row>
    <row r="2063" ht="12.0" customHeight="1">
      <c r="A2063" s="9" t="s">
        <v>10263</v>
      </c>
      <c r="B2063" s="10" t="s">
        <v>10264</v>
      </c>
      <c r="C2063" s="9" t="s">
        <v>747</v>
      </c>
      <c r="D2063" s="11" t="str">
        <f>VLOOKUP(C2063,Postinumeroalueet!$A$2:$B$4001,2)</f>
        <v>Janakkala</v>
      </c>
      <c r="E2063" s="11"/>
      <c r="F2063" s="11">
        <f t="shared" si="1"/>
        <v>0</v>
      </c>
      <c r="G2063" s="10" t="s">
        <v>3481</v>
      </c>
      <c r="H2063" s="10" t="s">
        <v>10265</v>
      </c>
      <c r="I2063" s="10">
        <v>360.0</v>
      </c>
      <c r="J2063" s="10">
        <v>25.0</v>
      </c>
      <c r="K2063" s="14">
        <v>1953.0</v>
      </c>
      <c r="L2063" s="11">
        <f t="shared" ref="L2063:L2065" si="488">IF(K2063&lt;1984,105+5.6*J2063,IF(K2063&gt;1991,113+7.7*J2063,108+6.6*J2063))</f>
        <v>245</v>
      </c>
      <c r="M2063" s="11">
        <f t="shared" si="2"/>
        <v>-115</v>
      </c>
      <c r="N2063" s="13">
        <f t="shared" si="3"/>
        <v>0.6805555556</v>
      </c>
      <c r="O2063" s="15"/>
      <c r="P2063" s="10" t="s">
        <v>10266</v>
      </c>
    </row>
    <row r="2064">
      <c r="A2064" s="9" t="s">
        <v>10267</v>
      </c>
      <c r="B2064" s="10" t="s">
        <v>10268</v>
      </c>
      <c r="C2064" s="9" t="s">
        <v>1149</v>
      </c>
      <c r="D2064" s="11" t="str">
        <f>VLOOKUP(C2064,Postinumeroalueet!$A$2:$B$4001,2)</f>
        <v>Rauma</v>
      </c>
      <c r="E2064" s="11"/>
      <c r="F2064" s="11">
        <f t="shared" si="1"/>
        <v>0</v>
      </c>
      <c r="G2064" s="10" t="s">
        <v>3481</v>
      </c>
      <c r="H2064" s="10" t="s">
        <v>4907</v>
      </c>
      <c r="I2064" s="10">
        <v>471.0</v>
      </c>
      <c r="J2064" s="10">
        <v>38.5</v>
      </c>
      <c r="K2064" s="14">
        <v>1977.0</v>
      </c>
      <c r="L2064" s="11">
        <f t="shared" si="488"/>
        <v>320.6</v>
      </c>
      <c r="M2064" s="11">
        <f t="shared" si="2"/>
        <v>-150.4</v>
      </c>
      <c r="N2064" s="13">
        <f t="shared" si="3"/>
        <v>0.6806794055</v>
      </c>
      <c r="O2064" s="10" t="s">
        <v>3783</v>
      </c>
      <c r="P2064" s="10" t="s">
        <v>10269</v>
      </c>
    </row>
    <row r="2065" ht="12.0" customHeight="1">
      <c r="A2065" s="9" t="s">
        <v>10270</v>
      </c>
      <c r="B2065" s="10" t="s">
        <v>10271</v>
      </c>
      <c r="C2065" s="9" t="s">
        <v>3023</v>
      </c>
      <c r="D2065" s="11" t="str">
        <f>VLOOKUP(C2065,Postinumeroalueet!$A$2:$B$4001,2)</f>
        <v>Oulu</v>
      </c>
      <c r="E2065" s="11"/>
      <c r="F2065" s="11">
        <f t="shared" si="1"/>
        <v>0</v>
      </c>
      <c r="G2065" s="10" t="s">
        <v>3481</v>
      </c>
      <c r="H2065" s="10" t="s">
        <v>5527</v>
      </c>
      <c r="I2065" s="10">
        <v>804.0</v>
      </c>
      <c r="J2065" s="10">
        <v>79.0</v>
      </c>
      <c r="K2065" s="14">
        <v>1974.0</v>
      </c>
      <c r="L2065" s="11">
        <f t="shared" si="488"/>
        <v>547.4</v>
      </c>
      <c r="M2065" s="11">
        <f t="shared" si="2"/>
        <v>-256.6</v>
      </c>
      <c r="N2065" s="13">
        <f t="shared" si="3"/>
        <v>0.6808457711</v>
      </c>
      <c r="O2065" s="10" t="s">
        <v>4466</v>
      </c>
      <c r="P2065" s="10" t="s">
        <v>10272</v>
      </c>
    </row>
    <row r="2066">
      <c r="A2066" s="9" t="s">
        <v>10273</v>
      </c>
      <c r="B2066" s="10" t="s">
        <v>10164</v>
      </c>
      <c r="C2066" s="9" t="s">
        <v>419</v>
      </c>
      <c r="D2066" s="11" t="str">
        <f>VLOOKUP(C2066,Postinumeroalueet!$A$2:$B$4001,2)</f>
        <v>Vantaa</v>
      </c>
      <c r="E2066" s="11"/>
      <c r="F2066" s="11">
        <f t="shared" si="1"/>
        <v>1</v>
      </c>
      <c r="G2066" s="10" t="s">
        <v>3481</v>
      </c>
      <c r="H2066" s="10" t="s">
        <v>5768</v>
      </c>
      <c r="I2066" s="10">
        <v>1183.0</v>
      </c>
      <c r="J2066" s="10">
        <v>73.5</v>
      </c>
      <c r="K2066" s="14">
        <v>2013.0</v>
      </c>
      <c r="L2066" s="11">
        <f>IF(K2066&lt;1961,171+10.3*J2066,IF(K2066&gt;1983,166+8.7*J2066,159+7.9*J2066))</f>
        <v>805.45</v>
      </c>
      <c r="M2066" s="11">
        <f t="shared" si="2"/>
        <v>-377.55</v>
      </c>
      <c r="N2066" s="13">
        <f t="shared" si="3"/>
        <v>0.6808537616</v>
      </c>
      <c r="O2066" s="10" t="s">
        <v>3950</v>
      </c>
      <c r="P2066" s="10" t="s">
        <v>10274</v>
      </c>
    </row>
    <row r="2067">
      <c r="A2067" s="9" t="s">
        <v>10275</v>
      </c>
      <c r="B2067" s="10" t="s">
        <v>6381</v>
      </c>
      <c r="C2067" s="9" t="s">
        <v>1580</v>
      </c>
      <c r="D2067" s="11" t="str">
        <f>VLOOKUP(C2067,Postinumeroalueet!$A$2:$B$4001,2)</f>
        <v>Jyväskylä</v>
      </c>
      <c r="E2067" s="11"/>
      <c r="F2067" s="11">
        <f t="shared" si="1"/>
        <v>0</v>
      </c>
      <c r="G2067" s="10" t="s">
        <v>3481</v>
      </c>
      <c r="H2067" s="10" t="s">
        <v>4054</v>
      </c>
      <c r="I2067" s="10">
        <v>1082.0</v>
      </c>
      <c r="J2067" s="10">
        <v>81.0</v>
      </c>
      <c r="K2067" s="14">
        <v>2000.0</v>
      </c>
      <c r="L2067" s="11">
        <f>IF(K2067&lt;1984,105+5.6*J2067,IF(K2067&gt;1991,113+7.7*J2067,108+6.6*J2067))</f>
        <v>736.7</v>
      </c>
      <c r="M2067" s="11">
        <f t="shared" si="2"/>
        <v>-345.3</v>
      </c>
      <c r="N2067" s="13">
        <f t="shared" si="3"/>
        <v>0.6808687616</v>
      </c>
      <c r="O2067" s="10" t="s">
        <v>4007</v>
      </c>
      <c r="P2067" s="10" t="s">
        <v>10276</v>
      </c>
    </row>
    <row r="2068" ht="12.0" customHeight="1">
      <c r="A2068" s="9" t="s">
        <v>10277</v>
      </c>
      <c r="B2068" s="10" t="s">
        <v>10278</v>
      </c>
      <c r="C2068" s="9" t="s">
        <v>362</v>
      </c>
      <c r="D2068" s="11" t="str">
        <f>VLOOKUP(C2068,Postinumeroalueet!$A$2:$B$4001,2)</f>
        <v>Helsinki</v>
      </c>
      <c r="E2068" s="11"/>
      <c r="F2068" s="11">
        <f t="shared" si="1"/>
        <v>1</v>
      </c>
      <c r="G2068" s="10" t="s">
        <v>3481</v>
      </c>
      <c r="H2068" s="10" t="s">
        <v>3921</v>
      </c>
      <c r="I2068" s="10">
        <v>909.19</v>
      </c>
      <c r="J2068" s="10">
        <v>43.5</v>
      </c>
      <c r="K2068" s="14">
        <v>1912.0</v>
      </c>
      <c r="L2068" s="11">
        <f>IF(K2068&lt;1961,171+10.3*J2068,IF(K2068&gt;1983,166+8.7*J2068,159+7.9*J2068))</f>
        <v>619.05</v>
      </c>
      <c r="M2068" s="11">
        <f t="shared" si="2"/>
        <v>-290.14</v>
      </c>
      <c r="N2068" s="13">
        <f t="shared" si="3"/>
        <v>0.680880784</v>
      </c>
      <c r="O2068" s="10" t="s">
        <v>3569</v>
      </c>
      <c r="P2068" s="10" t="s">
        <v>10279</v>
      </c>
    </row>
    <row r="2069" ht="12.0" customHeight="1">
      <c r="A2069" s="9" t="s">
        <v>10280</v>
      </c>
      <c r="B2069" s="10" t="s">
        <v>10281</v>
      </c>
      <c r="C2069" s="9" t="s">
        <v>2486</v>
      </c>
      <c r="D2069" s="11" t="str">
        <f>VLOOKUP(C2069,Postinumeroalueet!$A$2:$B$4001,2)</f>
        <v>Kuopio</v>
      </c>
      <c r="E2069" s="11"/>
      <c r="F2069" s="11">
        <f t="shared" si="1"/>
        <v>0</v>
      </c>
      <c r="G2069" s="10" t="s">
        <v>3481</v>
      </c>
      <c r="H2069" s="10" t="s">
        <v>9102</v>
      </c>
      <c r="I2069" s="10">
        <v>720.0</v>
      </c>
      <c r="J2069" s="10">
        <v>49.0</v>
      </c>
      <c r="K2069" s="14">
        <v>2007.0</v>
      </c>
      <c r="L2069" s="11">
        <f t="shared" ref="L2069:L2070" si="489">IF(K2069&lt;1984,105+5.6*J2069,IF(K2069&gt;1991,113+7.7*J2069,108+6.6*J2069))</f>
        <v>490.3</v>
      </c>
      <c r="M2069" s="11">
        <f t="shared" si="2"/>
        <v>-229.7</v>
      </c>
      <c r="N2069" s="13">
        <f t="shared" si="3"/>
        <v>0.6809722222</v>
      </c>
      <c r="O2069" s="10" t="s">
        <v>5370</v>
      </c>
      <c r="P2069" s="10" t="s">
        <v>10282</v>
      </c>
    </row>
    <row r="2070">
      <c r="A2070" s="9" t="s">
        <v>10283</v>
      </c>
      <c r="B2070" s="10" t="s">
        <v>10284</v>
      </c>
      <c r="C2070" s="9" t="s">
        <v>953</v>
      </c>
      <c r="D2070" s="11" t="str">
        <f>VLOOKUP(C2070,Postinumeroalueet!$A$2:$B$4001,2)</f>
        <v>Turku</v>
      </c>
      <c r="E2070" s="11"/>
      <c r="F2070" s="11">
        <f t="shared" si="1"/>
        <v>0</v>
      </c>
      <c r="G2070" s="10" t="s">
        <v>3481</v>
      </c>
      <c r="H2070" s="10" t="s">
        <v>5116</v>
      </c>
      <c r="I2070" s="10">
        <v>590.0</v>
      </c>
      <c r="J2070" s="10">
        <v>53.0</v>
      </c>
      <c r="K2070" s="14">
        <v>1967.0</v>
      </c>
      <c r="L2070" s="11">
        <f t="shared" si="489"/>
        <v>401.8</v>
      </c>
      <c r="M2070" s="11">
        <f t="shared" si="2"/>
        <v>-188.2</v>
      </c>
      <c r="N2070" s="13">
        <f t="shared" si="3"/>
        <v>0.6810169492</v>
      </c>
      <c r="O2070" s="15"/>
      <c r="P2070" s="10" t="s">
        <v>10285</v>
      </c>
    </row>
    <row r="2071">
      <c r="A2071" s="9" t="s">
        <v>10286</v>
      </c>
      <c r="B2071" s="10" t="s">
        <v>10287</v>
      </c>
      <c r="C2071" s="9" t="s">
        <v>435</v>
      </c>
      <c r="D2071" s="11" t="str">
        <f>VLOOKUP(C2071,Postinumeroalueet!$A$2:$B$4001,2)</f>
        <v>Vantaa</v>
      </c>
      <c r="E2071" s="11"/>
      <c r="F2071" s="11">
        <f t="shared" si="1"/>
        <v>1</v>
      </c>
      <c r="G2071" s="10" t="s">
        <v>4106</v>
      </c>
      <c r="H2071" s="10" t="s">
        <v>10288</v>
      </c>
      <c r="I2071" s="10">
        <v>2990.0</v>
      </c>
      <c r="J2071" s="10">
        <v>215.0</v>
      </c>
      <c r="K2071" s="14">
        <v>2006.0</v>
      </c>
      <c r="L2071" s="11">
        <f t="shared" ref="L2071:L2072" si="490">IF(K2071&lt;1961,171+10.3*J2071,IF(K2071&gt;1983,166+8.7*J2071,159+7.9*J2071))</f>
        <v>2036.5</v>
      </c>
      <c r="M2071" s="11">
        <f t="shared" si="2"/>
        <v>-953.5</v>
      </c>
      <c r="N2071" s="13">
        <f t="shared" si="3"/>
        <v>0.6811036789</v>
      </c>
      <c r="O2071" s="10" t="s">
        <v>3512</v>
      </c>
      <c r="P2071" s="10" t="s">
        <v>10289</v>
      </c>
    </row>
    <row r="2072" ht="12.0" customHeight="1">
      <c r="A2072" s="9" t="s">
        <v>10290</v>
      </c>
      <c r="B2072" s="10" t="s">
        <v>9428</v>
      </c>
      <c r="C2072" s="9" t="s">
        <v>516</v>
      </c>
      <c r="D2072" s="11" t="str">
        <f>VLOOKUP(C2072,Postinumeroalueet!$A$2:$B$4001,2)</f>
        <v>Espoo</v>
      </c>
      <c r="E2072" s="11"/>
      <c r="F2072" s="11">
        <f t="shared" si="1"/>
        <v>1</v>
      </c>
      <c r="G2072" s="10" t="s">
        <v>3481</v>
      </c>
      <c r="H2072" s="10" t="s">
        <v>3795</v>
      </c>
      <c r="I2072" s="10">
        <v>971.78</v>
      </c>
      <c r="J2072" s="10">
        <v>57.0</v>
      </c>
      <c r="K2072" s="14">
        <v>2006.0</v>
      </c>
      <c r="L2072" s="11">
        <f t="shared" si="490"/>
        <v>661.9</v>
      </c>
      <c r="M2072" s="11">
        <f t="shared" si="2"/>
        <v>-309.88</v>
      </c>
      <c r="N2072" s="13">
        <f t="shared" si="3"/>
        <v>0.6811212414</v>
      </c>
      <c r="O2072" s="10" t="s">
        <v>6516</v>
      </c>
      <c r="P2072" s="10" t="s">
        <v>10291</v>
      </c>
    </row>
    <row r="2073" ht="12.0" customHeight="1">
      <c r="A2073" s="9" t="s">
        <v>10292</v>
      </c>
      <c r="B2073" s="10" t="s">
        <v>10293</v>
      </c>
      <c r="C2073" s="9" t="s">
        <v>1363</v>
      </c>
      <c r="D2073" s="11" t="str">
        <f>VLOOKUP(C2073,Postinumeroalueet!$A$2:$B$4001,2)</f>
        <v>Tampere</v>
      </c>
      <c r="E2073" s="11"/>
      <c r="F2073" s="11">
        <f t="shared" si="1"/>
        <v>0</v>
      </c>
      <c r="G2073" s="10" t="s">
        <v>3481</v>
      </c>
      <c r="H2073" s="10" t="s">
        <v>3620</v>
      </c>
      <c r="I2073" s="10">
        <v>890.0</v>
      </c>
      <c r="J2073" s="10">
        <v>75.5</v>
      </c>
      <c r="K2073" s="14">
        <v>1991.0</v>
      </c>
      <c r="L2073" s="11">
        <f t="shared" ref="L2073:L2077" si="491">IF(K2073&lt;1984,105+5.6*J2073,IF(K2073&gt;1991,113+7.7*J2073,108+6.6*J2073))</f>
        <v>606.3</v>
      </c>
      <c r="M2073" s="11">
        <f t="shared" si="2"/>
        <v>-283.7</v>
      </c>
      <c r="N2073" s="13">
        <f t="shared" si="3"/>
        <v>0.6812359551</v>
      </c>
      <c r="O2073" s="10" t="s">
        <v>3637</v>
      </c>
      <c r="P2073" s="10" t="s">
        <v>10294</v>
      </c>
    </row>
    <row r="2074">
      <c r="A2074" s="9" t="s">
        <v>10295</v>
      </c>
      <c r="B2074" s="10" t="s">
        <v>10296</v>
      </c>
      <c r="C2074" s="9" t="s">
        <v>935</v>
      </c>
      <c r="D2074" s="11" t="str">
        <f>VLOOKUP(C2074,Postinumeroalueet!$A$2:$B$4001,2)</f>
        <v>Turku</v>
      </c>
      <c r="E2074" s="11"/>
      <c r="F2074" s="11">
        <f t="shared" si="1"/>
        <v>0</v>
      </c>
      <c r="G2074" s="10" t="s">
        <v>3481</v>
      </c>
      <c r="H2074" s="10" t="s">
        <v>10297</v>
      </c>
      <c r="I2074" s="10">
        <v>810.0</v>
      </c>
      <c r="J2074" s="10">
        <v>57.0</v>
      </c>
      <c r="K2074" s="14">
        <v>2013.0</v>
      </c>
      <c r="L2074" s="11">
        <f t="shared" si="491"/>
        <v>551.9</v>
      </c>
      <c r="M2074" s="11">
        <f t="shared" si="2"/>
        <v>-258.1</v>
      </c>
      <c r="N2074" s="13">
        <f t="shared" si="3"/>
        <v>0.6813580247</v>
      </c>
      <c r="O2074" s="10" t="s">
        <v>3802</v>
      </c>
      <c r="P2074" s="10" t="s">
        <v>10298</v>
      </c>
    </row>
    <row r="2075">
      <c r="A2075" s="9" t="s">
        <v>10299</v>
      </c>
      <c r="B2075" s="10" t="s">
        <v>10300</v>
      </c>
      <c r="C2075" s="9" t="s">
        <v>935</v>
      </c>
      <c r="D2075" s="11" t="str">
        <f>VLOOKUP(C2075,Postinumeroalueet!$A$2:$B$4001,2)</f>
        <v>Turku</v>
      </c>
      <c r="E2075" s="11"/>
      <c r="F2075" s="11">
        <f t="shared" si="1"/>
        <v>0</v>
      </c>
      <c r="G2075" s="10" t="s">
        <v>3481</v>
      </c>
      <c r="H2075" s="10" t="s">
        <v>10297</v>
      </c>
      <c r="I2075" s="10">
        <v>810.0</v>
      </c>
      <c r="J2075" s="10">
        <v>57.0</v>
      </c>
      <c r="K2075" s="14">
        <v>2013.0</v>
      </c>
      <c r="L2075" s="11">
        <f t="shared" si="491"/>
        <v>551.9</v>
      </c>
      <c r="M2075" s="11">
        <f t="shared" si="2"/>
        <v>-258.1</v>
      </c>
      <c r="N2075" s="13">
        <f t="shared" si="3"/>
        <v>0.6813580247</v>
      </c>
      <c r="O2075" s="10" t="s">
        <v>3802</v>
      </c>
      <c r="P2075" s="10" t="s">
        <v>10301</v>
      </c>
    </row>
    <row r="2076" ht="12.0" customHeight="1">
      <c r="A2076" s="9" t="s">
        <v>10302</v>
      </c>
      <c r="B2076" s="10" t="s">
        <v>10303</v>
      </c>
      <c r="C2076" s="9" t="s">
        <v>2085</v>
      </c>
      <c r="D2076" s="11" t="str">
        <f>VLOOKUP(C2076,Postinumeroalueet!$A$2:$B$4001,2)</f>
        <v>Seinäjoki</v>
      </c>
      <c r="E2076" s="11"/>
      <c r="F2076" s="11">
        <f t="shared" si="1"/>
        <v>0</v>
      </c>
      <c r="G2076" s="10" t="s">
        <v>3481</v>
      </c>
      <c r="H2076" s="10" t="s">
        <v>10304</v>
      </c>
      <c r="I2076" s="10">
        <v>680.0</v>
      </c>
      <c r="J2076" s="10">
        <v>45.5</v>
      </c>
      <c r="K2076" s="14">
        <v>2012.0</v>
      </c>
      <c r="L2076" s="11">
        <f t="shared" si="491"/>
        <v>463.35</v>
      </c>
      <c r="M2076" s="11">
        <f t="shared" si="2"/>
        <v>-216.65</v>
      </c>
      <c r="N2076" s="13">
        <f t="shared" si="3"/>
        <v>0.6813970588</v>
      </c>
      <c r="O2076" s="15"/>
      <c r="P2076" s="10" t="s">
        <v>10305</v>
      </c>
    </row>
    <row r="2077" ht="12.0" customHeight="1">
      <c r="A2077" s="9" t="s">
        <v>10306</v>
      </c>
      <c r="B2077" s="10" t="s">
        <v>10307</v>
      </c>
      <c r="C2077" s="9" t="s">
        <v>818</v>
      </c>
      <c r="D2077" s="11" t="str">
        <f>VLOOKUP(C2077,Postinumeroalueet!$A$2:$B$4001,2)</f>
        <v>Lahti</v>
      </c>
      <c r="E2077" s="11"/>
      <c r="F2077" s="11">
        <f t="shared" si="1"/>
        <v>0</v>
      </c>
      <c r="G2077" s="10" t="s">
        <v>3481</v>
      </c>
      <c r="H2077" s="10" t="s">
        <v>10308</v>
      </c>
      <c r="I2077" s="10">
        <v>565.0</v>
      </c>
      <c r="J2077" s="10">
        <v>50.0</v>
      </c>
      <c r="K2077" s="14">
        <v>1980.0</v>
      </c>
      <c r="L2077" s="11">
        <f t="shared" si="491"/>
        <v>385</v>
      </c>
      <c r="M2077" s="11">
        <f t="shared" si="2"/>
        <v>-180</v>
      </c>
      <c r="N2077" s="13">
        <f t="shared" si="3"/>
        <v>0.6814159292</v>
      </c>
      <c r="O2077" s="10" t="s">
        <v>3735</v>
      </c>
      <c r="P2077" s="10" t="s">
        <v>10309</v>
      </c>
    </row>
    <row r="2078" ht="12.0" customHeight="1">
      <c r="A2078" s="9" t="s">
        <v>10310</v>
      </c>
      <c r="B2078" s="10" t="s">
        <v>10311</v>
      </c>
      <c r="C2078" s="9" t="s">
        <v>397</v>
      </c>
      <c r="D2078" s="11" t="str">
        <f>VLOOKUP(C2078,Postinumeroalueet!$A$2:$B$4001,2)</f>
        <v>Helsinki</v>
      </c>
      <c r="E2078" s="11"/>
      <c r="F2078" s="11">
        <f t="shared" si="1"/>
        <v>1</v>
      </c>
      <c r="G2078" s="10" t="s">
        <v>3481</v>
      </c>
      <c r="H2078" s="10" t="s">
        <v>6360</v>
      </c>
      <c r="I2078" s="10">
        <v>977.5</v>
      </c>
      <c r="J2078" s="10">
        <v>57.5</v>
      </c>
      <c r="K2078" s="14">
        <v>2013.0</v>
      </c>
      <c r="L2078" s="11">
        <f t="shared" ref="L2078:L2079" si="492">IF(K2078&lt;1961,171+10.3*J2078,IF(K2078&gt;1983,166+8.7*J2078,159+7.9*J2078))</f>
        <v>666.25</v>
      </c>
      <c r="M2078" s="11">
        <f t="shared" si="2"/>
        <v>-311.25</v>
      </c>
      <c r="N2078" s="13">
        <f t="shared" si="3"/>
        <v>0.6815856777</v>
      </c>
      <c r="O2078" s="10" t="s">
        <v>4216</v>
      </c>
      <c r="P2078" s="10" t="s">
        <v>10312</v>
      </c>
    </row>
    <row r="2079" ht="12.0" customHeight="1">
      <c r="A2079" s="9" t="s">
        <v>10313</v>
      </c>
      <c r="B2079" s="10" t="s">
        <v>10314</v>
      </c>
      <c r="C2079" s="9" t="s">
        <v>397</v>
      </c>
      <c r="D2079" s="11" t="str">
        <f>VLOOKUP(C2079,Postinumeroalueet!$A$2:$B$4001,2)</f>
        <v>Helsinki</v>
      </c>
      <c r="E2079" s="11"/>
      <c r="F2079" s="11">
        <f t="shared" si="1"/>
        <v>1</v>
      </c>
      <c r="G2079" s="10" t="s">
        <v>3481</v>
      </c>
      <c r="H2079" s="10" t="s">
        <v>6360</v>
      </c>
      <c r="I2079" s="10">
        <v>977.5</v>
      </c>
      <c r="J2079" s="10">
        <v>57.5</v>
      </c>
      <c r="K2079" s="14">
        <v>2013.0</v>
      </c>
      <c r="L2079" s="11">
        <f t="shared" si="492"/>
        <v>666.25</v>
      </c>
      <c r="M2079" s="11">
        <f t="shared" si="2"/>
        <v>-311.25</v>
      </c>
      <c r="N2079" s="13">
        <f t="shared" si="3"/>
        <v>0.6815856777</v>
      </c>
      <c r="O2079" s="10" t="s">
        <v>4216</v>
      </c>
      <c r="P2079" s="10" t="s">
        <v>10315</v>
      </c>
    </row>
    <row r="2080" ht="12.0" customHeight="1">
      <c r="A2080" s="9" t="s">
        <v>10316</v>
      </c>
      <c r="B2080" s="10" t="s">
        <v>10317</v>
      </c>
      <c r="C2080" s="9" t="s">
        <v>834</v>
      </c>
      <c r="D2080" s="11" t="str">
        <f>VLOOKUP(C2080,Postinumeroalueet!$A$2:$B$4001,2)</f>
        <v>Hollola</v>
      </c>
      <c r="E2080" s="11"/>
      <c r="F2080" s="11">
        <f t="shared" si="1"/>
        <v>0</v>
      </c>
      <c r="G2080" s="10" t="s">
        <v>3481</v>
      </c>
      <c r="H2080" s="10" t="s">
        <v>6722</v>
      </c>
      <c r="I2080" s="10">
        <v>610.0</v>
      </c>
      <c r="J2080" s="10">
        <v>55.5</v>
      </c>
      <c r="K2080" s="14">
        <v>1977.0</v>
      </c>
      <c r="L2080" s="11">
        <f t="shared" ref="L2080:L2083" si="493">IF(K2080&lt;1984,105+5.6*J2080,IF(K2080&gt;1991,113+7.7*J2080,108+6.6*J2080))</f>
        <v>415.8</v>
      </c>
      <c r="M2080" s="11">
        <f t="shared" si="2"/>
        <v>-194.2</v>
      </c>
      <c r="N2080" s="13">
        <f t="shared" si="3"/>
        <v>0.6816393443</v>
      </c>
      <c r="O2080" s="10" t="s">
        <v>3735</v>
      </c>
      <c r="P2080" s="10" t="s">
        <v>10318</v>
      </c>
    </row>
    <row r="2081" ht="12.0" customHeight="1">
      <c r="A2081" s="9" t="s">
        <v>10319</v>
      </c>
      <c r="B2081" s="10" t="s">
        <v>8649</v>
      </c>
      <c r="C2081" s="9" t="s">
        <v>935</v>
      </c>
      <c r="D2081" s="11" t="str">
        <f>VLOOKUP(C2081,Postinumeroalueet!$A$2:$B$4001,2)</f>
        <v>Turku</v>
      </c>
      <c r="E2081" s="11"/>
      <c r="F2081" s="11">
        <f t="shared" si="1"/>
        <v>0</v>
      </c>
      <c r="G2081" s="10" t="s">
        <v>3481</v>
      </c>
      <c r="H2081" s="10" t="s">
        <v>10320</v>
      </c>
      <c r="I2081" s="10">
        <v>720.0</v>
      </c>
      <c r="J2081" s="10">
        <v>58.0</v>
      </c>
      <c r="K2081" s="14">
        <v>1988.0</v>
      </c>
      <c r="L2081" s="11">
        <f t="shared" si="493"/>
        <v>490.8</v>
      </c>
      <c r="M2081" s="11">
        <f t="shared" si="2"/>
        <v>-229.2</v>
      </c>
      <c r="N2081" s="13">
        <f t="shared" si="3"/>
        <v>0.6816666667</v>
      </c>
      <c r="O2081" s="10" t="s">
        <v>6893</v>
      </c>
      <c r="P2081" s="10" t="s">
        <v>10321</v>
      </c>
    </row>
    <row r="2082">
      <c r="A2082" s="9" t="s">
        <v>10322</v>
      </c>
      <c r="B2082" s="10" t="s">
        <v>10323</v>
      </c>
      <c r="C2082" s="9" t="s">
        <v>1349</v>
      </c>
      <c r="D2082" s="11" t="str">
        <f>VLOOKUP(C2082,Postinumeroalueet!$A$2:$B$4001,2)</f>
        <v>Tampere</v>
      </c>
      <c r="E2082" s="11"/>
      <c r="F2082" s="11">
        <f t="shared" si="1"/>
        <v>0</v>
      </c>
      <c r="G2082" s="10" t="s">
        <v>3481</v>
      </c>
      <c r="H2082" s="10" t="s">
        <v>4039</v>
      </c>
      <c r="I2082" s="10">
        <v>657.0</v>
      </c>
      <c r="J2082" s="10">
        <v>43.5</v>
      </c>
      <c r="K2082" s="14">
        <v>2013.0</v>
      </c>
      <c r="L2082" s="11">
        <f t="shared" si="493"/>
        <v>447.95</v>
      </c>
      <c r="M2082" s="11">
        <f t="shared" si="2"/>
        <v>-209.05</v>
      </c>
      <c r="N2082" s="13">
        <f t="shared" si="3"/>
        <v>0.6818112633</v>
      </c>
      <c r="O2082" s="10" t="s">
        <v>3950</v>
      </c>
      <c r="P2082" s="10" t="s">
        <v>10324</v>
      </c>
    </row>
    <row r="2083" ht="12.0" customHeight="1">
      <c r="A2083" s="9" t="s">
        <v>10325</v>
      </c>
      <c r="B2083" s="10" t="s">
        <v>5269</v>
      </c>
      <c r="C2083" s="9" t="s">
        <v>1365</v>
      </c>
      <c r="D2083" s="11" t="str">
        <f>VLOOKUP(C2083,Postinumeroalueet!$A$2:$B$4001,2)</f>
        <v>Tampere</v>
      </c>
      <c r="E2083" s="11"/>
      <c r="F2083" s="11">
        <f t="shared" si="1"/>
        <v>0</v>
      </c>
      <c r="G2083" s="10" t="s">
        <v>3481</v>
      </c>
      <c r="H2083" s="10" t="s">
        <v>4584</v>
      </c>
      <c r="I2083" s="10">
        <v>663.0</v>
      </c>
      <c r="J2083" s="10">
        <v>62.0</v>
      </c>
      <c r="K2083" s="14">
        <v>1977.0</v>
      </c>
      <c r="L2083" s="11">
        <f t="shared" si="493"/>
        <v>452.2</v>
      </c>
      <c r="M2083" s="11">
        <f t="shared" si="2"/>
        <v>-210.8</v>
      </c>
      <c r="N2083" s="13">
        <f t="shared" si="3"/>
        <v>0.6820512821</v>
      </c>
      <c r="O2083" s="10" t="s">
        <v>3672</v>
      </c>
      <c r="P2083" s="10" t="s">
        <v>10326</v>
      </c>
    </row>
    <row r="2084">
      <c r="A2084" s="9" t="s">
        <v>10327</v>
      </c>
      <c r="B2084" s="10" t="s">
        <v>10328</v>
      </c>
      <c r="C2084" s="9" t="s">
        <v>431</v>
      </c>
      <c r="D2084" s="11" t="str">
        <f>VLOOKUP(C2084,Postinumeroalueet!$A$2:$B$4001,2)</f>
        <v>Vantaa</v>
      </c>
      <c r="E2084" s="11"/>
      <c r="F2084" s="11">
        <f t="shared" si="1"/>
        <v>1</v>
      </c>
      <c r="G2084" s="10" t="s">
        <v>3481</v>
      </c>
      <c r="H2084" s="10" t="s">
        <v>9301</v>
      </c>
      <c r="I2084" s="10">
        <v>1015.0</v>
      </c>
      <c r="J2084" s="10">
        <v>60.5</v>
      </c>
      <c r="K2084" s="14">
        <v>2011.0</v>
      </c>
      <c r="L2084" s="11">
        <f>IF(K2084&lt;1961,171+10.3*J2084,IF(K2084&gt;1983,166+8.7*J2084,159+7.9*J2084))</f>
        <v>692.35</v>
      </c>
      <c r="M2084" s="11">
        <f t="shared" si="2"/>
        <v>-322.65</v>
      </c>
      <c r="N2084" s="13">
        <f t="shared" si="3"/>
        <v>0.6821182266</v>
      </c>
      <c r="O2084" s="10" t="s">
        <v>3503</v>
      </c>
      <c r="P2084" s="10" t="s">
        <v>10329</v>
      </c>
    </row>
    <row r="2085" ht="12.0" customHeight="1">
      <c r="A2085" s="9" t="s">
        <v>10330</v>
      </c>
      <c r="B2085" s="10" t="s">
        <v>10331</v>
      </c>
      <c r="C2085" s="9" t="s">
        <v>3018</v>
      </c>
      <c r="D2085" s="11" t="str">
        <f>VLOOKUP(C2085,Postinumeroalueet!$A$2:$B$4001,2)</f>
        <v>Oulu</v>
      </c>
      <c r="E2085" s="11"/>
      <c r="F2085" s="11">
        <f t="shared" si="1"/>
        <v>0</v>
      </c>
      <c r="G2085" s="10" t="s">
        <v>3481</v>
      </c>
      <c r="H2085" s="10" t="s">
        <v>3620</v>
      </c>
      <c r="I2085" s="10">
        <v>950.0</v>
      </c>
      <c r="J2085" s="10">
        <v>69.5</v>
      </c>
      <c r="K2085" s="14">
        <v>1999.0</v>
      </c>
      <c r="L2085" s="11">
        <f>IF(K2085&lt;1984,105+5.6*J2085,IF(K2085&gt;1991,113+7.7*J2085,108+6.6*J2085))</f>
        <v>648.15</v>
      </c>
      <c r="M2085" s="11">
        <f t="shared" si="2"/>
        <v>-301.85</v>
      </c>
      <c r="N2085" s="13">
        <f t="shared" si="3"/>
        <v>0.6822631579</v>
      </c>
      <c r="O2085" s="10" t="s">
        <v>7194</v>
      </c>
      <c r="P2085" s="10" t="s">
        <v>10332</v>
      </c>
    </row>
    <row r="2086">
      <c r="A2086" s="9" t="s">
        <v>10333</v>
      </c>
      <c r="B2086" s="10" t="s">
        <v>9478</v>
      </c>
      <c r="C2086" s="9" t="s">
        <v>356</v>
      </c>
      <c r="D2086" s="11" t="str">
        <f>VLOOKUP(C2086,Postinumeroalueet!$A$2:$B$4001,2)</f>
        <v>Helsinki</v>
      </c>
      <c r="E2086" s="11"/>
      <c r="F2086" s="11">
        <f t="shared" si="1"/>
        <v>1</v>
      </c>
      <c r="G2086" s="10" t="s">
        <v>3481</v>
      </c>
      <c r="H2086" s="10" t="s">
        <v>4080</v>
      </c>
      <c r="I2086" s="10">
        <v>1060.9</v>
      </c>
      <c r="J2086" s="10">
        <v>71.5</v>
      </c>
      <c r="K2086" s="14">
        <v>1974.0</v>
      </c>
      <c r="L2086" s="11">
        <f t="shared" ref="L2086:L2087" si="494">IF(K2086&lt;1961,171+10.3*J2086,IF(K2086&gt;1983,166+8.7*J2086,159+7.9*J2086))</f>
        <v>723.85</v>
      </c>
      <c r="M2086" s="11">
        <f t="shared" si="2"/>
        <v>-337.05</v>
      </c>
      <c r="N2086" s="13">
        <f t="shared" si="3"/>
        <v>0.6822980488</v>
      </c>
      <c r="O2086" s="10" t="s">
        <v>3569</v>
      </c>
      <c r="P2086" s="10" t="s">
        <v>10334</v>
      </c>
    </row>
    <row r="2087" ht="12.0" customHeight="1">
      <c r="A2087" s="9" t="s">
        <v>10335</v>
      </c>
      <c r="B2087" s="10" t="s">
        <v>10336</v>
      </c>
      <c r="C2087" s="9" t="s">
        <v>400</v>
      </c>
      <c r="D2087" s="11" t="str">
        <f>VLOOKUP(C2087,Postinumeroalueet!$A$2:$B$4001,2)</f>
        <v>Helsinki</v>
      </c>
      <c r="E2087" s="11"/>
      <c r="F2087" s="11">
        <f t="shared" si="1"/>
        <v>1</v>
      </c>
      <c r="G2087" s="10" t="s">
        <v>3481</v>
      </c>
      <c r="H2087" s="10" t="s">
        <v>8626</v>
      </c>
      <c r="I2087" s="10">
        <v>835.0</v>
      </c>
      <c r="J2087" s="10">
        <v>52.0</v>
      </c>
      <c r="K2087" s="14">
        <v>1962.0</v>
      </c>
      <c r="L2087" s="11">
        <f t="shared" si="494"/>
        <v>569.8</v>
      </c>
      <c r="M2087" s="11">
        <f t="shared" si="2"/>
        <v>-265.2</v>
      </c>
      <c r="N2087" s="13">
        <f t="shared" si="3"/>
        <v>0.6823952096</v>
      </c>
      <c r="O2087" s="10" t="s">
        <v>5502</v>
      </c>
      <c r="P2087" s="10" t="s">
        <v>10337</v>
      </c>
    </row>
    <row r="2088" ht="12.0" customHeight="1">
      <c r="A2088" s="9" t="s">
        <v>10338</v>
      </c>
      <c r="B2088" s="10" t="s">
        <v>10339</v>
      </c>
      <c r="C2088" s="9" t="s">
        <v>3026</v>
      </c>
      <c r="D2088" s="11" t="str">
        <f>VLOOKUP(C2088,Postinumeroalueet!$A$2:$B$4001,2)</f>
        <v>Oulu</v>
      </c>
      <c r="E2088" s="11"/>
      <c r="F2088" s="11">
        <f t="shared" si="1"/>
        <v>0</v>
      </c>
      <c r="G2088" s="10" t="s">
        <v>3481</v>
      </c>
      <c r="H2088" s="10" t="s">
        <v>3817</v>
      </c>
      <c r="I2088" s="10">
        <v>560.0</v>
      </c>
      <c r="J2088" s="10">
        <v>49.5</v>
      </c>
      <c r="K2088" s="14">
        <v>1973.0</v>
      </c>
      <c r="L2088" s="11">
        <f t="shared" ref="L2088:L2090" si="495">IF(K2088&lt;1984,105+5.6*J2088,IF(K2088&gt;1991,113+7.7*J2088,108+6.6*J2088))</f>
        <v>382.2</v>
      </c>
      <c r="M2088" s="11">
        <f t="shared" si="2"/>
        <v>-177.8</v>
      </c>
      <c r="N2088" s="13">
        <f t="shared" si="3"/>
        <v>0.6825</v>
      </c>
      <c r="O2088" s="10" t="s">
        <v>5680</v>
      </c>
      <c r="P2088" s="10" t="s">
        <v>10340</v>
      </c>
    </row>
    <row r="2089" ht="12.0" customHeight="1">
      <c r="A2089" s="9" t="s">
        <v>10341</v>
      </c>
      <c r="B2089" s="10" t="s">
        <v>10342</v>
      </c>
      <c r="C2089" s="9" t="s">
        <v>3179</v>
      </c>
      <c r="D2089" s="11" t="str">
        <f>VLOOKUP(C2089,Postinumeroalueet!$A$2:$B$4001,2)</f>
        <v>Keminmaa</v>
      </c>
      <c r="E2089" s="11"/>
      <c r="F2089" s="11">
        <f t="shared" si="1"/>
        <v>0</v>
      </c>
      <c r="G2089" s="10" t="s">
        <v>3481</v>
      </c>
      <c r="H2089" s="10" t="s">
        <v>3659</v>
      </c>
      <c r="I2089" s="10">
        <v>400.0</v>
      </c>
      <c r="J2089" s="10">
        <v>30.0</v>
      </c>
      <c r="K2089" s="14">
        <v>1962.0</v>
      </c>
      <c r="L2089" s="11">
        <f t="shared" si="495"/>
        <v>273</v>
      </c>
      <c r="M2089" s="11">
        <f t="shared" si="2"/>
        <v>-127</v>
      </c>
      <c r="N2089" s="13">
        <f t="shared" si="3"/>
        <v>0.6825</v>
      </c>
      <c r="O2089" s="10" t="s">
        <v>10343</v>
      </c>
      <c r="P2089" s="10" t="s">
        <v>10344</v>
      </c>
    </row>
    <row r="2090" ht="12.0" customHeight="1">
      <c r="A2090" s="9" t="s">
        <v>10345</v>
      </c>
      <c r="B2090" s="10" t="s">
        <v>10346</v>
      </c>
      <c r="C2090" s="9" t="s">
        <v>775</v>
      </c>
      <c r="D2090" s="11" t="str">
        <f>VLOOKUP(C2090,Postinumeroalueet!$A$2:$B$4001,2)</f>
        <v>Hattula</v>
      </c>
      <c r="E2090" s="11"/>
      <c r="F2090" s="11">
        <f t="shared" si="1"/>
        <v>0</v>
      </c>
      <c r="G2090" s="10" t="s">
        <v>3481</v>
      </c>
      <c r="H2090" s="10" t="s">
        <v>10347</v>
      </c>
      <c r="I2090" s="10">
        <v>400.0</v>
      </c>
      <c r="J2090" s="10">
        <v>30.0</v>
      </c>
      <c r="K2090" s="14">
        <v>1972.0</v>
      </c>
      <c r="L2090" s="11">
        <f t="shared" si="495"/>
        <v>273</v>
      </c>
      <c r="M2090" s="11">
        <f t="shared" si="2"/>
        <v>-127</v>
      </c>
      <c r="N2090" s="13">
        <f t="shared" si="3"/>
        <v>0.6825</v>
      </c>
      <c r="O2090" s="10" t="s">
        <v>8793</v>
      </c>
      <c r="P2090" s="10" t="s">
        <v>10348</v>
      </c>
    </row>
    <row r="2091" ht="12.0" customHeight="1">
      <c r="A2091" s="9" t="s">
        <v>10349</v>
      </c>
      <c r="B2091" s="10" t="s">
        <v>10350</v>
      </c>
      <c r="C2091" s="9" t="s">
        <v>503</v>
      </c>
      <c r="D2091" s="11" t="str">
        <f>VLOOKUP(C2091,Postinumeroalueet!$A$2:$B$4001,2)</f>
        <v>Espoo</v>
      </c>
      <c r="E2091" s="11"/>
      <c r="F2091" s="11">
        <f t="shared" si="1"/>
        <v>1</v>
      </c>
      <c r="G2091" s="10" t="s">
        <v>3481</v>
      </c>
      <c r="H2091" s="10" t="s">
        <v>10351</v>
      </c>
      <c r="I2091" s="10">
        <v>772.0</v>
      </c>
      <c r="J2091" s="10">
        <v>41.5</v>
      </c>
      <c r="K2091" s="14">
        <v>1991.0</v>
      </c>
      <c r="L2091" s="11">
        <f t="shared" ref="L2091:L2092" si="496">IF(K2091&lt;1961,171+10.3*J2091,IF(K2091&gt;1983,166+8.7*J2091,159+7.9*J2091))</f>
        <v>527.05</v>
      </c>
      <c r="M2091" s="11">
        <f t="shared" si="2"/>
        <v>-244.95</v>
      </c>
      <c r="N2091" s="13">
        <f t="shared" si="3"/>
        <v>0.6827072539</v>
      </c>
      <c r="O2091" s="10" t="s">
        <v>3950</v>
      </c>
      <c r="P2091" s="10" t="s">
        <v>10352</v>
      </c>
    </row>
    <row r="2092" ht="12.0" customHeight="1">
      <c r="A2092" s="9" t="s">
        <v>10353</v>
      </c>
      <c r="B2092" s="10" t="s">
        <v>10354</v>
      </c>
      <c r="C2092" s="9" t="s">
        <v>503</v>
      </c>
      <c r="D2092" s="11" t="str">
        <f>VLOOKUP(C2092,Postinumeroalueet!$A$2:$B$4001,2)</f>
        <v>Espoo</v>
      </c>
      <c r="E2092" s="11"/>
      <c r="F2092" s="11">
        <f t="shared" si="1"/>
        <v>1</v>
      </c>
      <c r="G2092" s="10" t="s">
        <v>3481</v>
      </c>
      <c r="H2092" s="10" t="s">
        <v>10351</v>
      </c>
      <c r="I2092" s="10">
        <v>772.0</v>
      </c>
      <c r="J2092" s="10">
        <v>41.5</v>
      </c>
      <c r="K2092" s="14">
        <v>1991.0</v>
      </c>
      <c r="L2092" s="11">
        <f t="shared" si="496"/>
        <v>527.05</v>
      </c>
      <c r="M2092" s="11">
        <f t="shared" si="2"/>
        <v>-244.95</v>
      </c>
      <c r="N2092" s="13">
        <f t="shared" si="3"/>
        <v>0.6827072539</v>
      </c>
      <c r="O2092" s="10" t="s">
        <v>3950</v>
      </c>
      <c r="P2092" s="10" t="s">
        <v>10355</v>
      </c>
    </row>
    <row r="2093" ht="12.0" customHeight="1">
      <c r="A2093" s="9" t="s">
        <v>10356</v>
      </c>
      <c r="B2093" s="10" t="s">
        <v>9105</v>
      </c>
      <c r="C2093" s="9" t="s">
        <v>1576</v>
      </c>
      <c r="D2093" s="11" t="str">
        <f>VLOOKUP(C2093,Postinumeroalueet!$A$2:$B$4001,2)</f>
        <v>Jyväskylä</v>
      </c>
      <c r="E2093" s="11"/>
      <c r="F2093" s="11">
        <f t="shared" si="1"/>
        <v>0</v>
      </c>
      <c r="G2093" s="10" t="s">
        <v>3481</v>
      </c>
      <c r="H2093" s="10" t="s">
        <v>4080</v>
      </c>
      <c r="I2093" s="10">
        <v>719.4</v>
      </c>
      <c r="J2093" s="10">
        <v>69.0</v>
      </c>
      <c r="K2093" s="14">
        <v>1975.0</v>
      </c>
      <c r="L2093" s="11">
        <f>IF(K2093&lt;1984,105+5.6*J2093,IF(K2093&gt;1991,113+7.7*J2093,108+6.6*J2093))</f>
        <v>491.4</v>
      </c>
      <c r="M2093" s="11">
        <f t="shared" si="2"/>
        <v>-228</v>
      </c>
      <c r="N2093" s="13">
        <f t="shared" si="3"/>
        <v>0.6830692244</v>
      </c>
      <c r="O2093" s="10" t="s">
        <v>9106</v>
      </c>
      <c r="P2093" s="10" t="s">
        <v>10357</v>
      </c>
    </row>
    <row r="2094" ht="12.0" customHeight="1">
      <c r="A2094" s="9" t="s">
        <v>10358</v>
      </c>
      <c r="B2094" s="10" t="s">
        <v>10359</v>
      </c>
      <c r="C2094" s="9" t="s">
        <v>506</v>
      </c>
      <c r="D2094" s="11" t="str">
        <f>VLOOKUP(C2094,Postinumeroalueet!$A$2:$B$4001,2)</f>
        <v>Espoo</v>
      </c>
      <c r="E2094" s="11"/>
      <c r="F2094" s="11">
        <f t="shared" si="1"/>
        <v>1</v>
      </c>
      <c r="G2094" s="10" t="s">
        <v>3481</v>
      </c>
      <c r="H2094" s="10" t="s">
        <v>3516</v>
      </c>
      <c r="I2094" s="10">
        <v>969.0</v>
      </c>
      <c r="J2094" s="10">
        <v>57.0</v>
      </c>
      <c r="K2094" s="14">
        <v>1996.0</v>
      </c>
      <c r="L2094" s="11">
        <f>IF(K2094&lt;1961,171+10.3*J2094,IF(K2094&gt;1983,166+8.7*J2094,159+7.9*J2094))</f>
        <v>661.9</v>
      </c>
      <c r="M2094" s="11">
        <f t="shared" si="2"/>
        <v>-307.1</v>
      </c>
      <c r="N2094" s="13">
        <f t="shared" si="3"/>
        <v>0.6830753354</v>
      </c>
      <c r="O2094" s="10" t="s">
        <v>3950</v>
      </c>
      <c r="P2094" s="10" t="s">
        <v>10360</v>
      </c>
    </row>
    <row r="2095" ht="12.0" customHeight="1">
      <c r="A2095" s="9" t="s">
        <v>10361</v>
      </c>
      <c r="B2095" s="10" t="s">
        <v>10362</v>
      </c>
      <c r="C2095" s="9" t="s">
        <v>1334</v>
      </c>
      <c r="D2095" s="11" t="str">
        <f>VLOOKUP(C2095,Postinumeroalueet!$A$2:$B$4001,2)</f>
        <v>Tampere</v>
      </c>
      <c r="E2095" s="11"/>
      <c r="F2095" s="11">
        <f t="shared" si="1"/>
        <v>0</v>
      </c>
      <c r="G2095" s="10" t="s">
        <v>3481</v>
      </c>
      <c r="H2095" s="10" t="s">
        <v>3817</v>
      </c>
      <c r="I2095" s="10">
        <v>580.0</v>
      </c>
      <c r="J2095" s="10">
        <v>52.0</v>
      </c>
      <c r="K2095" s="14">
        <v>1959.0</v>
      </c>
      <c r="L2095" s="11">
        <f>IF(K2095&lt;1984,105+5.6*J2095,IF(K2095&gt;1991,113+7.7*J2095,108+6.6*J2095))</f>
        <v>396.2</v>
      </c>
      <c r="M2095" s="11">
        <f t="shared" si="2"/>
        <v>-183.8</v>
      </c>
      <c r="N2095" s="13">
        <f t="shared" si="3"/>
        <v>0.6831034483</v>
      </c>
      <c r="O2095" s="10" t="s">
        <v>4175</v>
      </c>
      <c r="P2095" s="10" t="s">
        <v>10363</v>
      </c>
    </row>
    <row r="2096">
      <c r="A2096" s="9" t="s">
        <v>10364</v>
      </c>
      <c r="B2096" s="10" t="s">
        <v>9514</v>
      </c>
      <c r="C2096" s="9" t="s">
        <v>471</v>
      </c>
      <c r="D2096" s="11" t="str">
        <f>VLOOKUP(C2096,Postinumeroalueet!$A$2:$B$4001,2)</f>
        <v>Espoo</v>
      </c>
      <c r="E2096" s="11"/>
      <c r="F2096" s="11">
        <f t="shared" si="1"/>
        <v>1</v>
      </c>
      <c r="G2096" s="10" t="s">
        <v>3481</v>
      </c>
      <c r="H2096" s="10" t="s">
        <v>10365</v>
      </c>
      <c r="I2096" s="10">
        <v>1280.96</v>
      </c>
      <c r="J2096" s="10">
        <v>81.5</v>
      </c>
      <c r="K2096" s="14">
        <v>2002.0</v>
      </c>
      <c r="L2096" s="11">
        <f>IF(K2096&lt;1961,171+10.3*J2096,IF(K2096&gt;1983,166+8.7*J2096,159+7.9*J2096))</f>
        <v>875.05</v>
      </c>
      <c r="M2096" s="11">
        <f t="shared" si="2"/>
        <v>-405.91</v>
      </c>
      <c r="N2096" s="13">
        <f t="shared" si="3"/>
        <v>0.6831204721</v>
      </c>
      <c r="O2096" s="10" t="s">
        <v>6516</v>
      </c>
      <c r="P2096" s="10" t="s">
        <v>10366</v>
      </c>
    </row>
    <row r="2097" ht="12.0" customHeight="1">
      <c r="A2097" s="9" t="s">
        <v>10367</v>
      </c>
      <c r="B2097" s="10" t="s">
        <v>7519</v>
      </c>
      <c r="C2097" s="9" t="s">
        <v>1348</v>
      </c>
      <c r="D2097" s="11" t="str">
        <f>VLOOKUP(C2097,Postinumeroalueet!$A$2:$B$4001,2)</f>
        <v>Tampere</v>
      </c>
      <c r="E2097" s="11"/>
      <c r="F2097" s="11">
        <f t="shared" si="1"/>
        <v>0</v>
      </c>
      <c r="G2097" s="10" t="s">
        <v>3481</v>
      </c>
      <c r="H2097" s="10" t="s">
        <v>3824</v>
      </c>
      <c r="I2097" s="10">
        <v>793.0</v>
      </c>
      <c r="J2097" s="10">
        <v>78.0</v>
      </c>
      <c r="K2097" s="14">
        <v>1965.0</v>
      </c>
      <c r="L2097" s="11">
        <f t="shared" ref="L2097:L2101" si="497">IF(K2097&lt;1984,105+5.6*J2097,IF(K2097&gt;1991,113+7.7*J2097,108+6.6*J2097))</f>
        <v>541.8</v>
      </c>
      <c r="M2097" s="11">
        <f t="shared" si="2"/>
        <v>-251.2</v>
      </c>
      <c r="N2097" s="13">
        <f t="shared" si="3"/>
        <v>0.6832282472</v>
      </c>
      <c r="O2097" s="10" t="s">
        <v>3672</v>
      </c>
      <c r="P2097" s="10" t="s">
        <v>10368</v>
      </c>
    </row>
    <row r="2098" ht="12.0" customHeight="1">
      <c r="A2098" s="9" t="s">
        <v>10369</v>
      </c>
      <c r="B2098" s="10" t="s">
        <v>5051</v>
      </c>
      <c r="C2098" s="9" t="s">
        <v>1348</v>
      </c>
      <c r="D2098" s="11" t="str">
        <f>VLOOKUP(C2098,Postinumeroalueet!$A$2:$B$4001,2)</f>
        <v>Tampere</v>
      </c>
      <c r="E2098" s="11"/>
      <c r="F2098" s="11">
        <f t="shared" si="1"/>
        <v>0</v>
      </c>
      <c r="G2098" s="10" t="s">
        <v>3481</v>
      </c>
      <c r="H2098" s="10" t="s">
        <v>3824</v>
      </c>
      <c r="I2098" s="10">
        <v>793.0</v>
      </c>
      <c r="J2098" s="10">
        <v>78.0</v>
      </c>
      <c r="K2098" s="14">
        <v>1965.0</v>
      </c>
      <c r="L2098" s="11">
        <f t="shared" si="497"/>
        <v>541.8</v>
      </c>
      <c r="M2098" s="11">
        <f t="shared" si="2"/>
        <v>-251.2</v>
      </c>
      <c r="N2098" s="13">
        <f t="shared" si="3"/>
        <v>0.6832282472</v>
      </c>
      <c r="O2098" s="10" t="s">
        <v>3672</v>
      </c>
      <c r="P2098" s="10" t="s">
        <v>10370</v>
      </c>
    </row>
    <row r="2099">
      <c r="A2099" s="9" t="s">
        <v>10371</v>
      </c>
      <c r="B2099" s="10" t="s">
        <v>10372</v>
      </c>
      <c r="C2099" s="9" t="s">
        <v>1373</v>
      </c>
      <c r="D2099" s="11" t="str">
        <f>VLOOKUP(C2099,Postinumeroalueet!$A$2:$B$4001,2)</f>
        <v>Tampere</v>
      </c>
      <c r="E2099" s="11"/>
      <c r="F2099" s="11">
        <f t="shared" si="1"/>
        <v>0</v>
      </c>
      <c r="G2099" s="10" t="s">
        <v>3481</v>
      </c>
      <c r="H2099" s="10" t="s">
        <v>10373</v>
      </c>
      <c r="I2099" s="10">
        <v>1050.0</v>
      </c>
      <c r="J2099" s="10">
        <v>78.5</v>
      </c>
      <c r="K2099" s="14">
        <v>2009.0</v>
      </c>
      <c r="L2099" s="11">
        <f t="shared" si="497"/>
        <v>717.45</v>
      </c>
      <c r="M2099" s="11">
        <f t="shared" si="2"/>
        <v>-332.55</v>
      </c>
      <c r="N2099" s="13">
        <f t="shared" si="3"/>
        <v>0.6832857143</v>
      </c>
      <c r="O2099" s="10" t="s">
        <v>10374</v>
      </c>
      <c r="P2099" s="10" t="s">
        <v>10375</v>
      </c>
    </row>
    <row r="2100" ht="12.0" customHeight="1">
      <c r="A2100" s="9" t="s">
        <v>10376</v>
      </c>
      <c r="B2100" s="10" t="s">
        <v>10377</v>
      </c>
      <c r="C2100" s="9" t="s">
        <v>1592</v>
      </c>
      <c r="D2100" s="11" t="str">
        <f>VLOOKUP(C2100,Postinumeroalueet!$A$2:$B$4001,2)</f>
        <v>Jyväskylä</v>
      </c>
      <c r="E2100" s="11"/>
      <c r="F2100" s="11">
        <f t="shared" si="1"/>
        <v>0</v>
      </c>
      <c r="G2100" s="10" t="s">
        <v>3481</v>
      </c>
      <c r="H2100" s="10" t="s">
        <v>3543</v>
      </c>
      <c r="I2100" s="10">
        <v>420.0</v>
      </c>
      <c r="J2100" s="10">
        <v>32.5</v>
      </c>
      <c r="K2100" s="14">
        <v>1975.0</v>
      </c>
      <c r="L2100" s="11">
        <f t="shared" si="497"/>
        <v>287</v>
      </c>
      <c r="M2100" s="11">
        <f t="shared" si="2"/>
        <v>-133</v>
      </c>
      <c r="N2100" s="13">
        <f t="shared" si="3"/>
        <v>0.6833333333</v>
      </c>
      <c r="O2100" s="10" t="s">
        <v>5634</v>
      </c>
      <c r="P2100" s="10" t="s">
        <v>10378</v>
      </c>
    </row>
    <row r="2101" ht="12.0" customHeight="1">
      <c r="A2101" s="9" t="s">
        <v>10379</v>
      </c>
      <c r="B2101" s="10" t="s">
        <v>10377</v>
      </c>
      <c r="C2101" s="9" t="s">
        <v>1592</v>
      </c>
      <c r="D2101" s="11" t="str">
        <f>VLOOKUP(C2101,Postinumeroalueet!$A$2:$B$4001,2)</f>
        <v>Jyväskylä</v>
      </c>
      <c r="E2101" s="11"/>
      <c r="F2101" s="11">
        <f t="shared" si="1"/>
        <v>0</v>
      </c>
      <c r="G2101" s="10" t="s">
        <v>3481</v>
      </c>
      <c r="H2101" s="10" t="s">
        <v>3921</v>
      </c>
      <c r="I2101" s="10">
        <v>420.0</v>
      </c>
      <c r="J2101" s="10">
        <v>32.5</v>
      </c>
      <c r="K2101" s="14">
        <v>1977.0</v>
      </c>
      <c r="L2101" s="11">
        <f t="shared" si="497"/>
        <v>287</v>
      </c>
      <c r="M2101" s="11">
        <f t="shared" si="2"/>
        <v>-133</v>
      </c>
      <c r="N2101" s="13">
        <f t="shared" si="3"/>
        <v>0.6833333333</v>
      </c>
      <c r="O2101" s="10" t="s">
        <v>5634</v>
      </c>
      <c r="P2101" s="10" t="s">
        <v>10380</v>
      </c>
    </row>
    <row r="2102">
      <c r="A2102" s="9" t="s">
        <v>10381</v>
      </c>
      <c r="B2102" s="10" t="s">
        <v>9584</v>
      </c>
      <c r="C2102" s="9" t="s">
        <v>469</v>
      </c>
      <c r="D2102" s="11" t="str">
        <f>VLOOKUP(C2102,Postinumeroalueet!$A$2:$B$4001,2)</f>
        <v>Espoo</v>
      </c>
      <c r="E2102" s="11"/>
      <c r="F2102" s="11">
        <f t="shared" si="1"/>
        <v>1</v>
      </c>
      <c r="G2102" s="10" t="s">
        <v>3481</v>
      </c>
      <c r="H2102" s="10" t="s">
        <v>10382</v>
      </c>
      <c r="I2102" s="10">
        <v>1102.28</v>
      </c>
      <c r="J2102" s="10">
        <v>67.5</v>
      </c>
      <c r="K2102" s="14">
        <v>2012.0</v>
      </c>
      <c r="L2102" s="11">
        <f>IF(K2102&lt;1961,171+10.3*J2102,IF(K2102&gt;1983,166+8.7*J2102,159+7.9*J2102))</f>
        <v>753.25</v>
      </c>
      <c r="M2102" s="11">
        <f t="shared" si="2"/>
        <v>-349.03</v>
      </c>
      <c r="N2102" s="13">
        <f t="shared" si="3"/>
        <v>0.683356316</v>
      </c>
      <c r="O2102" s="10" t="s">
        <v>6516</v>
      </c>
      <c r="P2102" s="10" t="s">
        <v>10383</v>
      </c>
    </row>
    <row r="2103" ht="12.0" customHeight="1">
      <c r="A2103" s="9" t="s">
        <v>10384</v>
      </c>
      <c r="B2103" s="10" t="s">
        <v>10385</v>
      </c>
      <c r="C2103" s="9" t="s">
        <v>1334</v>
      </c>
      <c r="D2103" s="11" t="str">
        <f>VLOOKUP(C2103,Postinumeroalueet!$A$2:$B$4001,2)</f>
        <v>Tampere</v>
      </c>
      <c r="E2103" s="11"/>
      <c r="F2103" s="11">
        <f t="shared" si="1"/>
        <v>0</v>
      </c>
      <c r="G2103" s="10" t="s">
        <v>3481</v>
      </c>
      <c r="H2103" s="10" t="s">
        <v>10386</v>
      </c>
      <c r="I2103" s="10">
        <v>740.0</v>
      </c>
      <c r="J2103" s="10">
        <v>51.0</v>
      </c>
      <c r="K2103" s="14">
        <v>1998.0</v>
      </c>
      <c r="L2103" s="11">
        <f t="shared" ref="L2103:L2106" si="498">IF(K2103&lt;1984,105+5.6*J2103,IF(K2103&gt;1991,113+7.7*J2103,108+6.6*J2103))</f>
        <v>505.7</v>
      </c>
      <c r="M2103" s="11">
        <f t="shared" si="2"/>
        <v>-234.3</v>
      </c>
      <c r="N2103" s="13">
        <f t="shared" si="3"/>
        <v>0.6833783784</v>
      </c>
      <c r="O2103" s="10" t="s">
        <v>8816</v>
      </c>
      <c r="P2103" s="10" t="s">
        <v>10387</v>
      </c>
    </row>
    <row r="2104" ht="12.0" customHeight="1">
      <c r="A2104" s="9" t="s">
        <v>10388</v>
      </c>
      <c r="B2104" s="10" t="s">
        <v>10389</v>
      </c>
      <c r="C2104" s="9" t="s">
        <v>808</v>
      </c>
      <c r="D2104" s="11" t="str">
        <f>VLOOKUP(C2104,Postinumeroalueet!$A$2:$B$4001,2)</f>
        <v>Lahti</v>
      </c>
      <c r="E2104" s="11"/>
      <c r="F2104" s="11">
        <f t="shared" si="1"/>
        <v>0</v>
      </c>
      <c r="G2104" s="10" t="s">
        <v>3481</v>
      </c>
      <c r="H2104" s="10" t="s">
        <v>5020</v>
      </c>
      <c r="I2104" s="10">
        <v>760.0</v>
      </c>
      <c r="J2104" s="10">
        <v>74.0</v>
      </c>
      <c r="K2104" s="14">
        <v>1971.0</v>
      </c>
      <c r="L2104" s="11">
        <f t="shared" si="498"/>
        <v>519.4</v>
      </c>
      <c r="M2104" s="11">
        <f t="shared" si="2"/>
        <v>-240.6</v>
      </c>
      <c r="N2104" s="13">
        <f t="shared" si="3"/>
        <v>0.6834210526</v>
      </c>
      <c r="O2104" s="10" t="s">
        <v>3498</v>
      </c>
      <c r="P2104" s="10" t="s">
        <v>10390</v>
      </c>
    </row>
    <row r="2105" ht="12.0" customHeight="1">
      <c r="A2105" s="9" t="s">
        <v>10391</v>
      </c>
      <c r="B2105" s="10" t="s">
        <v>10392</v>
      </c>
      <c r="C2105" s="9" t="s">
        <v>1365</v>
      </c>
      <c r="D2105" s="11" t="str">
        <f>VLOOKUP(C2105,Postinumeroalueet!$A$2:$B$4001,2)</f>
        <v>Tampere</v>
      </c>
      <c r="E2105" s="11"/>
      <c r="F2105" s="11">
        <f t="shared" si="1"/>
        <v>0</v>
      </c>
      <c r="G2105" s="10" t="s">
        <v>3481</v>
      </c>
      <c r="H2105" s="10" t="s">
        <v>3516</v>
      </c>
      <c r="I2105" s="10">
        <v>785.0</v>
      </c>
      <c r="J2105" s="10">
        <v>55.0</v>
      </c>
      <c r="K2105" s="14">
        <v>2007.0</v>
      </c>
      <c r="L2105" s="11">
        <f t="shared" si="498"/>
        <v>536.5</v>
      </c>
      <c r="M2105" s="11">
        <f t="shared" si="2"/>
        <v>-248.5</v>
      </c>
      <c r="N2105" s="13">
        <f t="shared" si="3"/>
        <v>0.6834394904</v>
      </c>
      <c r="O2105" s="10" t="s">
        <v>3950</v>
      </c>
      <c r="P2105" s="10" t="s">
        <v>10393</v>
      </c>
    </row>
    <row r="2106" ht="12.0" customHeight="1">
      <c r="A2106" s="9" t="s">
        <v>10394</v>
      </c>
      <c r="B2106" s="10" t="s">
        <v>10392</v>
      </c>
      <c r="C2106" s="9" t="s">
        <v>1365</v>
      </c>
      <c r="D2106" s="11" t="str">
        <f>VLOOKUP(C2106,Postinumeroalueet!$A$2:$B$4001,2)</f>
        <v>Tampere</v>
      </c>
      <c r="E2106" s="11"/>
      <c r="F2106" s="11">
        <f t="shared" si="1"/>
        <v>0</v>
      </c>
      <c r="G2106" s="10" t="s">
        <v>3481</v>
      </c>
      <c r="H2106" s="10" t="s">
        <v>3516</v>
      </c>
      <c r="I2106" s="10">
        <v>785.0</v>
      </c>
      <c r="J2106" s="10">
        <v>55.0</v>
      </c>
      <c r="K2106" s="14">
        <v>2007.0</v>
      </c>
      <c r="L2106" s="11">
        <f t="shared" si="498"/>
        <v>536.5</v>
      </c>
      <c r="M2106" s="11">
        <f t="shared" si="2"/>
        <v>-248.5</v>
      </c>
      <c r="N2106" s="13">
        <f t="shared" si="3"/>
        <v>0.6834394904</v>
      </c>
      <c r="O2106" s="10" t="s">
        <v>3950</v>
      </c>
      <c r="P2106" s="10" t="s">
        <v>10395</v>
      </c>
    </row>
    <row r="2107">
      <c r="A2107" s="9" t="s">
        <v>10396</v>
      </c>
      <c r="B2107" s="10" t="s">
        <v>10397</v>
      </c>
      <c r="C2107" s="9" t="s">
        <v>471</v>
      </c>
      <c r="D2107" s="11" t="str">
        <f>VLOOKUP(C2107,Postinumeroalueet!$A$2:$B$4001,2)</f>
        <v>Espoo</v>
      </c>
      <c r="E2107" s="11"/>
      <c r="F2107" s="11">
        <f t="shared" si="1"/>
        <v>1</v>
      </c>
      <c r="G2107" s="10" t="s">
        <v>3481</v>
      </c>
      <c r="H2107" s="10" t="s">
        <v>7805</v>
      </c>
      <c r="I2107" s="10">
        <v>1216.47</v>
      </c>
      <c r="J2107" s="10">
        <v>76.5</v>
      </c>
      <c r="K2107" s="14">
        <v>2001.0</v>
      </c>
      <c r="L2107" s="11">
        <f>IF(K2107&lt;1961,171+10.3*J2107,IF(K2107&gt;1983,166+8.7*J2107,159+7.9*J2107))</f>
        <v>831.55</v>
      </c>
      <c r="M2107" s="11">
        <f t="shared" si="2"/>
        <v>-384.92</v>
      </c>
      <c r="N2107" s="13">
        <f t="shared" si="3"/>
        <v>0.6835762493</v>
      </c>
      <c r="O2107" s="10" t="s">
        <v>6516</v>
      </c>
      <c r="P2107" s="10" t="s">
        <v>10398</v>
      </c>
    </row>
    <row r="2108" ht="12.0" customHeight="1">
      <c r="A2108" s="9" t="s">
        <v>10399</v>
      </c>
      <c r="B2108" s="10" t="s">
        <v>10400</v>
      </c>
      <c r="C2108" s="9" t="s">
        <v>935</v>
      </c>
      <c r="D2108" s="11" t="str">
        <f>VLOOKUP(C2108,Postinumeroalueet!$A$2:$B$4001,2)</f>
        <v>Turku</v>
      </c>
      <c r="E2108" s="11"/>
      <c r="F2108" s="11">
        <f t="shared" si="1"/>
        <v>0</v>
      </c>
      <c r="G2108" s="10" t="s">
        <v>3481</v>
      </c>
      <c r="H2108" s="10" t="s">
        <v>6421</v>
      </c>
      <c r="I2108" s="10">
        <v>940.0</v>
      </c>
      <c r="J2108" s="10">
        <v>81.0</v>
      </c>
      <c r="K2108" s="14">
        <v>1991.0</v>
      </c>
      <c r="L2108" s="11">
        <f t="shared" ref="L2108:L2109" si="499">IF(K2108&lt;1984,105+5.6*J2108,IF(K2108&gt;1991,113+7.7*J2108,108+6.6*J2108))</f>
        <v>642.6</v>
      </c>
      <c r="M2108" s="11">
        <f t="shared" si="2"/>
        <v>-297.4</v>
      </c>
      <c r="N2108" s="13">
        <f t="shared" si="3"/>
        <v>0.6836170213</v>
      </c>
      <c r="O2108" s="15"/>
      <c r="P2108" s="10" t="s">
        <v>10401</v>
      </c>
    </row>
    <row r="2109" ht="12.0" customHeight="1">
      <c r="A2109" s="9" t="s">
        <v>10402</v>
      </c>
      <c r="B2109" s="10" t="s">
        <v>10317</v>
      </c>
      <c r="C2109" s="9" t="s">
        <v>834</v>
      </c>
      <c r="D2109" s="11" t="str">
        <f>VLOOKUP(C2109,Postinumeroalueet!$A$2:$B$4001,2)</f>
        <v>Hollola</v>
      </c>
      <c r="E2109" s="11"/>
      <c r="F2109" s="11">
        <f t="shared" si="1"/>
        <v>0</v>
      </c>
      <c r="G2109" s="10" t="s">
        <v>3481</v>
      </c>
      <c r="H2109" s="10" t="s">
        <v>6722</v>
      </c>
      <c r="I2109" s="10">
        <v>600.0</v>
      </c>
      <c r="J2109" s="10">
        <v>54.5</v>
      </c>
      <c r="K2109" s="14">
        <v>1977.0</v>
      </c>
      <c r="L2109" s="11">
        <f t="shared" si="499"/>
        <v>410.2</v>
      </c>
      <c r="M2109" s="11">
        <f t="shared" si="2"/>
        <v>-189.8</v>
      </c>
      <c r="N2109" s="13">
        <f t="shared" si="3"/>
        <v>0.6836666667</v>
      </c>
      <c r="O2109" s="10" t="s">
        <v>3735</v>
      </c>
      <c r="P2109" s="10" t="s">
        <v>10403</v>
      </c>
    </row>
    <row r="2110" ht="12.0" customHeight="1">
      <c r="A2110" s="9" t="s">
        <v>10404</v>
      </c>
      <c r="B2110" s="10" t="s">
        <v>10405</v>
      </c>
      <c r="C2110" s="9" t="s">
        <v>430</v>
      </c>
      <c r="D2110" s="11" t="str">
        <f>VLOOKUP(C2110,Postinumeroalueet!$A$2:$B$4001,2)</f>
        <v>Vantaa</v>
      </c>
      <c r="E2110" s="11"/>
      <c r="F2110" s="11">
        <f t="shared" si="1"/>
        <v>1</v>
      </c>
      <c r="G2110" s="10" t="s">
        <v>3481</v>
      </c>
      <c r="H2110" s="10" t="s">
        <v>4534</v>
      </c>
      <c r="I2110" s="10">
        <v>929.93</v>
      </c>
      <c r="J2110" s="10">
        <v>54.0</v>
      </c>
      <c r="K2110" s="14">
        <v>2008.0</v>
      </c>
      <c r="L2110" s="11">
        <f t="shared" ref="L2110:L2111" si="500">IF(K2110&lt;1961,171+10.3*J2110,IF(K2110&gt;1983,166+8.7*J2110,159+7.9*J2110))</f>
        <v>635.8</v>
      </c>
      <c r="M2110" s="11">
        <f t="shared" si="2"/>
        <v>-294.13</v>
      </c>
      <c r="N2110" s="13">
        <f t="shared" si="3"/>
        <v>0.6837073758</v>
      </c>
      <c r="O2110" s="10" t="s">
        <v>4050</v>
      </c>
      <c r="P2110" s="10" t="s">
        <v>10406</v>
      </c>
    </row>
    <row r="2111">
      <c r="A2111" s="9" t="s">
        <v>10407</v>
      </c>
      <c r="B2111" s="10" t="s">
        <v>10408</v>
      </c>
      <c r="C2111" s="9" t="s">
        <v>440</v>
      </c>
      <c r="D2111" s="11" t="str">
        <f>VLOOKUP(C2111,Postinumeroalueet!$A$2:$B$4001,2)</f>
        <v>Vantaa</v>
      </c>
      <c r="E2111" s="11"/>
      <c r="F2111" s="11">
        <f t="shared" si="1"/>
        <v>1</v>
      </c>
      <c r="G2111" s="10" t="s">
        <v>4106</v>
      </c>
      <c r="H2111" s="10" t="s">
        <v>4902</v>
      </c>
      <c r="I2111" s="10">
        <v>1585.0</v>
      </c>
      <c r="J2111" s="10">
        <v>105.5</v>
      </c>
      <c r="K2111" s="14">
        <v>1995.0</v>
      </c>
      <c r="L2111" s="11">
        <f t="shared" si="500"/>
        <v>1083.85</v>
      </c>
      <c r="M2111" s="11">
        <f t="shared" si="2"/>
        <v>-501.15</v>
      </c>
      <c r="N2111" s="13">
        <f t="shared" si="3"/>
        <v>0.6838170347</v>
      </c>
      <c r="O2111" s="10" t="s">
        <v>7908</v>
      </c>
      <c r="P2111" s="10" t="s">
        <v>10409</v>
      </c>
    </row>
    <row r="2112" ht="12.0" customHeight="1">
      <c r="A2112" s="9" t="s">
        <v>10410</v>
      </c>
      <c r="B2112" s="10" t="s">
        <v>9718</v>
      </c>
      <c r="C2112" s="9" t="s">
        <v>2390</v>
      </c>
      <c r="D2112" s="11" t="str">
        <f>VLOOKUP(C2112,Postinumeroalueet!$A$2:$B$4001,2)</f>
        <v>Kokkola</v>
      </c>
      <c r="E2112" s="11"/>
      <c r="F2112" s="11">
        <f t="shared" si="1"/>
        <v>0</v>
      </c>
      <c r="G2112" s="10" t="s">
        <v>3481</v>
      </c>
      <c r="H2112" s="10" t="s">
        <v>5406</v>
      </c>
      <c r="I2112" s="10">
        <v>780.0</v>
      </c>
      <c r="J2112" s="10">
        <v>76.5</v>
      </c>
      <c r="K2112" s="14">
        <v>1939.0</v>
      </c>
      <c r="L2112" s="11">
        <f>IF(K2112&lt;1984,105+5.6*J2112,IF(K2112&gt;1991,113+7.7*J2112,108+6.6*J2112))</f>
        <v>533.4</v>
      </c>
      <c r="M2112" s="11">
        <f t="shared" si="2"/>
        <v>-246.6</v>
      </c>
      <c r="N2112" s="13">
        <f t="shared" si="3"/>
        <v>0.6838461538</v>
      </c>
      <c r="O2112" s="10" t="s">
        <v>9719</v>
      </c>
      <c r="P2112" s="10" t="s">
        <v>10411</v>
      </c>
    </row>
    <row r="2113" ht="12.0" customHeight="1">
      <c r="A2113" s="9" t="s">
        <v>10412</v>
      </c>
      <c r="B2113" s="10" t="s">
        <v>10413</v>
      </c>
      <c r="C2113" s="9" t="s">
        <v>354</v>
      </c>
      <c r="D2113" s="11" t="str">
        <f>VLOOKUP(C2113,Postinumeroalueet!$A$2:$B$4001,2)</f>
        <v>Helsinki</v>
      </c>
      <c r="E2113" s="11"/>
      <c r="F2113" s="11">
        <f t="shared" si="1"/>
        <v>1</v>
      </c>
      <c r="G2113" s="10" t="s">
        <v>3481</v>
      </c>
      <c r="H2113" s="10" t="s">
        <v>8666</v>
      </c>
      <c r="I2113" s="10">
        <v>890.0</v>
      </c>
      <c r="J2113" s="10">
        <v>42.5</v>
      </c>
      <c r="K2113" s="14">
        <v>1956.0</v>
      </c>
      <c r="L2113" s="11">
        <f t="shared" ref="L2113:L2116" si="501">IF(K2113&lt;1961,171+10.3*J2113,IF(K2113&gt;1983,166+8.7*J2113,159+7.9*J2113))</f>
        <v>608.75</v>
      </c>
      <c r="M2113" s="11">
        <f t="shared" si="2"/>
        <v>-281.25</v>
      </c>
      <c r="N2113" s="13">
        <f t="shared" si="3"/>
        <v>0.683988764</v>
      </c>
      <c r="O2113" s="10" t="s">
        <v>3498</v>
      </c>
      <c r="P2113" s="10" t="s">
        <v>10414</v>
      </c>
    </row>
    <row r="2114">
      <c r="A2114" s="9" t="s">
        <v>10415</v>
      </c>
      <c r="B2114" s="10" t="s">
        <v>10238</v>
      </c>
      <c r="C2114" s="9" t="s">
        <v>504</v>
      </c>
      <c r="D2114" s="11" t="str">
        <f>VLOOKUP(C2114,Postinumeroalueet!$A$2:$B$4001,2)</f>
        <v>Espoo</v>
      </c>
      <c r="E2114" s="11"/>
      <c r="F2114" s="11">
        <f t="shared" si="1"/>
        <v>1</v>
      </c>
      <c r="G2114" s="10" t="s">
        <v>3529</v>
      </c>
      <c r="H2114" s="10" t="s">
        <v>10416</v>
      </c>
      <c r="I2114" s="10">
        <v>1349.0</v>
      </c>
      <c r="J2114" s="10">
        <v>87.0</v>
      </c>
      <c r="K2114" s="14">
        <v>1995.0</v>
      </c>
      <c r="L2114" s="11">
        <f t="shared" si="501"/>
        <v>922.9</v>
      </c>
      <c r="M2114" s="11">
        <f t="shared" si="2"/>
        <v>-426.1</v>
      </c>
      <c r="N2114" s="13">
        <f t="shared" si="3"/>
        <v>0.6841363973</v>
      </c>
      <c r="O2114" s="10" t="s">
        <v>4032</v>
      </c>
      <c r="P2114" s="10" t="s">
        <v>10417</v>
      </c>
    </row>
    <row r="2115">
      <c r="A2115" s="9" t="s">
        <v>10418</v>
      </c>
      <c r="B2115" s="10" t="s">
        <v>10014</v>
      </c>
      <c r="C2115" s="9" t="s">
        <v>516</v>
      </c>
      <c r="D2115" s="11" t="str">
        <f>VLOOKUP(C2115,Postinumeroalueet!$A$2:$B$4001,2)</f>
        <v>Espoo</v>
      </c>
      <c r="E2115" s="11"/>
      <c r="F2115" s="11">
        <f t="shared" si="1"/>
        <v>1</v>
      </c>
      <c r="G2115" s="10" t="s">
        <v>3481</v>
      </c>
      <c r="H2115" s="10" t="s">
        <v>10419</v>
      </c>
      <c r="I2115" s="10">
        <v>853.0</v>
      </c>
      <c r="J2115" s="10">
        <v>48.0</v>
      </c>
      <c r="K2115" s="14">
        <v>2013.0</v>
      </c>
      <c r="L2115" s="11">
        <f t="shared" si="501"/>
        <v>583.6</v>
      </c>
      <c r="M2115" s="11">
        <f t="shared" si="2"/>
        <v>-269.4</v>
      </c>
      <c r="N2115" s="13">
        <f t="shared" si="3"/>
        <v>0.6841735053</v>
      </c>
      <c r="O2115" s="10" t="s">
        <v>3685</v>
      </c>
      <c r="P2115" s="10" t="s">
        <v>10420</v>
      </c>
    </row>
    <row r="2116" ht="12.0" customHeight="1">
      <c r="A2116" s="9" t="s">
        <v>10421</v>
      </c>
      <c r="B2116" s="10" t="s">
        <v>10014</v>
      </c>
      <c r="C2116" s="9" t="s">
        <v>516</v>
      </c>
      <c r="D2116" s="11" t="str">
        <f>VLOOKUP(C2116,Postinumeroalueet!$A$2:$B$4001,2)</f>
        <v>Espoo</v>
      </c>
      <c r="E2116" s="11"/>
      <c r="F2116" s="11">
        <f t="shared" si="1"/>
        <v>1</v>
      </c>
      <c r="G2116" s="10" t="s">
        <v>3481</v>
      </c>
      <c r="H2116" s="10" t="s">
        <v>10419</v>
      </c>
      <c r="I2116" s="10">
        <v>853.0</v>
      </c>
      <c r="J2116" s="10">
        <v>48.0</v>
      </c>
      <c r="K2116" s="14">
        <v>2013.0</v>
      </c>
      <c r="L2116" s="11">
        <f t="shared" si="501"/>
        <v>583.6</v>
      </c>
      <c r="M2116" s="11">
        <f t="shared" si="2"/>
        <v>-269.4</v>
      </c>
      <c r="N2116" s="13">
        <f t="shared" si="3"/>
        <v>0.6841735053</v>
      </c>
      <c r="O2116" s="10" t="s">
        <v>3685</v>
      </c>
      <c r="P2116" s="10" t="s">
        <v>10422</v>
      </c>
    </row>
    <row r="2117" ht="12.0" customHeight="1">
      <c r="A2117" s="9" t="s">
        <v>10423</v>
      </c>
      <c r="B2117" s="10" t="s">
        <v>7364</v>
      </c>
      <c r="C2117" s="9" t="s">
        <v>1373</v>
      </c>
      <c r="D2117" s="11" t="str">
        <f>VLOOKUP(C2117,Postinumeroalueet!$A$2:$B$4001,2)</f>
        <v>Tampere</v>
      </c>
      <c r="E2117" s="11"/>
      <c r="F2117" s="11">
        <f t="shared" si="1"/>
        <v>0</v>
      </c>
      <c r="G2117" s="10" t="s">
        <v>3481</v>
      </c>
      <c r="H2117" s="10" t="s">
        <v>3782</v>
      </c>
      <c r="I2117" s="10">
        <v>711.0</v>
      </c>
      <c r="J2117" s="10">
        <v>48.5</v>
      </c>
      <c r="K2117" s="14">
        <v>2008.0</v>
      </c>
      <c r="L2117" s="11">
        <f t="shared" ref="L2117:L2118" si="502">IF(K2117&lt;1984,105+5.6*J2117,IF(K2117&gt;1991,113+7.7*J2117,108+6.6*J2117))</f>
        <v>486.45</v>
      </c>
      <c r="M2117" s="11">
        <f t="shared" si="2"/>
        <v>-224.55</v>
      </c>
      <c r="N2117" s="13">
        <f t="shared" si="3"/>
        <v>0.6841772152</v>
      </c>
      <c r="O2117" s="10" t="s">
        <v>3672</v>
      </c>
      <c r="P2117" s="10" t="s">
        <v>10424</v>
      </c>
    </row>
    <row r="2118" ht="12.0" customHeight="1">
      <c r="A2118" s="9" t="s">
        <v>10425</v>
      </c>
      <c r="B2118" s="10" t="s">
        <v>9073</v>
      </c>
      <c r="C2118" s="9" t="s">
        <v>2492</v>
      </c>
      <c r="D2118" s="11" t="str">
        <f>VLOOKUP(C2118,Postinumeroalueet!$A$2:$B$4001,2)</f>
        <v>Kuopio</v>
      </c>
      <c r="E2118" s="11"/>
      <c r="F2118" s="11">
        <f t="shared" si="1"/>
        <v>0</v>
      </c>
      <c r="G2118" s="10" t="s">
        <v>3481</v>
      </c>
      <c r="H2118" s="10" t="s">
        <v>3620</v>
      </c>
      <c r="I2118" s="10">
        <v>936.0</v>
      </c>
      <c r="J2118" s="10">
        <v>68.5</v>
      </c>
      <c r="K2118" s="14">
        <v>2010.0</v>
      </c>
      <c r="L2118" s="11">
        <f t="shared" si="502"/>
        <v>640.45</v>
      </c>
      <c r="M2118" s="11">
        <f t="shared" si="2"/>
        <v>-295.55</v>
      </c>
      <c r="N2118" s="13">
        <f t="shared" si="3"/>
        <v>0.684241453</v>
      </c>
      <c r="O2118" s="10" t="s">
        <v>3950</v>
      </c>
      <c r="P2118" s="10" t="s">
        <v>10426</v>
      </c>
    </row>
    <row r="2119" ht="12.0" customHeight="1">
      <c r="A2119" s="9" t="s">
        <v>10427</v>
      </c>
      <c r="B2119" s="10" t="s">
        <v>9436</v>
      </c>
      <c r="C2119" s="9" t="s">
        <v>359</v>
      </c>
      <c r="D2119" s="11" t="str">
        <f>VLOOKUP(C2119,Postinumeroalueet!$A$2:$B$4001,2)</f>
        <v>Helsinki</v>
      </c>
      <c r="E2119" s="11"/>
      <c r="F2119" s="11">
        <f t="shared" si="1"/>
        <v>1</v>
      </c>
      <c r="G2119" s="10" t="s">
        <v>3481</v>
      </c>
      <c r="H2119" s="10" t="s">
        <v>8697</v>
      </c>
      <c r="I2119" s="10">
        <v>1454.0</v>
      </c>
      <c r="J2119" s="10">
        <v>80.0</v>
      </c>
      <c r="K2119" s="14">
        <v>1910.0</v>
      </c>
      <c r="L2119" s="11">
        <f t="shared" ref="L2119:L2120" si="503">IF(K2119&lt;1961,171+10.3*J2119,IF(K2119&gt;1983,166+8.7*J2119,159+7.9*J2119))</f>
        <v>995</v>
      </c>
      <c r="M2119" s="11">
        <f t="shared" si="2"/>
        <v>-459</v>
      </c>
      <c r="N2119" s="13">
        <f t="shared" si="3"/>
        <v>0.6843191197</v>
      </c>
      <c r="O2119" s="10" t="s">
        <v>3517</v>
      </c>
      <c r="P2119" s="10" t="s">
        <v>10428</v>
      </c>
    </row>
    <row r="2120">
      <c r="A2120" s="9" t="s">
        <v>10429</v>
      </c>
      <c r="B2120" s="10" t="s">
        <v>10430</v>
      </c>
      <c r="C2120" s="9" t="s">
        <v>418</v>
      </c>
      <c r="D2120" s="11" t="str">
        <f>VLOOKUP(C2120,Postinumeroalueet!$A$2:$B$4001,2)</f>
        <v>Vantaa</v>
      </c>
      <c r="E2120" s="11"/>
      <c r="F2120" s="11">
        <f t="shared" si="1"/>
        <v>1</v>
      </c>
      <c r="G2120" s="10" t="s">
        <v>3529</v>
      </c>
      <c r="H2120" s="10" t="s">
        <v>10431</v>
      </c>
      <c r="I2120" s="10">
        <v>1150.0</v>
      </c>
      <c r="J2120" s="10">
        <v>79.5</v>
      </c>
      <c r="K2120" s="14">
        <v>1979.0</v>
      </c>
      <c r="L2120" s="11">
        <f t="shared" si="503"/>
        <v>787.05</v>
      </c>
      <c r="M2120" s="11">
        <f t="shared" si="2"/>
        <v>-362.95</v>
      </c>
      <c r="N2120" s="13">
        <f t="shared" si="3"/>
        <v>0.6843913043</v>
      </c>
      <c r="O2120" s="10" t="s">
        <v>3498</v>
      </c>
      <c r="P2120" s="10" t="s">
        <v>10432</v>
      </c>
    </row>
    <row r="2121" ht="12.0" customHeight="1">
      <c r="A2121" s="9" t="s">
        <v>10433</v>
      </c>
      <c r="B2121" s="10" t="s">
        <v>10434</v>
      </c>
      <c r="C2121" s="9" t="s">
        <v>1364</v>
      </c>
      <c r="D2121" s="11" t="str">
        <f>VLOOKUP(C2121,Postinumeroalueet!$A$2:$B$4001,2)</f>
        <v>Tampere</v>
      </c>
      <c r="E2121" s="11"/>
      <c r="F2121" s="11">
        <f t="shared" si="1"/>
        <v>0</v>
      </c>
      <c r="G2121" s="10" t="s">
        <v>3481</v>
      </c>
      <c r="H2121" s="10" t="s">
        <v>5777</v>
      </c>
      <c r="I2121" s="10">
        <v>716.38</v>
      </c>
      <c r="J2121" s="10">
        <v>49.0</v>
      </c>
      <c r="K2121" s="14">
        <v>2003.0</v>
      </c>
      <c r="L2121" s="11">
        <f t="shared" ref="L2121:L2122" si="504">IF(K2121&lt;1984,105+5.6*J2121,IF(K2121&gt;1991,113+7.7*J2121,108+6.6*J2121))</f>
        <v>490.3</v>
      </c>
      <c r="M2121" s="11">
        <f t="shared" si="2"/>
        <v>-226.08</v>
      </c>
      <c r="N2121" s="13">
        <f t="shared" si="3"/>
        <v>0.6844133002</v>
      </c>
      <c r="O2121" s="10" t="s">
        <v>10435</v>
      </c>
      <c r="P2121" s="10" t="s">
        <v>10436</v>
      </c>
    </row>
    <row r="2122" ht="12.0" customHeight="1">
      <c r="A2122" s="9" t="s">
        <v>10437</v>
      </c>
      <c r="B2122" s="10" t="s">
        <v>10438</v>
      </c>
      <c r="C2122" s="9" t="s">
        <v>1198</v>
      </c>
      <c r="D2122" s="11" t="str">
        <f>VLOOKUP(C2122,Postinumeroalueet!$A$2:$B$4001,2)</f>
        <v>Pori</v>
      </c>
      <c r="E2122" s="11"/>
      <c r="F2122" s="11">
        <f t="shared" si="1"/>
        <v>0</v>
      </c>
      <c r="G2122" s="10" t="s">
        <v>3481</v>
      </c>
      <c r="H2122" s="10" t="s">
        <v>10439</v>
      </c>
      <c r="I2122" s="10">
        <v>750.0</v>
      </c>
      <c r="J2122" s="10">
        <v>52.0</v>
      </c>
      <c r="K2122" s="14">
        <v>2012.0</v>
      </c>
      <c r="L2122" s="11">
        <f t="shared" si="504"/>
        <v>513.4</v>
      </c>
      <c r="M2122" s="11">
        <f t="shared" si="2"/>
        <v>-236.6</v>
      </c>
      <c r="N2122" s="13">
        <f t="shared" si="3"/>
        <v>0.6845333333</v>
      </c>
      <c r="O2122" s="15"/>
      <c r="P2122" s="10" t="s">
        <v>10440</v>
      </c>
    </row>
    <row r="2123" ht="12.0" customHeight="1">
      <c r="A2123" s="9" t="s">
        <v>10441</v>
      </c>
      <c r="B2123" s="10" t="s">
        <v>10442</v>
      </c>
      <c r="C2123" s="9" t="s">
        <v>431</v>
      </c>
      <c r="D2123" s="11" t="str">
        <f>VLOOKUP(C2123,Postinumeroalueet!$A$2:$B$4001,2)</f>
        <v>Vantaa</v>
      </c>
      <c r="E2123" s="11"/>
      <c r="F2123" s="11">
        <f t="shared" si="1"/>
        <v>1</v>
      </c>
      <c r="G2123" s="10" t="s">
        <v>3481</v>
      </c>
      <c r="H2123" s="10" t="s">
        <v>7143</v>
      </c>
      <c r="I2123" s="10">
        <v>928.07</v>
      </c>
      <c r="J2123" s="10">
        <v>54.0</v>
      </c>
      <c r="K2123" s="14">
        <v>2011.0</v>
      </c>
      <c r="L2123" s="11">
        <f>IF(K2123&lt;1961,171+10.3*J2123,IF(K2123&gt;1983,166+8.7*J2123,159+7.9*J2123))</f>
        <v>635.8</v>
      </c>
      <c r="M2123" s="11">
        <f t="shared" si="2"/>
        <v>-292.27</v>
      </c>
      <c r="N2123" s="13">
        <f t="shared" si="3"/>
        <v>0.6850776342</v>
      </c>
      <c r="O2123" s="10" t="s">
        <v>3569</v>
      </c>
      <c r="P2123" s="10" t="s">
        <v>10443</v>
      </c>
    </row>
    <row r="2124" ht="12.0" customHeight="1">
      <c r="A2124" s="9" t="s">
        <v>10444</v>
      </c>
      <c r="B2124" s="10" t="s">
        <v>10445</v>
      </c>
      <c r="C2124" s="9" t="s">
        <v>935</v>
      </c>
      <c r="D2124" s="11" t="str">
        <f>VLOOKUP(C2124,Postinumeroalueet!$A$2:$B$4001,2)</f>
        <v>Turku</v>
      </c>
      <c r="E2124" s="11"/>
      <c r="F2124" s="11">
        <f t="shared" si="1"/>
        <v>0</v>
      </c>
      <c r="G2124" s="10" t="s">
        <v>3481</v>
      </c>
      <c r="H2124" s="10" t="s">
        <v>10446</v>
      </c>
      <c r="I2124" s="10">
        <v>660.0</v>
      </c>
      <c r="J2124" s="10">
        <v>62.0</v>
      </c>
      <c r="K2124" s="14">
        <v>1955.0</v>
      </c>
      <c r="L2124" s="11">
        <f>IF(K2124&lt;1984,105+5.6*J2124,IF(K2124&gt;1991,113+7.7*J2124,108+6.6*J2124))</f>
        <v>452.2</v>
      </c>
      <c r="M2124" s="11">
        <f t="shared" si="2"/>
        <v>-207.8</v>
      </c>
      <c r="N2124" s="13">
        <f t="shared" si="3"/>
        <v>0.6851515152</v>
      </c>
      <c r="O2124" s="10" t="s">
        <v>6893</v>
      </c>
      <c r="P2124" s="10" t="s">
        <v>10447</v>
      </c>
    </row>
    <row r="2125" ht="12.0" customHeight="1">
      <c r="A2125" s="9" t="s">
        <v>10448</v>
      </c>
      <c r="B2125" s="10" t="s">
        <v>10449</v>
      </c>
      <c r="C2125" s="9" t="s">
        <v>355</v>
      </c>
      <c r="D2125" s="11" t="str">
        <f>VLOOKUP(C2125,Postinumeroalueet!$A$2:$B$4001,2)</f>
        <v>Helsinki</v>
      </c>
      <c r="E2125" s="11"/>
      <c r="F2125" s="11">
        <f t="shared" si="1"/>
        <v>1</v>
      </c>
      <c r="G2125" s="10" t="s">
        <v>3481</v>
      </c>
      <c r="H2125" s="10" t="s">
        <v>3761</v>
      </c>
      <c r="I2125" s="10">
        <v>895.0</v>
      </c>
      <c r="J2125" s="10">
        <v>57.5</v>
      </c>
      <c r="K2125" s="14">
        <v>1983.0</v>
      </c>
      <c r="L2125" s="11">
        <f t="shared" ref="L2125:L2126" si="505">IF(K2125&lt;1961,171+10.3*J2125,IF(K2125&gt;1983,166+8.7*J2125,159+7.9*J2125))</f>
        <v>613.25</v>
      </c>
      <c r="M2125" s="11">
        <f t="shared" si="2"/>
        <v>-281.75</v>
      </c>
      <c r="N2125" s="13">
        <f t="shared" si="3"/>
        <v>0.6851955307</v>
      </c>
      <c r="O2125" s="10" t="s">
        <v>3517</v>
      </c>
      <c r="P2125" s="10" t="s">
        <v>10450</v>
      </c>
    </row>
    <row r="2126">
      <c r="A2126" s="9" t="s">
        <v>10451</v>
      </c>
      <c r="B2126" s="10" t="s">
        <v>10452</v>
      </c>
      <c r="C2126" s="9" t="s">
        <v>351</v>
      </c>
      <c r="D2126" s="11" t="str">
        <f>VLOOKUP(C2126,Postinumeroalueet!$A$2:$B$4001,2)</f>
        <v>Helsinki</v>
      </c>
      <c r="E2126" s="11"/>
      <c r="F2126" s="11">
        <f t="shared" si="1"/>
        <v>1</v>
      </c>
      <c r="G2126" s="10" t="s">
        <v>3481</v>
      </c>
      <c r="H2126" s="10" t="s">
        <v>3824</v>
      </c>
      <c r="I2126" s="10">
        <v>1091.0</v>
      </c>
      <c r="J2126" s="10">
        <v>74.5</v>
      </c>
      <c r="K2126" s="14">
        <v>1978.0</v>
      </c>
      <c r="L2126" s="11">
        <f t="shared" si="505"/>
        <v>747.55</v>
      </c>
      <c r="M2126" s="11">
        <f t="shared" si="2"/>
        <v>-343.45</v>
      </c>
      <c r="N2126" s="13">
        <f t="shared" si="3"/>
        <v>0.6851970669</v>
      </c>
      <c r="O2126" s="10" t="s">
        <v>3950</v>
      </c>
      <c r="P2126" s="10" t="s">
        <v>10453</v>
      </c>
    </row>
    <row r="2127" ht="12.0" customHeight="1">
      <c r="A2127" s="9" t="s">
        <v>10454</v>
      </c>
      <c r="B2127" s="10" t="s">
        <v>9698</v>
      </c>
      <c r="C2127" s="9" t="s">
        <v>834</v>
      </c>
      <c r="D2127" s="11" t="str">
        <f>VLOOKUP(C2127,Postinumeroalueet!$A$2:$B$4001,2)</f>
        <v>Hollola</v>
      </c>
      <c r="E2127" s="11"/>
      <c r="F2127" s="11">
        <f t="shared" si="1"/>
        <v>0</v>
      </c>
      <c r="G2127" s="10" t="s">
        <v>3481</v>
      </c>
      <c r="H2127" s="10" t="s">
        <v>5054</v>
      </c>
      <c r="I2127" s="10">
        <v>738.0</v>
      </c>
      <c r="J2127" s="10">
        <v>51.0</v>
      </c>
      <c r="K2127" s="14">
        <v>2013.0</v>
      </c>
      <c r="L2127" s="11">
        <f>IF(K2127&lt;1984,105+5.6*J2127,IF(K2127&gt;1991,113+7.7*J2127,108+6.6*J2127))</f>
        <v>505.7</v>
      </c>
      <c r="M2127" s="11">
        <f t="shared" si="2"/>
        <v>-232.3</v>
      </c>
      <c r="N2127" s="13">
        <f t="shared" si="3"/>
        <v>0.6852303523</v>
      </c>
      <c r="O2127" s="10" t="s">
        <v>3950</v>
      </c>
      <c r="P2127" s="10" t="s">
        <v>10455</v>
      </c>
    </row>
    <row r="2128">
      <c r="A2128" s="9" t="s">
        <v>10456</v>
      </c>
      <c r="B2128" s="10" t="s">
        <v>7169</v>
      </c>
      <c r="C2128" s="9" t="s">
        <v>431</v>
      </c>
      <c r="D2128" s="11" t="str">
        <f>VLOOKUP(C2128,Postinumeroalueet!$A$2:$B$4001,2)</f>
        <v>Vantaa</v>
      </c>
      <c r="E2128" s="11"/>
      <c r="F2128" s="11">
        <f t="shared" si="1"/>
        <v>1</v>
      </c>
      <c r="G2128" s="10" t="s">
        <v>3481</v>
      </c>
      <c r="H2128" s="10" t="s">
        <v>3671</v>
      </c>
      <c r="I2128" s="10">
        <v>1150.0</v>
      </c>
      <c r="J2128" s="10">
        <v>71.5</v>
      </c>
      <c r="K2128" s="14">
        <v>2004.0</v>
      </c>
      <c r="L2128" s="11">
        <f>IF(K2128&lt;1961,171+10.3*J2128,IF(K2128&gt;1983,166+8.7*J2128,159+7.9*J2128))</f>
        <v>788.05</v>
      </c>
      <c r="M2128" s="11">
        <f t="shared" si="2"/>
        <v>-361.95</v>
      </c>
      <c r="N2128" s="13">
        <f t="shared" si="3"/>
        <v>0.6852608696</v>
      </c>
      <c r="O2128" s="10" t="s">
        <v>4050</v>
      </c>
      <c r="P2128" s="10" t="s">
        <v>10457</v>
      </c>
    </row>
    <row r="2129" ht="12.0" customHeight="1">
      <c r="A2129" s="9" t="s">
        <v>10458</v>
      </c>
      <c r="B2129" s="10" t="s">
        <v>10459</v>
      </c>
      <c r="C2129" s="9" t="s">
        <v>1149</v>
      </c>
      <c r="D2129" s="11" t="str">
        <f>VLOOKUP(C2129,Postinumeroalueet!$A$2:$B$4001,2)</f>
        <v>Rauma</v>
      </c>
      <c r="E2129" s="11"/>
      <c r="F2129" s="11">
        <f t="shared" si="1"/>
        <v>0</v>
      </c>
      <c r="G2129" s="10" t="s">
        <v>3481</v>
      </c>
      <c r="H2129" s="10" t="s">
        <v>5107</v>
      </c>
      <c r="I2129" s="10">
        <v>950.0</v>
      </c>
      <c r="J2129" s="10">
        <v>97.5</v>
      </c>
      <c r="K2129" s="14">
        <v>1975.0</v>
      </c>
      <c r="L2129" s="11">
        <f t="shared" ref="L2129:L2131" si="506">IF(K2129&lt;1984,105+5.6*J2129,IF(K2129&gt;1991,113+7.7*J2129,108+6.6*J2129))</f>
        <v>651</v>
      </c>
      <c r="M2129" s="11">
        <f t="shared" si="2"/>
        <v>-299</v>
      </c>
      <c r="N2129" s="13">
        <f t="shared" si="3"/>
        <v>0.6852631579</v>
      </c>
      <c r="O2129" s="10" t="s">
        <v>4903</v>
      </c>
      <c r="P2129" s="10" t="s">
        <v>10460</v>
      </c>
    </row>
    <row r="2130" ht="12.0" customHeight="1">
      <c r="A2130" s="9" t="s">
        <v>10461</v>
      </c>
      <c r="B2130" s="10" t="s">
        <v>10462</v>
      </c>
      <c r="C2130" s="9" t="s">
        <v>947</v>
      </c>
      <c r="D2130" s="11" t="str">
        <f>VLOOKUP(C2130,Postinumeroalueet!$A$2:$B$4001,2)</f>
        <v>Turku</v>
      </c>
      <c r="E2130" s="11"/>
      <c r="F2130" s="11">
        <f t="shared" si="1"/>
        <v>0</v>
      </c>
      <c r="G2130" s="10" t="s">
        <v>3481</v>
      </c>
      <c r="H2130" s="10" t="s">
        <v>10011</v>
      </c>
      <c r="I2130" s="10">
        <v>570.0</v>
      </c>
      <c r="J2130" s="10">
        <v>51.0</v>
      </c>
      <c r="K2130" s="14">
        <v>1960.0</v>
      </c>
      <c r="L2130" s="11">
        <f t="shared" si="506"/>
        <v>390.6</v>
      </c>
      <c r="M2130" s="11">
        <f t="shared" si="2"/>
        <v>-179.4</v>
      </c>
      <c r="N2130" s="13">
        <f t="shared" si="3"/>
        <v>0.6852631579</v>
      </c>
      <c r="O2130" s="10" t="s">
        <v>3602</v>
      </c>
      <c r="P2130" s="10" t="s">
        <v>10463</v>
      </c>
    </row>
    <row r="2131" ht="12.0" customHeight="1">
      <c r="A2131" s="9" t="s">
        <v>10464</v>
      </c>
      <c r="B2131" s="10" t="s">
        <v>10465</v>
      </c>
      <c r="C2131" s="9" t="s">
        <v>3020</v>
      </c>
      <c r="D2131" s="11" t="str">
        <f>VLOOKUP(C2131,Postinumeroalueet!$A$2:$B$4001,2)</f>
        <v>Oulu</v>
      </c>
      <c r="E2131" s="11"/>
      <c r="F2131" s="11">
        <f t="shared" si="1"/>
        <v>0</v>
      </c>
      <c r="G2131" s="10" t="s">
        <v>3481</v>
      </c>
      <c r="H2131" s="10" t="s">
        <v>10466</v>
      </c>
      <c r="I2131" s="10">
        <v>570.0</v>
      </c>
      <c r="J2131" s="10">
        <v>51.0</v>
      </c>
      <c r="K2131" s="14">
        <v>1978.0</v>
      </c>
      <c r="L2131" s="11">
        <f t="shared" si="506"/>
        <v>390.6</v>
      </c>
      <c r="M2131" s="11">
        <f t="shared" si="2"/>
        <v>-179.4</v>
      </c>
      <c r="N2131" s="13">
        <f t="shared" si="3"/>
        <v>0.6852631579</v>
      </c>
      <c r="O2131" s="10" t="s">
        <v>3942</v>
      </c>
      <c r="P2131" s="10" t="s">
        <v>10467</v>
      </c>
    </row>
    <row r="2132">
      <c r="A2132" s="9" t="s">
        <v>10468</v>
      </c>
      <c r="B2132" s="10" t="s">
        <v>10164</v>
      </c>
      <c r="C2132" s="9" t="s">
        <v>419</v>
      </c>
      <c r="D2132" s="11" t="str">
        <f>VLOOKUP(C2132,Postinumeroalueet!$A$2:$B$4001,2)</f>
        <v>Vantaa</v>
      </c>
      <c r="E2132" s="11"/>
      <c r="F2132" s="11">
        <f t="shared" si="1"/>
        <v>1</v>
      </c>
      <c r="G2132" s="10" t="s">
        <v>3481</v>
      </c>
      <c r="H2132" s="10" t="s">
        <v>10165</v>
      </c>
      <c r="I2132" s="10">
        <v>1188.0</v>
      </c>
      <c r="J2132" s="10">
        <v>74.5</v>
      </c>
      <c r="K2132" s="14">
        <v>2013.0</v>
      </c>
      <c r="L2132" s="11">
        <f t="shared" ref="L2132:L2133" si="507">IF(K2132&lt;1961,171+10.3*J2132,IF(K2132&gt;1983,166+8.7*J2132,159+7.9*J2132))</f>
        <v>814.15</v>
      </c>
      <c r="M2132" s="11">
        <f t="shared" si="2"/>
        <v>-373.85</v>
      </c>
      <c r="N2132" s="13">
        <f t="shared" si="3"/>
        <v>0.6853114478</v>
      </c>
      <c r="O2132" s="10" t="s">
        <v>3950</v>
      </c>
      <c r="P2132" s="10" t="s">
        <v>10469</v>
      </c>
    </row>
    <row r="2133" ht="12.0" customHeight="1">
      <c r="A2133" s="9" t="s">
        <v>10470</v>
      </c>
      <c r="B2133" s="10" t="s">
        <v>10471</v>
      </c>
      <c r="C2133" s="9" t="s">
        <v>469</v>
      </c>
      <c r="D2133" s="11" t="str">
        <f>VLOOKUP(C2133,Postinumeroalueet!$A$2:$B$4001,2)</f>
        <v>Espoo</v>
      </c>
      <c r="E2133" s="11"/>
      <c r="F2133" s="11">
        <f t="shared" si="1"/>
        <v>1</v>
      </c>
      <c r="G2133" s="10" t="s">
        <v>3481</v>
      </c>
      <c r="H2133" s="10" t="s">
        <v>3782</v>
      </c>
      <c r="I2133" s="10">
        <v>915.0</v>
      </c>
      <c r="J2133" s="10">
        <v>53.0</v>
      </c>
      <c r="K2133" s="14">
        <v>2010.0</v>
      </c>
      <c r="L2133" s="11">
        <f t="shared" si="507"/>
        <v>627.1</v>
      </c>
      <c r="M2133" s="11">
        <f t="shared" si="2"/>
        <v>-287.9</v>
      </c>
      <c r="N2133" s="13">
        <f t="shared" si="3"/>
        <v>0.6853551913</v>
      </c>
      <c r="O2133" s="10" t="s">
        <v>4055</v>
      </c>
      <c r="P2133" s="10" t="s">
        <v>10472</v>
      </c>
    </row>
    <row r="2134" ht="12.0" customHeight="1">
      <c r="A2134" s="9" t="s">
        <v>10473</v>
      </c>
      <c r="B2134" s="10" t="s">
        <v>10474</v>
      </c>
      <c r="C2134" s="9" t="s">
        <v>493</v>
      </c>
      <c r="D2134" s="11" t="str">
        <f>VLOOKUP(C2134,Postinumeroalueet!$A$2:$B$4001,2)</f>
        <v>Siuntio</v>
      </c>
      <c r="E2134" s="11"/>
      <c r="F2134" s="11">
        <f t="shared" si="1"/>
        <v>0</v>
      </c>
      <c r="G2134" s="10" t="s">
        <v>3481</v>
      </c>
      <c r="H2134" s="10" t="s">
        <v>4424</v>
      </c>
      <c r="I2134" s="10">
        <v>627.0</v>
      </c>
      <c r="J2134" s="10">
        <v>58.0</v>
      </c>
      <c r="K2134" s="14">
        <v>1965.0</v>
      </c>
      <c r="L2134" s="11">
        <f t="shared" ref="L2134:L2135" si="508">IF(K2134&lt;1984,105+5.6*J2134,IF(K2134&gt;1991,113+7.7*J2134,108+6.6*J2134))</f>
        <v>429.8</v>
      </c>
      <c r="M2134" s="11">
        <f t="shared" si="2"/>
        <v>-197.2</v>
      </c>
      <c r="N2134" s="13">
        <f t="shared" si="3"/>
        <v>0.6854864434</v>
      </c>
      <c r="O2134" s="10" t="s">
        <v>3498</v>
      </c>
      <c r="P2134" s="10" t="s">
        <v>10475</v>
      </c>
    </row>
    <row r="2135">
      <c r="A2135" s="9" t="s">
        <v>10476</v>
      </c>
      <c r="B2135" s="10" t="s">
        <v>10477</v>
      </c>
      <c r="C2135" s="9" t="s">
        <v>611</v>
      </c>
      <c r="D2135" s="11" t="str">
        <f>VLOOKUP(C2135,Postinumeroalueet!$A$2:$B$4001,2)</f>
        <v>Porvoo</v>
      </c>
      <c r="E2135" s="11"/>
      <c r="F2135" s="11">
        <f t="shared" si="1"/>
        <v>0</v>
      </c>
      <c r="G2135" s="10" t="s">
        <v>3481</v>
      </c>
      <c r="H2135" s="10" t="s">
        <v>3824</v>
      </c>
      <c r="I2135" s="10">
        <v>774.0</v>
      </c>
      <c r="J2135" s="10">
        <v>76.0</v>
      </c>
      <c r="K2135" s="14">
        <v>1975.0</v>
      </c>
      <c r="L2135" s="11">
        <f t="shared" si="508"/>
        <v>530.6</v>
      </c>
      <c r="M2135" s="11">
        <f t="shared" si="2"/>
        <v>-243.4</v>
      </c>
      <c r="N2135" s="13">
        <f t="shared" si="3"/>
        <v>0.6855297158</v>
      </c>
      <c r="O2135" s="10" t="s">
        <v>8218</v>
      </c>
      <c r="P2135" s="10" t="s">
        <v>10478</v>
      </c>
    </row>
    <row r="2136" ht="12.0" customHeight="1">
      <c r="A2136" s="9" t="s">
        <v>10479</v>
      </c>
      <c r="B2136" s="10" t="s">
        <v>9584</v>
      </c>
      <c r="C2136" s="9" t="s">
        <v>469</v>
      </c>
      <c r="D2136" s="11" t="str">
        <f>VLOOKUP(C2136,Postinumeroalueet!$A$2:$B$4001,2)</f>
        <v>Espoo</v>
      </c>
      <c r="E2136" s="11"/>
      <c r="F2136" s="11">
        <f t="shared" si="1"/>
        <v>1</v>
      </c>
      <c r="G2136" s="10" t="s">
        <v>3481</v>
      </c>
      <c r="H2136" s="10" t="s">
        <v>7947</v>
      </c>
      <c r="I2136" s="10">
        <v>902.0</v>
      </c>
      <c r="J2136" s="10">
        <v>52.0</v>
      </c>
      <c r="K2136" s="14">
        <v>2012.0</v>
      </c>
      <c r="L2136" s="11">
        <f t="shared" ref="L2136:L2137" si="509">IF(K2136&lt;1961,171+10.3*J2136,IF(K2136&gt;1983,166+8.7*J2136,159+7.9*J2136))</f>
        <v>618.4</v>
      </c>
      <c r="M2136" s="11">
        <f t="shared" si="2"/>
        <v>-283.6</v>
      </c>
      <c r="N2136" s="13">
        <f t="shared" si="3"/>
        <v>0.6855875831</v>
      </c>
      <c r="O2136" s="10" t="s">
        <v>6516</v>
      </c>
      <c r="P2136" s="10" t="s">
        <v>10480</v>
      </c>
    </row>
    <row r="2137" ht="12.0" customHeight="1">
      <c r="A2137" s="9" t="s">
        <v>10481</v>
      </c>
      <c r="B2137" s="10" t="s">
        <v>10482</v>
      </c>
      <c r="C2137" s="9" t="s">
        <v>349</v>
      </c>
      <c r="D2137" s="11" t="str">
        <f>VLOOKUP(C2137,Postinumeroalueet!$A$2:$B$4001,2)</f>
        <v>Helsinki</v>
      </c>
      <c r="E2137" s="11"/>
      <c r="F2137" s="11">
        <f t="shared" si="1"/>
        <v>1</v>
      </c>
      <c r="G2137" s="10" t="s">
        <v>3481</v>
      </c>
      <c r="H2137" s="10" t="s">
        <v>4290</v>
      </c>
      <c r="I2137" s="10">
        <v>625.0</v>
      </c>
      <c r="J2137" s="10">
        <v>25.0</v>
      </c>
      <c r="K2137" s="14">
        <v>1957.0</v>
      </c>
      <c r="L2137" s="11">
        <f t="shared" si="509"/>
        <v>428.5</v>
      </c>
      <c r="M2137" s="11">
        <f t="shared" si="2"/>
        <v>-196.5</v>
      </c>
      <c r="N2137" s="13">
        <f t="shared" si="3"/>
        <v>0.6856</v>
      </c>
      <c r="O2137" s="10" t="s">
        <v>3498</v>
      </c>
      <c r="P2137" s="10" t="s">
        <v>10483</v>
      </c>
    </row>
    <row r="2138" ht="12.0" customHeight="1">
      <c r="A2138" s="9" t="s">
        <v>10484</v>
      </c>
      <c r="B2138" s="10" t="s">
        <v>10485</v>
      </c>
      <c r="C2138" s="9" t="s">
        <v>3176</v>
      </c>
      <c r="D2138" s="11" t="str">
        <f>VLOOKUP(C2138,Postinumeroalueet!$A$2:$B$4001,2)</f>
        <v>Kemi</v>
      </c>
      <c r="E2138" s="11"/>
      <c r="F2138" s="11">
        <f t="shared" si="1"/>
        <v>0</v>
      </c>
      <c r="G2138" s="10" t="s">
        <v>3481</v>
      </c>
      <c r="H2138" s="10" t="s">
        <v>10486</v>
      </c>
      <c r="I2138" s="10">
        <v>390.0</v>
      </c>
      <c r="J2138" s="10">
        <v>29.0</v>
      </c>
      <c r="K2138" s="14">
        <v>1956.0</v>
      </c>
      <c r="L2138" s="11">
        <f>IF(K2138&lt;1984,105+5.6*J2138,IF(K2138&gt;1991,113+7.7*J2138,108+6.6*J2138))</f>
        <v>267.4</v>
      </c>
      <c r="M2138" s="11">
        <f t="shared" si="2"/>
        <v>-122.6</v>
      </c>
      <c r="N2138" s="13">
        <f t="shared" si="3"/>
        <v>0.6856410256</v>
      </c>
      <c r="O2138" s="10" t="s">
        <v>10487</v>
      </c>
      <c r="P2138" s="10" t="s">
        <v>10488</v>
      </c>
    </row>
    <row r="2139" ht="12.0" customHeight="1">
      <c r="A2139" s="9" t="s">
        <v>10489</v>
      </c>
      <c r="B2139" s="10" t="s">
        <v>10490</v>
      </c>
      <c r="C2139" s="9" t="s">
        <v>462</v>
      </c>
      <c r="D2139" s="11" t="str">
        <f>VLOOKUP(C2139,Postinumeroalueet!$A$2:$B$4001,2)</f>
        <v>Espoo</v>
      </c>
      <c r="E2139" s="11"/>
      <c r="F2139" s="11">
        <f t="shared" si="1"/>
        <v>1</v>
      </c>
      <c r="G2139" s="10" t="s">
        <v>3481</v>
      </c>
      <c r="H2139" s="10" t="s">
        <v>4001</v>
      </c>
      <c r="I2139" s="10">
        <v>790.0</v>
      </c>
      <c r="J2139" s="10">
        <v>36.0</v>
      </c>
      <c r="K2139" s="14">
        <v>1959.0</v>
      </c>
      <c r="L2139" s="11">
        <f>IF(K2139&lt;1961,171+10.3*J2139,IF(K2139&gt;1983,166+8.7*J2139,159+7.9*J2139))</f>
        <v>541.8</v>
      </c>
      <c r="M2139" s="11">
        <f t="shared" si="2"/>
        <v>-248.2</v>
      </c>
      <c r="N2139" s="13">
        <f t="shared" si="3"/>
        <v>0.6858227848</v>
      </c>
      <c r="O2139" s="10" t="s">
        <v>10491</v>
      </c>
      <c r="P2139" s="10" t="s">
        <v>10492</v>
      </c>
    </row>
    <row r="2140" ht="12.0" customHeight="1">
      <c r="A2140" s="9" t="s">
        <v>10493</v>
      </c>
      <c r="B2140" s="10" t="s">
        <v>10494</v>
      </c>
      <c r="C2140" s="9" t="s">
        <v>947</v>
      </c>
      <c r="D2140" s="11" t="str">
        <f>VLOOKUP(C2140,Postinumeroalueet!$A$2:$B$4001,2)</f>
        <v>Turku</v>
      </c>
      <c r="E2140" s="11"/>
      <c r="F2140" s="11">
        <f t="shared" si="1"/>
        <v>0</v>
      </c>
      <c r="G2140" s="10" t="s">
        <v>3481</v>
      </c>
      <c r="H2140" s="10" t="s">
        <v>10495</v>
      </c>
      <c r="I2140" s="10">
        <v>790.0</v>
      </c>
      <c r="J2140" s="10">
        <v>78.0</v>
      </c>
      <c r="K2140" s="14">
        <v>1961.0</v>
      </c>
      <c r="L2140" s="11">
        <f t="shared" ref="L2140:L2143" si="510">IF(K2140&lt;1984,105+5.6*J2140,IF(K2140&gt;1991,113+7.7*J2140,108+6.6*J2140))</f>
        <v>541.8</v>
      </c>
      <c r="M2140" s="11">
        <f t="shared" si="2"/>
        <v>-248.2</v>
      </c>
      <c r="N2140" s="13">
        <f t="shared" si="3"/>
        <v>0.6858227848</v>
      </c>
      <c r="O2140" s="10" t="s">
        <v>3498</v>
      </c>
      <c r="P2140" s="10" t="s">
        <v>10496</v>
      </c>
    </row>
    <row r="2141">
      <c r="A2141" s="9" t="s">
        <v>10497</v>
      </c>
      <c r="B2141" s="10" t="s">
        <v>10498</v>
      </c>
      <c r="C2141" s="9" t="s">
        <v>3038</v>
      </c>
      <c r="D2141" s="11" t="str">
        <f>VLOOKUP(C2141,Postinumeroalueet!$A$2:$B$4001,2)</f>
        <v>Oulu</v>
      </c>
      <c r="E2141" s="11"/>
      <c r="F2141" s="11">
        <f t="shared" si="1"/>
        <v>0</v>
      </c>
      <c r="G2141" s="10" t="s">
        <v>3481</v>
      </c>
      <c r="H2141" s="10" t="s">
        <v>4584</v>
      </c>
      <c r="I2141" s="10">
        <v>643.0</v>
      </c>
      <c r="J2141" s="10">
        <v>60.0</v>
      </c>
      <c r="K2141" s="14">
        <v>1980.0</v>
      </c>
      <c r="L2141" s="11">
        <f t="shared" si="510"/>
        <v>441</v>
      </c>
      <c r="M2141" s="11">
        <f t="shared" si="2"/>
        <v>-202</v>
      </c>
      <c r="N2141" s="13">
        <f t="shared" si="3"/>
        <v>0.6858475894</v>
      </c>
      <c r="O2141" s="10" t="s">
        <v>5609</v>
      </c>
      <c r="P2141" s="10" t="s">
        <v>10499</v>
      </c>
    </row>
    <row r="2142" ht="12.0" customHeight="1">
      <c r="A2142" s="9" t="s">
        <v>10500</v>
      </c>
      <c r="B2142" s="10" t="s">
        <v>10501</v>
      </c>
      <c r="C2142" s="9" t="s">
        <v>1349</v>
      </c>
      <c r="D2142" s="11" t="str">
        <f>VLOOKUP(C2142,Postinumeroalueet!$A$2:$B$4001,2)</f>
        <v>Tampere</v>
      </c>
      <c r="E2142" s="11"/>
      <c r="F2142" s="11">
        <f t="shared" si="1"/>
        <v>0</v>
      </c>
      <c r="G2142" s="10" t="s">
        <v>3481</v>
      </c>
      <c r="H2142" s="10" t="s">
        <v>3761</v>
      </c>
      <c r="I2142" s="10">
        <v>651.0</v>
      </c>
      <c r="J2142" s="10">
        <v>61.0</v>
      </c>
      <c r="K2142" s="14">
        <v>1973.0</v>
      </c>
      <c r="L2142" s="11">
        <f t="shared" si="510"/>
        <v>446.6</v>
      </c>
      <c r="M2142" s="11">
        <f t="shared" si="2"/>
        <v>-204.4</v>
      </c>
      <c r="N2142" s="13">
        <f t="shared" si="3"/>
        <v>0.6860215054</v>
      </c>
      <c r="O2142" s="10" t="s">
        <v>3637</v>
      </c>
      <c r="P2142" s="10" t="s">
        <v>10502</v>
      </c>
    </row>
    <row r="2143" ht="12.0" customHeight="1">
      <c r="A2143" s="9" t="s">
        <v>10503</v>
      </c>
      <c r="B2143" s="10" t="s">
        <v>10504</v>
      </c>
      <c r="C2143" s="9" t="s">
        <v>1349</v>
      </c>
      <c r="D2143" s="11" t="str">
        <f>VLOOKUP(C2143,Postinumeroalueet!$A$2:$B$4001,2)</f>
        <v>Tampere</v>
      </c>
      <c r="E2143" s="11"/>
      <c r="F2143" s="11">
        <f t="shared" si="1"/>
        <v>0</v>
      </c>
      <c r="G2143" s="10" t="s">
        <v>3481</v>
      </c>
      <c r="H2143" s="10" t="s">
        <v>9035</v>
      </c>
      <c r="I2143" s="10">
        <v>651.0</v>
      </c>
      <c r="J2143" s="10">
        <v>61.0</v>
      </c>
      <c r="K2143" s="14">
        <v>1973.0</v>
      </c>
      <c r="L2143" s="11">
        <f t="shared" si="510"/>
        <v>446.6</v>
      </c>
      <c r="M2143" s="11">
        <f t="shared" si="2"/>
        <v>-204.4</v>
      </c>
      <c r="N2143" s="13">
        <f t="shared" si="3"/>
        <v>0.6860215054</v>
      </c>
      <c r="O2143" s="10" t="s">
        <v>5516</v>
      </c>
      <c r="P2143" s="10" t="s">
        <v>10505</v>
      </c>
    </row>
    <row r="2144" ht="12.0" customHeight="1">
      <c r="A2144" s="9" t="s">
        <v>10506</v>
      </c>
      <c r="B2144" s="10" t="s">
        <v>10507</v>
      </c>
      <c r="C2144" s="9" t="s">
        <v>397</v>
      </c>
      <c r="D2144" s="11" t="str">
        <f>VLOOKUP(C2144,Postinumeroalueet!$A$2:$B$4001,2)</f>
        <v>Helsinki</v>
      </c>
      <c r="E2144" s="11"/>
      <c r="F2144" s="11">
        <f t="shared" si="1"/>
        <v>1</v>
      </c>
      <c r="G2144" s="10" t="s">
        <v>3481</v>
      </c>
      <c r="H2144" s="10" t="s">
        <v>6360</v>
      </c>
      <c r="I2144" s="10">
        <v>952.0</v>
      </c>
      <c r="J2144" s="10">
        <v>56.0</v>
      </c>
      <c r="K2144" s="14">
        <v>2013.0</v>
      </c>
      <c r="L2144" s="11">
        <f>IF(K2144&lt;1961,171+10.3*J2144,IF(K2144&gt;1983,166+8.7*J2144,159+7.9*J2144))</f>
        <v>653.2</v>
      </c>
      <c r="M2144" s="11">
        <f t="shared" si="2"/>
        <v>-298.8</v>
      </c>
      <c r="N2144" s="13">
        <f t="shared" si="3"/>
        <v>0.6861344538</v>
      </c>
      <c r="O2144" s="10" t="s">
        <v>4216</v>
      </c>
      <c r="P2144" s="10" t="s">
        <v>10508</v>
      </c>
    </row>
    <row r="2145">
      <c r="A2145" s="9" t="s">
        <v>10509</v>
      </c>
      <c r="B2145" s="10" t="s">
        <v>10323</v>
      </c>
      <c r="C2145" s="9" t="s">
        <v>1349</v>
      </c>
      <c r="D2145" s="11" t="str">
        <f>VLOOKUP(C2145,Postinumeroalueet!$A$2:$B$4001,2)</f>
        <v>Tampere</v>
      </c>
      <c r="E2145" s="11"/>
      <c r="F2145" s="11">
        <f t="shared" si="1"/>
        <v>0</v>
      </c>
      <c r="G2145" s="10" t="s">
        <v>3481</v>
      </c>
      <c r="H2145" s="10" t="s">
        <v>10510</v>
      </c>
      <c r="I2145" s="10">
        <v>636.0</v>
      </c>
      <c r="J2145" s="10">
        <v>42.0</v>
      </c>
      <c r="K2145" s="14">
        <v>2013.0</v>
      </c>
      <c r="L2145" s="11">
        <f>IF(K2145&lt;1984,105+5.6*J2145,IF(K2145&gt;1991,113+7.7*J2145,108+6.6*J2145))</f>
        <v>436.4</v>
      </c>
      <c r="M2145" s="11">
        <f t="shared" si="2"/>
        <v>-199.6</v>
      </c>
      <c r="N2145" s="13">
        <f t="shared" si="3"/>
        <v>0.686163522</v>
      </c>
      <c r="O2145" s="10" t="s">
        <v>3950</v>
      </c>
      <c r="P2145" s="10" t="s">
        <v>10511</v>
      </c>
    </row>
    <row r="2146">
      <c r="A2146" s="9" t="s">
        <v>10512</v>
      </c>
      <c r="B2146" s="10" t="s">
        <v>10513</v>
      </c>
      <c r="C2146" s="9" t="s">
        <v>331</v>
      </c>
      <c r="D2146" s="11" t="str">
        <f>VLOOKUP(C2146,Postinumeroalueet!$A$2:$B$4001,2)</f>
        <v>Helsinki</v>
      </c>
      <c r="E2146" s="11"/>
      <c r="F2146" s="11">
        <f t="shared" si="1"/>
        <v>1</v>
      </c>
      <c r="G2146" s="10" t="s">
        <v>3481</v>
      </c>
      <c r="H2146" s="10" t="s">
        <v>10514</v>
      </c>
      <c r="I2146" s="10">
        <v>1390.0</v>
      </c>
      <c r="J2146" s="10">
        <v>76.0</v>
      </c>
      <c r="K2146" s="14">
        <v>1908.0</v>
      </c>
      <c r="L2146" s="11">
        <f t="shared" ref="L2146:L2148" si="511">IF(K2146&lt;1961,171+10.3*J2146,IF(K2146&gt;1983,166+8.7*J2146,159+7.9*J2146))</f>
        <v>953.8</v>
      </c>
      <c r="M2146" s="11">
        <f t="shared" si="2"/>
        <v>-436.2</v>
      </c>
      <c r="N2146" s="13">
        <f t="shared" si="3"/>
        <v>0.6861870504</v>
      </c>
      <c r="O2146" s="10" t="s">
        <v>4032</v>
      </c>
      <c r="P2146" s="10" t="s">
        <v>10515</v>
      </c>
    </row>
    <row r="2147">
      <c r="A2147" s="9" t="s">
        <v>10516</v>
      </c>
      <c r="B2147" s="10" t="s">
        <v>10517</v>
      </c>
      <c r="C2147" s="9" t="s">
        <v>372</v>
      </c>
      <c r="D2147" s="11" t="str">
        <f>VLOOKUP(C2147,Postinumeroalueet!$A$2:$B$4001,2)</f>
        <v>Helsinki</v>
      </c>
      <c r="E2147" s="11"/>
      <c r="F2147" s="11">
        <f t="shared" si="1"/>
        <v>1</v>
      </c>
      <c r="G2147" s="10" t="s">
        <v>3481</v>
      </c>
      <c r="H2147" s="10" t="s">
        <v>10518</v>
      </c>
      <c r="I2147" s="10">
        <v>1180.0</v>
      </c>
      <c r="J2147" s="10">
        <v>74.0</v>
      </c>
      <c r="K2147" s="14">
        <v>2012.0</v>
      </c>
      <c r="L2147" s="11">
        <f t="shared" si="511"/>
        <v>809.8</v>
      </c>
      <c r="M2147" s="11">
        <f t="shared" si="2"/>
        <v>-370.2</v>
      </c>
      <c r="N2147" s="13">
        <f t="shared" si="3"/>
        <v>0.6862711864</v>
      </c>
      <c r="O2147" s="10" t="s">
        <v>3564</v>
      </c>
      <c r="P2147" s="10" t="s">
        <v>10519</v>
      </c>
    </row>
    <row r="2148">
      <c r="A2148" s="9" t="s">
        <v>10520</v>
      </c>
      <c r="B2148" s="10" t="s">
        <v>10517</v>
      </c>
      <c r="C2148" s="9" t="s">
        <v>372</v>
      </c>
      <c r="D2148" s="11" t="str">
        <f>VLOOKUP(C2148,Postinumeroalueet!$A$2:$B$4001,2)</f>
        <v>Helsinki</v>
      </c>
      <c r="E2148" s="11"/>
      <c r="F2148" s="11">
        <f t="shared" si="1"/>
        <v>1</v>
      </c>
      <c r="G2148" s="10" t="s">
        <v>3481</v>
      </c>
      <c r="H2148" s="10" t="s">
        <v>10518</v>
      </c>
      <c r="I2148" s="10">
        <v>1180.0</v>
      </c>
      <c r="J2148" s="10">
        <v>74.0</v>
      </c>
      <c r="K2148" s="14">
        <v>2012.0</v>
      </c>
      <c r="L2148" s="11">
        <f t="shared" si="511"/>
        <v>809.8</v>
      </c>
      <c r="M2148" s="11">
        <f t="shared" si="2"/>
        <v>-370.2</v>
      </c>
      <c r="N2148" s="13">
        <f t="shared" si="3"/>
        <v>0.6862711864</v>
      </c>
      <c r="O2148" s="10" t="s">
        <v>3564</v>
      </c>
      <c r="P2148" s="10" t="s">
        <v>10521</v>
      </c>
    </row>
    <row r="2149" ht="12.0" customHeight="1">
      <c r="A2149" s="9" t="s">
        <v>10522</v>
      </c>
      <c r="B2149" s="10" t="s">
        <v>10124</v>
      </c>
      <c r="C2149" s="9" t="s">
        <v>2948</v>
      </c>
      <c r="D2149" s="11" t="str">
        <f>VLOOKUP(C2149,Postinumeroalueet!$A$2:$B$4001,2)</f>
        <v>Kajaani</v>
      </c>
      <c r="E2149" s="11"/>
      <c r="F2149" s="11">
        <f t="shared" si="1"/>
        <v>0</v>
      </c>
      <c r="G2149" s="10" t="s">
        <v>3481</v>
      </c>
      <c r="H2149" s="10" t="s">
        <v>4165</v>
      </c>
      <c r="I2149" s="10">
        <v>410.0</v>
      </c>
      <c r="J2149" s="10">
        <v>31.5</v>
      </c>
      <c r="K2149" s="14">
        <v>1975.0</v>
      </c>
      <c r="L2149" s="11">
        <f>IF(K2149&lt;1984,105+5.6*J2149,IF(K2149&gt;1991,113+7.7*J2149,108+6.6*J2149))</f>
        <v>281.4</v>
      </c>
      <c r="M2149" s="11">
        <f t="shared" si="2"/>
        <v>-128.6</v>
      </c>
      <c r="N2149" s="13">
        <f t="shared" si="3"/>
        <v>0.6863414634</v>
      </c>
      <c r="O2149" s="10" t="s">
        <v>4231</v>
      </c>
      <c r="P2149" s="10" t="s">
        <v>10523</v>
      </c>
    </row>
    <row r="2150">
      <c r="A2150" s="9" t="s">
        <v>10524</v>
      </c>
      <c r="B2150" s="10" t="s">
        <v>10525</v>
      </c>
      <c r="C2150" s="9" t="s">
        <v>420</v>
      </c>
      <c r="D2150" s="11" t="str">
        <f>VLOOKUP(C2150,Postinumeroalueet!$A$2:$B$4001,2)</f>
        <v>Vantaa</v>
      </c>
      <c r="E2150" s="11"/>
      <c r="F2150" s="11">
        <f t="shared" si="1"/>
        <v>1</v>
      </c>
      <c r="G2150" s="10" t="s">
        <v>6290</v>
      </c>
      <c r="H2150" s="10" t="s">
        <v>9744</v>
      </c>
      <c r="I2150" s="10">
        <v>1522.0</v>
      </c>
      <c r="J2150" s="10">
        <v>101.0</v>
      </c>
      <c r="K2150" s="14">
        <v>2013.0</v>
      </c>
      <c r="L2150" s="11">
        <f>IF(K2150&lt;1961,171+10.3*J2150,IF(K2150&gt;1983,166+8.7*J2150,159+7.9*J2150))</f>
        <v>1044.7</v>
      </c>
      <c r="M2150" s="11">
        <f t="shared" si="2"/>
        <v>-477.3</v>
      </c>
      <c r="N2150" s="13">
        <f t="shared" si="3"/>
        <v>0.6863994744</v>
      </c>
      <c r="O2150" s="10" t="s">
        <v>10526</v>
      </c>
      <c r="P2150" s="10" t="s">
        <v>10527</v>
      </c>
    </row>
    <row r="2151" ht="12.0" customHeight="1">
      <c r="A2151" s="9" t="s">
        <v>10528</v>
      </c>
      <c r="B2151" s="10" t="s">
        <v>10529</v>
      </c>
      <c r="C2151" s="9" t="s">
        <v>826</v>
      </c>
      <c r="D2151" s="11" t="str">
        <f>VLOOKUP(C2151,Postinumeroalueet!$A$2:$B$4001,2)</f>
        <v>Lahti</v>
      </c>
      <c r="E2151" s="11"/>
      <c r="F2151" s="11">
        <f t="shared" si="1"/>
        <v>0</v>
      </c>
      <c r="G2151" s="10" t="s">
        <v>3481</v>
      </c>
      <c r="H2151" s="10" t="s">
        <v>4080</v>
      </c>
      <c r="I2151" s="10">
        <v>773.0</v>
      </c>
      <c r="J2151" s="10">
        <v>76.0</v>
      </c>
      <c r="K2151" s="14">
        <v>1973.0</v>
      </c>
      <c r="L2151" s="11">
        <f t="shared" ref="L2151:L2152" si="512">IF(K2151&lt;1984,105+5.6*J2151,IF(K2151&gt;1991,113+7.7*J2151,108+6.6*J2151))</f>
        <v>530.6</v>
      </c>
      <c r="M2151" s="11">
        <f t="shared" si="2"/>
        <v>-242.4</v>
      </c>
      <c r="N2151" s="13">
        <f t="shared" si="3"/>
        <v>0.6864165589</v>
      </c>
      <c r="O2151" s="10" t="s">
        <v>4466</v>
      </c>
      <c r="P2151" s="10" t="s">
        <v>10530</v>
      </c>
    </row>
    <row r="2152" ht="12.0" customHeight="1">
      <c r="A2152" s="9" t="s">
        <v>10531</v>
      </c>
      <c r="B2152" s="10" t="s">
        <v>10532</v>
      </c>
      <c r="C2152" s="9" t="s">
        <v>3176</v>
      </c>
      <c r="D2152" s="11" t="str">
        <f>VLOOKUP(C2152,Postinumeroalueet!$A$2:$B$4001,2)</f>
        <v>Kemi</v>
      </c>
      <c r="E2152" s="11"/>
      <c r="F2152" s="11">
        <f t="shared" si="1"/>
        <v>0</v>
      </c>
      <c r="G2152" s="10" t="s">
        <v>3481</v>
      </c>
      <c r="H2152" s="10" t="s">
        <v>10533</v>
      </c>
      <c r="I2152" s="10">
        <v>520.0</v>
      </c>
      <c r="J2152" s="10">
        <v>45.0</v>
      </c>
      <c r="K2152" s="14">
        <v>1956.0</v>
      </c>
      <c r="L2152" s="11">
        <f t="shared" si="512"/>
        <v>357</v>
      </c>
      <c r="M2152" s="11">
        <f t="shared" si="2"/>
        <v>-163</v>
      </c>
      <c r="N2152" s="13">
        <f t="shared" si="3"/>
        <v>0.6865384615</v>
      </c>
      <c r="O2152" s="10" t="s">
        <v>10534</v>
      </c>
      <c r="P2152" s="10" t="s">
        <v>10535</v>
      </c>
    </row>
    <row r="2153" ht="12.0" customHeight="1">
      <c r="A2153" s="9" t="s">
        <v>10536</v>
      </c>
      <c r="B2153" s="10" t="s">
        <v>10537</v>
      </c>
      <c r="C2153" s="9" t="s">
        <v>471</v>
      </c>
      <c r="D2153" s="11" t="str">
        <f>VLOOKUP(C2153,Postinumeroalueet!$A$2:$B$4001,2)</f>
        <v>Espoo</v>
      </c>
      <c r="E2153" s="11"/>
      <c r="F2153" s="11">
        <f t="shared" si="1"/>
        <v>1</v>
      </c>
      <c r="G2153" s="10" t="s">
        <v>3481</v>
      </c>
      <c r="H2153" s="10" t="s">
        <v>3743</v>
      </c>
      <c r="I2153" s="10">
        <v>951.0</v>
      </c>
      <c r="J2153" s="10">
        <v>56.0</v>
      </c>
      <c r="K2153" s="14">
        <v>2007.0</v>
      </c>
      <c r="L2153" s="11">
        <f>IF(K2153&lt;1961,171+10.3*J2153,IF(K2153&gt;1983,166+8.7*J2153,159+7.9*J2153))</f>
        <v>653.2</v>
      </c>
      <c r="M2153" s="11">
        <f t="shared" si="2"/>
        <v>-297.8</v>
      </c>
      <c r="N2153" s="13">
        <f t="shared" si="3"/>
        <v>0.6868559411</v>
      </c>
      <c r="O2153" s="10" t="s">
        <v>3569</v>
      </c>
      <c r="P2153" s="10" t="s">
        <v>10538</v>
      </c>
    </row>
    <row r="2154">
      <c r="A2154" s="9" t="s">
        <v>10539</v>
      </c>
      <c r="B2154" s="10" t="s">
        <v>10540</v>
      </c>
      <c r="C2154" s="9" t="s">
        <v>942</v>
      </c>
      <c r="D2154" s="11" t="str">
        <f>VLOOKUP(C2154,Postinumeroalueet!$A$2:$B$4001,2)</f>
        <v>Turku</v>
      </c>
      <c r="E2154" s="11"/>
      <c r="F2154" s="11">
        <f t="shared" si="1"/>
        <v>0</v>
      </c>
      <c r="G2154" s="10" t="s">
        <v>3529</v>
      </c>
      <c r="H2154" s="10" t="s">
        <v>4054</v>
      </c>
      <c r="I2154" s="10">
        <v>1279.95</v>
      </c>
      <c r="J2154" s="10">
        <v>99.5</v>
      </c>
      <c r="K2154" s="14">
        <v>2014.0</v>
      </c>
      <c r="L2154" s="11">
        <f t="shared" ref="L2154:L2157" si="513">IF(K2154&lt;1984,105+5.6*J2154,IF(K2154&gt;1991,113+7.7*J2154,108+6.6*J2154))</f>
        <v>879.15</v>
      </c>
      <c r="M2154" s="11">
        <f t="shared" si="2"/>
        <v>-400.8</v>
      </c>
      <c r="N2154" s="13">
        <f t="shared" si="3"/>
        <v>0.6868627681</v>
      </c>
      <c r="O2154" s="10" t="s">
        <v>7271</v>
      </c>
      <c r="P2154" s="10" t="s">
        <v>10541</v>
      </c>
    </row>
    <row r="2155" ht="12.0" customHeight="1">
      <c r="A2155" s="9" t="s">
        <v>10542</v>
      </c>
      <c r="B2155" s="10" t="s">
        <v>10114</v>
      </c>
      <c r="C2155" s="9" t="s">
        <v>935</v>
      </c>
      <c r="D2155" s="11" t="str">
        <f>VLOOKUP(C2155,Postinumeroalueet!$A$2:$B$4001,2)</f>
        <v>Turku</v>
      </c>
      <c r="E2155" s="11"/>
      <c r="F2155" s="11">
        <f t="shared" si="1"/>
        <v>0</v>
      </c>
      <c r="G2155" s="10" t="s">
        <v>3481</v>
      </c>
      <c r="H2155" s="10" t="s">
        <v>10543</v>
      </c>
      <c r="I2155" s="10">
        <v>725.0</v>
      </c>
      <c r="J2155" s="10">
        <v>50.0</v>
      </c>
      <c r="K2155" s="14">
        <v>2006.0</v>
      </c>
      <c r="L2155" s="11">
        <f t="shared" si="513"/>
        <v>498</v>
      </c>
      <c r="M2155" s="11">
        <f t="shared" si="2"/>
        <v>-227</v>
      </c>
      <c r="N2155" s="13">
        <f t="shared" si="3"/>
        <v>0.6868965517</v>
      </c>
      <c r="O2155" s="15"/>
      <c r="P2155" s="10" t="s">
        <v>10544</v>
      </c>
    </row>
    <row r="2156" ht="12.0" customHeight="1">
      <c r="A2156" s="9" t="s">
        <v>10545</v>
      </c>
      <c r="B2156" s="10" t="s">
        <v>10546</v>
      </c>
      <c r="C2156" s="9" t="s">
        <v>2492</v>
      </c>
      <c r="D2156" s="11" t="str">
        <f>VLOOKUP(C2156,Postinumeroalueet!$A$2:$B$4001,2)</f>
        <v>Kuopio</v>
      </c>
      <c r="E2156" s="11"/>
      <c r="F2156" s="11">
        <f t="shared" si="1"/>
        <v>0</v>
      </c>
      <c r="G2156" s="10" t="s">
        <v>3481</v>
      </c>
      <c r="H2156" s="10" t="s">
        <v>10547</v>
      </c>
      <c r="I2156" s="10">
        <v>725.0</v>
      </c>
      <c r="J2156" s="10">
        <v>50.0</v>
      </c>
      <c r="K2156" s="14">
        <v>2013.0</v>
      </c>
      <c r="L2156" s="11">
        <f t="shared" si="513"/>
        <v>498</v>
      </c>
      <c r="M2156" s="11">
        <f t="shared" si="2"/>
        <v>-227</v>
      </c>
      <c r="N2156" s="13">
        <f t="shared" si="3"/>
        <v>0.6868965517</v>
      </c>
      <c r="O2156" s="10" t="s">
        <v>3950</v>
      </c>
      <c r="P2156" s="10" t="s">
        <v>10548</v>
      </c>
    </row>
    <row r="2157" ht="12.0" customHeight="1">
      <c r="A2157" s="9" t="s">
        <v>10549</v>
      </c>
      <c r="B2157" s="10" t="s">
        <v>10550</v>
      </c>
      <c r="C2157" s="9" t="s">
        <v>1149</v>
      </c>
      <c r="D2157" s="11" t="str">
        <f>VLOOKUP(C2157,Postinumeroalueet!$A$2:$B$4001,2)</f>
        <v>Rauma</v>
      </c>
      <c r="E2157" s="11"/>
      <c r="F2157" s="11">
        <f t="shared" si="1"/>
        <v>0</v>
      </c>
      <c r="G2157" s="10" t="s">
        <v>3481</v>
      </c>
      <c r="H2157" s="10" t="s">
        <v>4080</v>
      </c>
      <c r="I2157" s="10">
        <v>695.0</v>
      </c>
      <c r="J2157" s="10">
        <v>66.5</v>
      </c>
      <c r="K2157" s="14">
        <v>1963.0</v>
      </c>
      <c r="L2157" s="11">
        <f t="shared" si="513"/>
        <v>477.4</v>
      </c>
      <c r="M2157" s="11">
        <f t="shared" si="2"/>
        <v>-217.6</v>
      </c>
      <c r="N2157" s="13">
        <f t="shared" si="3"/>
        <v>0.6869064748</v>
      </c>
      <c r="O2157" s="10" t="s">
        <v>5634</v>
      </c>
      <c r="P2157" s="10" t="s">
        <v>10551</v>
      </c>
    </row>
    <row r="2158">
      <c r="A2158" s="9" t="s">
        <v>10552</v>
      </c>
      <c r="B2158" s="10" t="s">
        <v>10553</v>
      </c>
      <c r="C2158" s="9" t="s">
        <v>391</v>
      </c>
      <c r="D2158" s="11" t="str">
        <f>VLOOKUP(C2158,Postinumeroalueet!$A$2:$B$4001,2)</f>
        <v>Helsinki</v>
      </c>
      <c r="E2158" s="11"/>
      <c r="F2158" s="11">
        <f t="shared" si="1"/>
        <v>1</v>
      </c>
      <c r="G2158" s="10" t="s">
        <v>3481</v>
      </c>
      <c r="H2158" s="10" t="s">
        <v>10554</v>
      </c>
      <c r="I2158" s="10">
        <v>1600.0</v>
      </c>
      <c r="J2158" s="10">
        <v>119.0</v>
      </c>
      <c r="K2158" s="14">
        <v>1966.0</v>
      </c>
      <c r="L2158" s="11">
        <f>IF(K2158&lt;1961,171+10.3*J2158,IF(K2158&gt;1983,166+8.7*J2158,159+7.9*J2158))</f>
        <v>1099.1</v>
      </c>
      <c r="M2158" s="11">
        <f t="shared" si="2"/>
        <v>-500.9</v>
      </c>
      <c r="N2158" s="13">
        <f t="shared" si="3"/>
        <v>0.6869375</v>
      </c>
      <c r="O2158" s="10" t="s">
        <v>3503</v>
      </c>
      <c r="P2158" s="10" t="s">
        <v>10555</v>
      </c>
    </row>
    <row r="2159" ht="12.0" customHeight="1">
      <c r="A2159" s="9" t="s">
        <v>10556</v>
      </c>
      <c r="B2159" s="10" t="s">
        <v>10557</v>
      </c>
      <c r="C2159" s="9" t="s">
        <v>1740</v>
      </c>
      <c r="D2159" s="11" t="str">
        <f>VLOOKUP(C2159,Postinumeroalueet!$A$2:$B$4001,2)</f>
        <v>Kouvola</v>
      </c>
      <c r="E2159" s="11"/>
      <c r="F2159" s="11">
        <f t="shared" si="1"/>
        <v>0</v>
      </c>
      <c r="G2159" s="10" t="s">
        <v>3481</v>
      </c>
      <c r="H2159" s="10" t="s">
        <v>10558</v>
      </c>
      <c r="I2159" s="10">
        <v>430.0</v>
      </c>
      <c r="J2159" s="10">
        <v>34.0</v>
      </c>
      <c r="K2159" s="14">
        <v>1980.0</v>
      </c>
      <c r="L2159" s="11">
        <f t="shared" ref="L2159:L2165" si="514">IF(K2159&lt;1984,105+5.6*J2159,IF(K2159&gt;1991,113+7.7*J2159,108+6.6*J2159))</f>
        <v>295.4</v>
      </c>
      <c r="M2159" s="11">
        <f t="shared" si="2"/>
        <v>-134.6</v>
      </c>
      <c r="N2159" s="13">
        <f t="shared" si="3"/>
        <v>0.6869767442</v>
      </c>
      <c r="O2159" s="10" t="s">
        <v>10559</v>
      </c>
      <c r="P2159" s="10" t="s">
        <v>10560</v>
      </c>
    </row>
    <row r="2160" ht="12.0" customHeight="1">
      <c r="A2160" s="9" t="s">
        <v>10561</v>
      </c>
      <c r="B2160" s="10" t="s">
        <v>8921</v>
      </c>
      <c r="C2160" s="9" t="s">
        <v>1364</v>
      </c>
      <c r="D2160" s="11" t="str">
        <f>VLOOKUP(C2160,Postinumeroalueet!$A$2:$B$4001,2)</f>
        <v>Tampere</v>
      </c>
      <c r="E2160" s="11"/>
      <c r="F2160" s="11">
        <f t="shared" si="1"/>
        <v>0</v>
      </c>
      <c r="G2160" s="10" t="s">
        <v>3481</v>
      </c>
      <c r="H2160" s="10" t="s">
        <v>4080</v>
      </c>
      <c r="I2160" s="10">
        <v>756.0</v>
      </c>
      <c r="J2160" s="10">
        <v>74.0</v>
      </c>
      <c r="K2160" s="14">
        <v>1969.0</v>
      </c>
      <c r="L2160" s="11">
        <f t="shared" si="514"/>
        <v>519.4</v>
      </c>
      <c r="M2160" s="11">
        <f t="shared" si="2"/>
        <v>-236.6</v>
      </c>
      <c r="N2160" s="13">
        <f t="shared" si="3"/>
        <v>0.687037037</v>
      </c>
      <c r="O2160" s="10" t="s">
        <v>3637</v>
      </c>
      <c r="P2160" s="10" t="s">
        <v>10562</v>
      </c>
    </row>
    <row r="2161" ht="12.0" customHeight="1">
      <c r="A2161" s="9" t="s">
        <v>10563</v>
      </c>
      <c r="B2161" s="10" t="s">
        <v>10564</v>
      </c>
      <c r="C2161" s="9" t="s">
        <v>2481</v>
      </c>
      <c r="D2161" s="11" t="str">
        <f>VLOOKUP(C2161,Postinumeroalueet!$A$2:$B$4001,2)</f>
        <v>Kuopio</v>
      </c>
      <c r="E2161" s="11"/>
      <c r="F2161" s="11">
        <f t="shared" si="1"/>
        <v>0</v>
      </c>
      <c r="G2161" s="10" t="s">
        <v>3481</v>
      </c>
      <c r="H2161" s="10" t="s">
        <v>4584</v>
      </c>
      <c r="I2161" s="10">
        <v>580.74</v>
      </c>
      <c r="J2161" s="10">
        <v>52.5</v>
      </c>
      <c r="K2161" s="14">
        <v>1975.0</v>
      </c>
      <c r="L2161" s="11">
        <f t="shared" si="514"/>
        <v>399</v>
      </c>
      <c r="M2161" s="11">
        <f t="shared" si="2"/>
        <v>-181.74</v>
      </c>
      <c r="N2161" s="13">
        <f t="shared" si="3"/>
        <v>0.6870544478</v>
      </c>
      <c r="O2161" s="10" t="s">
        <v>4050</v>
      </c>
      <c r="P2161" s="10" t="s">
        <v>10565</v>
      </c>
    </row>
    <row r="2162" ht="12.0" customHeight="1">
      <c r="A2162" s="9" t="s">
        <v>10566</v>
      </c>
      <c r="B2162" s="10" t="s">
        <v>9112</v>
      </c>
      <c r="C2162" s="9" t="s">
        <v>2492</v>
      </c>
      <c r="D2162" s="11" t="str">
        <f>VLOOKUP(C2162,Postinumeroalueet!$A$2:$B$4001,2)</f>
        <v>Kuopio</v>
      </c>
      <c r="E2162" s="11"/>
      <c r="F2162" s="11">
        <f t="shared" si="1"/>
        <v>0</v>
      </c>
      <c r="G2162" s="10" t="s">
        <v>3481</v>
      </c>
      <c r="H2162" s="10" t="s">
        <v>10547</v>
      </c>
      <c r="I2162" s="10">
        <v>680.0</v>
      </c>
      <c r="J2162" s="10">
        <v>46.0</v>
      </c>
      <c r="K2162" s="14">
        <v>2013.0</v>
      </c>
      <c r="L2162" s="11">
        <f t="shared" si="514"/>
        <v>467.2</v>
      </c>
      <c r="M2162" s="11">
        <f t="shared" si="2"/>
        <v>-212.8</v>
      </c>
      <c r="N2162" s="13">
        <f t="shared" si="3"/>
        <v>0.6870588235</v>
      </c>
      <c r="O2162" s="10" t="s">
        <v>3950</v>
      </c>
      <c r="P2162" s="10" t="s">
        <v>10567</v>
      </c>
    </row>
    <row r="2163" ht="12.0" customHeight="1">
      <c r="A2163" s="9" t="s">
        <v>10568</v>
      </c>
      <c r="B2163" s="10" t="s">
        <v>9112</v>
      </c>
      <c r="C2163" s="9" t="s">
        <v>2492</v>
      </c>
      <c r="D2163" s="11" t="str">
        <f>VLOOKUP(C2163,Postinumeroalueet!$A$2:$B$4001,2)</f>
        <v>Kuopio</v>
      </c>
      <c r="E2163" s="11"/>
      <c r="F2163" s="11">
        <f t="shared" si="1"/>
        <v>0</v>
      </c>
      <c r="G2163" s="10" t="s">
        <v>3481</v>
      </c>
      <c r="H2163" s="10" t="s">
        <v>10547</v>
      </c>
      <c r="I2163" s="10">
        <v>680.0</v>
      </c>
      <c r="J2163" s="10">
        <v>46.0</v>
      </c>
      <c r="K2163" s="14">
        <v>2013.0</v>
      </c>
      <c r="L2163" s="11">
        <f t="shared" si="514"/>
        <v>467.2</v>
      </c>
      <c r="M2163" s="11">
        <f t="shared" si="2"/>
        <v>-212.8</v>
      </c>
      <c r="N2163" s="13">
        <f t="shared" si="3"/>
        <v>0.6870588235</v>
      </c>
      <c r="O2163" s="10" t="s">
        <v>3950</v>
      </c>
      <c r="P2163" s="10" t="s">
        <v>10569</v>
      </c>
    </row>
    <row r="2164" ht="12.0" customHeight="1">
      <c r="A2164" s="9" t="s">
        <v>10570</v>
      </c>
      <c r="B2164" s="10" t="s">
        <v>10571</v>
      </c>
      <c r="C2164" s="9" t="s">
        <v>1155</v>
      </c>
      <c r="D2164" s="11" t="str">
        <f>VLOOKUP(C2164,Postinumeroalueet!$A$2:$B$4001,2)</f>
        <v>Rauma</v>
      </c>
      <c r="E2164" s="11"/>
      <c r="F2164" s="11">
        <f t="shared" si="1"/>
        <v>0</v>
      </c>
      <c r="G2164" s="10" t="s">
        <v>3481</v>
      </c>
      <c r="H2164" s="10" t="s">
        <v>7351</v>
      </c>
      <c r="I2164" s="10">
        <v>650.0</v>
      </c>
      <c r="J2164" s="10">
        <v>61.0</v>
      </c>
      <c r="K2164" s="14">
        <v>1974.0</v>
      </c>
      <c r="L2164" s="11">
        <f t="shared" si="514"/>
        <v>446.6</v>
      </c>
      <c r="M2164" s="11">
        <f t="shared" si="2"/>
        <v>-203.4</v>
      </c>
      <c r="N2164" s="13">
        <f t="shared" si="3"/>
        <v>0.6870769231</v>
      </c>
      <c r="O2164" s="15"/>
      <c r="P2164" s="10" t="s">
        <v>10572</v>
      </c>
    </row>
    <row r="2165" ht="12.0" customHeight="1">
      <c r="A2165" s="9" t="s">
        <v>10573</v>
      </c>
      <c r="B2165" s="10" t="s">
        <v>10574</v>
      </c>
      <c r="C2165" s="9" t="s">
        <v>1860</v>
      </c>
      <c r="D2165" s="11" t="str">
        <f>VLOOKUP(C2165,Postinumeroalueet!$A$2:$B$4001,2)</f>
        <v>Mikkeli</v>
      </c>
      <c r="E2165" s="11"/>
      <c r="F2165" s="11">
        <f t="shared" si="1"/>
        <v>0</v>
      </c>
      <c r="G2165" s="10" t="s">
        <v>3481</v>
      </c>
      <c r="H2165" s="10" t="s">
        <v>4312</v>
      </c>
      <c r="I2165" s="10">
        <v>650.0</v>
      </c>
      <c r="J2165" s="10">
        <v>61.0</v>
      </c>
      <c r="K2165" s="14">
        <v>1981.0</v>
      </c>
      <c r="L2165" s="11">
        <f t="shared" si="514"/>
        <v>446.6</v>
      </c>
      <c r="M2165" s="11">
        <f t="shared" si="2"/>
        <v>-203.4</v>
      </c>
      <c r="N2165" s="13">
        <f t="shared" si="3"/>
        <v>0.6870769231</v>
      </c>
      <c r="O2165" s="10" t="s">
        <v>10575</v>
      </c>
      <c r="P2165" s="10" t="s">
        <v>10576</v>
      </c>
    </row>
    <row r="2166" ht="12.0" customHeight="1">
      <c r="A2166" s="9" t="s">
        <v>10577</v>
      </c>
      <c r="B2166" s="10" t="s">
        <v>10578</v>
      </c>
      <c r="C2166" s="9" t="s">
        <v>431</v>
      </c>
      <c r="D2166" s="11" t="str">
        <f>VLOOKUP(C2166,Postinumeroalueet!$A$2:$B$4001,2)</f>
        <v>Vantaa</v>
      </c>
      <c r="E2166" s="11"/>
      <c r="F2166" s="11">
        <f t="shared" si="1"/>
        <v>1</v>
      </c>
      <c r="G2166" s="10" t="s">
        <v>3481</v>
      </c>
      <c r="H2166" s="10" t="s">
        <v>4602</v>
      </c>
      <c r="I2166" s="10">
        <v>824.0</v>
      </c>
      <c r="J2166" s="10">
        <v>46.0</v>
      </c>
      <c r="K2166" s="14">
        <v>2003.0</v>
      </c>
      <c r="L2166" s="11">
        <f t="shared" ref="L2166:L2168" si="515">IF(K2166&lt;1961,171+10.3*J2166,IF(K2166&gt;1983,166+8.7*J2166,159+7.9*J2166))</f>
        <v>566.2</v>
      </c>
      <c r="M2166" s="11">
        <f t="shared" si="2"/>
        <v>-257.8</v>
      </c>
      <c r="N2166" s="13">
        <f t="shared" si="3"/>
        <v>0.6871359223</v>
      </c>
      <c r="O2166" s="10" t="s">
        <v>4050</v>
      </c>
      <c r="P2166" s="10" t="s">
        <v>10579</v>
      </c>
    </row>
    <row r="2167">
      <c r="A2167" s="9" t="s">
        <v>10580</v>
      </c>
      <c r="B2167" s="10" t="s">
        <v>10164</v>
      </c>
      <c r="C2167" s="9" t="s">
        <v>419</v>
      </c>
      <c r="D2167" s="11" t="str">
        <f>VLOOKUP(C2167,Postinumeroalueet!$A$2:$B$4001,2)</f>
        <v>Vantaa</v>
      </c>
      <c r="E2167" s="11"/>
      <c r="F2167" s="11">
        <f t="shared" si="1"/>
        <v>1</v>
      </c>
      <c r="G2167" s="10" t="s">
        <v>3481</v>
      </c>
      <c r="H2167" s="10" t="s">
        <v>5768</v>
      </c>
      <c r="I2167" s="10">
        <v>1172.0</v>
      </c>
      <c r="J2167" s="10">
        <v>73.5</v>
      </c>
      <c r="K2167" s="14">
        <v>2013.0</v>
      </c>
      <c r="L2167" s="11">
        <f t="shared" si="515"/>
        <v>805.45</v>
      </c>
      <c r="M2167" s="11">
        <f t="shared" si="2"/>
        <v>-366.55</v>
      </c>
      <c r="N2167" s="13">
        <f t="shared" si="3"/>
        <v>0.6872440273</v>
      </c>
      <c r="O2167" s="10" t="s">
        <v>3950</v>
      </c>
      <c r="P2167" s="10" t="s">
        <v>10581</v>
      </c>
    </row>
    <row r="2168" ht="12.0" customHeight="1">
      <c r="A2168" s="9" t="s">
        <v>10582</v>
      </c>
      <c r="B2168" s="10" t="s">
        <v>10583</v>
      </c>
      <c r="C2168" s="9" t="s">
        <v>479</v>
      </c>
      <c r="D2168" s="11" t="str">
        <f>VLOOKUP(C2168,Postinumeroalueet!$A$2:$B$4001,2)</f>
        <v>Espoo</v>
      </c>
      <c r="E2168" s="11"/>
      <c r="F2168" s="11">
        <f t="shared" si="1"/>
        <v>1</v>
      </c>
      <c r="G2168" s="10" t="s">
        <v>3481</v>
      </c>
      <c r="H2168" s="10" t="s">
        <v>10584</v>
      </c>
      <c r="I2168" s="10">
        <v>830.0</v>
      </c>
      <c r="J2168" s="10">
        <v>46.5</v>
      </c>
      <c r="K2168" s="14">
        <v>2004.0</v>
      </c>
      <c r="L2168" s="11">
        <f t="shared" si="515"/>
        <v>570.55</v>
      </c>
      <c r="M2168" s="11">
        <f t="shared" si="2"/>
        <v>-259.45</v>
      </c>
      <c r="N2168" s="13">
        <f t="shared" si="3"/>
        <v>0.6874096386</v>
      </c>
      <c r="O2168" s="10" t="s">
        <v>3942</v>
      </c>
      <c r="P2168" s="10" t="s">
        <v>10585</v>
      </c>
    </row>
    <row r="2169" ht="12.0" customHeight="1">
      <c r="A2169" s="9" t="s">
        <v>10586</v>
      </c>
      <c r="B2169" s="10" t="s">
        <v>10587</v>
      </c>
      <c r="C2169" s="9" t="s">
        <v>3038</v>
      </c>
      <c r="D2169" s="11" t="str">
        <f>VLOOKUP(C2169,Postinumeroalueet!$A$2:$B$4001,2)</f>
        <v>Oulu</v>
      </c>
      <c r="E2169" s="11"/>
      <c r="F2169" s="11">
        <f t="shared" si="1"/>
        <v>0</v>
      </c>
      <c r="G2169" s="10" t="s">
        <v>3481</v>
      </c>
      <c r="H2169" s="10" t="s">
        <v>10588</v>
      </c>
      <c r="I2169" s="10">
        <v>560.0</v>
      </c>
      <c r="J2169" s="10">
        <v>50.0</v>
      </c>
      <c r="K2169" s="14">
        <v>1956.0</v>
      </c>
      <c r="L2169" s="11">
        <f>IF(K2169&lt;1984,105+5.6*J2169,IF(K2169&gt;1991,113+7.7*J2169,108+6.6*J2169))</f>
        <v>385</v>
      </c>
      <c r="M2169" s="11">
        <f t="shared" si="2"/>
        <v>-175</v>
      </c>
      <c r="N2169" s="13">
        <f t="shared" si="3"/>
        <v>0.6875</v>
      </c>
      <c r="O2169" s="10" t="s">
        <v>3730</v>
      </c>
      <c r="P2169" s="10" t="s">
        <v>10589</v>
      </c>
    </row>
    <row r="2170" ht="12.0" customHeight="1">
      <c r="A2170" s="9" t="s">
        <v>10590</v>
      </c>
      <c r="B2170" s="10" t="s">
        <v>10591</v>
      </c>
      <c r="C2170" s="9" t="s">
        <v>469</v>
      </c>
      <c r="D2170" s="11" t="str">
        <f>VLOOKUP(C2170,Postinumeroalueet!$A$2:$B$4001,2)</f>
        <v>Espoo</v>
      </c>
      <c r="E2170" s="11"/>
      <c r="F2170" s="11">
        <f t="shared" si="1"/>
        <v>1</v>
      </c>
      <c r="G2170" s="10" t="s">
        <v>3481</v>
      </c>
      <c r="H2170" s="10" t="s">
        <v>10592</v>
      </c>
      <c r="I2170" s="10">
        <v>950.0</v>
      </c>
      <c r="J2170" s="10">
        <v>56.0</v>
      </c>
      <c r="K2170" s="14">
        <v>2011.0</v>
      </c>
      <c r="L2170" s="11">
        <f>IF(K2170&lt;1961,171+10.3*J2170,IF(K2170&gt;1983,166+8.7*J2170,159+7.9*J2170))</f>
        <v>653.2</v>
      </c>
      <c r="M2170" s="11">
        <f t="shared" si="2"/>
        <v>-296.8</v>
      </c>
      <c r="N2170" s="13">
        <f t="shared" si="3"/>
        <v>0.6875789474</v>
      </c>
      <c r="O2170" s="10" t="s">
        <v>3503</v>
      </c>
      <c r="P2170" s="10" t="s">
        <v>10593</v>
      </c>
    </row>
    <row r="2171" ht="12.0" customHeight="1">
      <c r="A2171" s="9" t="s">
        <v>10594</v>
      </c>
      <c r="B2171" s="10" t="s">
        <v>10595</v>
      </c>
      <c r="C2171" s="9" t="s">
        <v>935</v>
      </c>
      <c r="D2171" s="11" t="str">
        <f>VLOOKUP(C2171,Postinumeroalueet!$A$2:$B$4001,2)</f>
        <v>Turku</v>
      </c>
      <c r="E2171" s="11"/>
      <c r="F2171" s="11">
        <f t="shared" si="1"/>
        <v>0</v>
      </c>
      <c r="G2171" s="10" t="s">
        <v>3481</v>
      </c>
      <c r="H2171" s="10" t="s">
        <v>10596</v>
      </c>
      <c r="I2171" s="10">
        <v>825.0</v>
      </c>
      <c r="J2171" s="10">
        <v>59.0</v>
      </c>
      <c r="K2171" s="14">
        <v>2012.0</v>
      </c>
      <c r="L2171" s="11">
        <f t="shared" ref="L2171:L2173" si="516">IF(K2171&lt;1984,105+5.6*J2171,IF(K2171&gt;1991,113+7.7*J2171,108+6.6*J2171))</f>
        <v>567.3</v>
      </c>
      <c r="M2171" s="11">
        <f t="shared" si="2"/>
        <v>-257.7</v>
      </c>
      <c r="N2171" s="13">
        <f t="shared" si="3"/>
        <v>0.6876363636</v>
      </c>
      <c r="O2171" s="10" t="s">
        <v>4870</v>
      </c>
      <c r="P2171" s="10" t="s">
        <v>10597</v>
      </c>
    </row>
    <row r="2172" ht="12.0" customHeight="1">
      <c r="A2172" s="9" t="s">
        <v>10598</v>
      </c>
      <c r="B2172" s="10" t="s">
        <v>10599</v>
      </c>
      <c r="C2172" s="9" t="s">
        <v>1578</v>
      </c>
      <c r="D2172" s="11" t="str">
        <f>VLOOKUP(C2172,Postinumeroalueet!$A$2:$B$4001,2)</f>
        <v>Jyväskylä</v>
      </c>
      <c r="E2172" s="11"/>
      <c r="F2172" s="11">
        <f t="shared" si="1"/>
        <v>0</v>
      </c>
      <c r="G2172" s="10" t="s">
        <v>3529</v>
      </c>
      <c r="H2172" s="10" t="s">
        <v>10600</v>
      </c>
      <c r="I2172" s="10">
        <v>445.0</v>
      </c>
      <c r="J2172" s="10">
        <v>30.0</v>
      </c>
      <c r="K2172" s="14">
        <v>1990.0</v>
      </c>
      <c r="L2172" s="11">
        <f t="shared" si="516"/>
        <v>306</v>
      </c>
      <c r="M2172" s="11">
        <f t="shared" si="2"/>
        <v>-139</v>
      </c>
      <c r="N2172" s="13">
        <f t="shared" si="3"/>
        <v>0.6876404494</v>
      </c>
      <c r="O2172" s="10" t="s">
        <v>5988</v>
      </c>
      <c r="P2172" s="10" t="s">
        <v>10601</v>
      </c>
    </row>
    <row r="2173" ht="12.0" customHeight="1">
      <c r="A2173" s="9" t="s">
        <v>10602</v>
      </c>
      <c r="B2173" s="10" t="s">
        <v>10603</v>
      </c>
      <c r="C2173" s="9" t="s">
        <v>1573</v>
      </c>
      <c r="D2173" s="11" t="str">
        <f>VLOOKUP(C2173,Postinumeroalueet!$A$2:$B$4001,2)</f>
        <v>Jyväskylä</v>
      </c>
      <c r="E2173" s="11"/>
      <c r="F2173" s="11">
        <f t="shared" si="1"/>
        <v>0</v>
      </c>
      <c r="G2173" s="10" t="s">
        <v>3529</v>
      </c>
      <c r="H2173" s="10" t="s">
        <v>5777</v>
      </c>
      <c r="I2173" s="10">
        <v>637.25</v>
      </c>
      <c r="J2173" s="10">
        <v>59.5</v>
      </c>
      <c r="K2173" s="14">
        <v>1980.0</v>
      </c>
      <c r="L2173" s="11">
        <f t="shared" si="516"/>
        <v>438.2</v>
      </c>
      <c r="M2173" s="11">
        <f t="shared" si="2"/>
        <v>-199.05</v>
      </c>
      <c r="N2173" s="13">
        <f t="shared" si="3"/>
        <v>0.6876422126</v>
      </c>
      <c r="O2173" s="10" t="s">
        <v>9106</v>
      </c>
      <c r="P2173" s="10" t="s">
        <v>10604</v>
      </c>
    </row>
    <row r="2174">
      <c r="A2174" s="9" t="s">
        <v>10605</v>
      </c>
      <c r="B2174" s="10" t="s">
        <v>10606</v>
      </c>
      <c r="C2174" s="9" t="s">
        <v>479</v>
      </c>
      <c r="D2174" s="11" t="str">
        <f>VLOOKUP(C2174,Postinumeroalueet!$A$2:$B$4001,2)</f>
        <v>Espoo</v>
      </c>
      <c r="E2174" s="11"/>
      <c r="F2174" s="11">
        <f t="shared" si="1"/>
        <v>1</v>
      </c>
      <c r="G2174" s="10" t="s">
        <v>3481</v>
      </c>
      <c r="H2174" s="10" t="s">
        <v>9151</v>
      </c>
      <c r="I2174" s="10">
        <v>1215.0</v>
      </c>
      <c r="J2174" s="10">
        <v>77.0</v>
      </c>
      <c r="K2174" s="14">
        <v>2009.0</v>
      </c>
      <c r="L2174" s="11">
        <f>IF(K2174&lt;1961,171+10.3*J2174,IF(K2174&gt;1983,166+8.7*J2174,159+7.9*J2174))</f>
        <v>835.9</v>
      </c>
      <c r="M2174" s="11">
        <f t="shared" si="2"/>
        <v>-379.1</v>
      </c>
      <c r="N2174" s="13">
        <f t="shared" si="3"/>
        <v>0.6879835391</v>
      </c>
      <c r="O2174" s="10" t="s">
        <v>4032</v>
      </c>
      <c r="P2174" s="10" t="s">
        <v>10607</v>
      </c>
    </row>
    <row r="2175" ht="12.0" customHeight="1">
      <c r="A2175" s="9" t="s">
        <v>10608</v>
      </c>
      <c r="B2175" s="10" t="s">
        <v>9698</v>
      </c>
      <c r="C2175" s="9" t="s">
        <v>834</v>
      </c>
      <c r="D2175" s="11" t="str">
        <f>VLOOKUP(C2175,Postinumeroalueet!$A$2:$B$4001,2)</f>
        <v>Hollola</v>
      </c>
      <c r="E2175" s="11"/>
      <c r="F2175" s="11">
        <f t="shared" si="1"/>
        <v>0</v>
      </c>
      <c r="G2175" s="10" t="s">
        <v>3481</v>
      </c>
      <c r="H2175" s="10" t="s">
        <v>10235</v>
      </c>
      <c r="I2175" s="10">
        <v>791.0</v>
      </c>
      <c r="J2175" s="10">
        <v>56.0</v>
      </c>
      <c r="K2175" s="14">
        <v>2013.0</v>
      </c>
      <c r="L2175" s="11">
        <f t="shared" ref="L2175:L2178" si="517">IF(K2175&lt;1984,105+5.6*J2175,IF(K2175&gt;1991,113+7.7*J2175,108+6.6*J2175))</f>
        <v>544.2</v>
      </c>
      <c r="M2175" s="11">
        <f t="shared" si="2"/>
        <v>-246.8</v>
      </c>
      <c r="N2175" s="13">
        <f t="shared" si="3"/>
        <v>0.6879898862</v>
      </c>
      <c r="O2175" s="10" t="s">
        <v>3950</v>
      </c>
      <c r="P2175" s="10" t="s">
        <v>10609</v>
      </c>
    </row>
    <row r="2176" ht="12.0" customHeight="1">
      <c r="A2176" s="9" t="s">
        <v>10610</v>
      </c>
      <c r="B2176" s="10" t="s">
        <v>10611</v>
      </c>
      <c r="C2176" s="9" t="s">
        <v>1365</v>
      </c>
      <c r="D2176" s="11" t="str">
        <f>VLOOKUP(C2176,Postinumeroalueet!$A$2:$B$4001,2)</f>
        <v>Tampere</v>
      </c>
      <c r="E2176" s="11"/>
      <c r="F2176" s="11">
        <f t="shared" si="1"/>
        <v>0</v>
      </c>
      <c r="G2176" s="10" t="s">
        <v>3481</v>
      </c>
      <c r="H2176" s="10" t="s">
        <v>10612</v>
      </c>
      <c r="I2176" s="10">
        <v>645.0</v>
      </c>
      <c r="J2176" s="10">
        <v>60.5</v>
      </c>
      <c r="K2176" s="14">
        <v>1983.0</v>
      </c>
      <c r="L2176" s="11">
        <f t="shared" si="517"/>
        <v>443.8</v>
      </c>
      <c r="M2176" s="11">
        <f t="shared" si="2"/>
        <v>-201.2</v>
      </c>
      <c r="N2176" s="13">
        <f t="shared" si="3"/>
        <v>0.6880620155</v>
      </c>
      <c r="O2176" s="15"/>
      <c r="P2176" s="10" t="s">
        <v>10613</v>
      </c>
    </row>
    <row r="2177" ht="12.0" customHeight="1">
      <c r="A2177" s="9" t="s">
        <v>10614</v>
      </c>
      <c r="B2177" s="10" t="s">
        <v>10615</v>
      </c>
      <c r="C2177" s="9" t="s">
        <v>1943</v>
      </c>
      <c r="D2177" s="11" t="str">
        <f>VLOOKUP(C2177,Postinumeroalueet!$A$2:$B$4001,2)</f>
        <v>Lappeenranta</v>
      </c>
      <c r="E2177" s="11"/>
      <c r="F2177" s="11">
        <f t="shared" si="1"/>
        <v>0</v>
      </c>
      <c r="G2177" s="10" t="s">
        <v>3481</v>
      </c>
      <c r="H2177" s="10" t="s">
        <v>10616</v>
      </c>
      <c r="I2177" s="10">
        <v>649.0</v>
      </c>
      <c r="J2177" s="10">
        <v>61.0</v>
      </c>
      <c r="K2177" s="14">
        <v>1975.0</v>
      </c>
      <c r="L2177" s="11">
        <f t="shared" si="517"/>
        <v>446.6</v>
      </c>
      <c r="M2177" s="11">
        <f t="shared" si="2"/>
        <v>-202.4</v>
      </c>
      <c r="N2177" s="13">
        <f t="shared" si="3"/>
        <v>0.6881355932</v>
      </c>
      <c r="O2177" s="10" t="s">
        <v>5634</v>
      </c>
      <c r="P2177" s="10" t="s">
        <v>10617</v>
      </c>
    </row>
    <row r="2178">
      <c r="A2178" s="9" t="s">
        <v>10618</v>
      </c>
      <c r="B2178" s="10" t="s">
        <v>10619</v>
      </c>
      <c r="C2178" s="9" t="s">
        <v>764</v>
      </c>
      <c r="D2178" s="11" t="str">
        <f>VLOOKUP(C2178,Postinumeroalueet!$A$2:$B$4001,2)</f>
        <v>Hämeenlinna</v>
      </c>
      <c r="E2178" s="11"/>
      <c r="F2178" s="11">
        <f t="shared" si="1"/>
        <v>0</v>
      </c>
      <c r="G2178" s="10" t="s">
        <v>3481</v>
      </c>
      <c r="H2178" s="10" t="s">
        <v>10620</v>
      </c>
      <c r="I2178" s="10">
        <v>595.0</v>
      </c>
      <c r="J2178" s="10">
        <v>38.5</v>
      </c>
      <c r="K2178" s="14">
        <v>2000.0</v>
      </c>
      <c r="L2178" s="11">
        <f t="shared" si="517"/>
        <v>409.45</v>
      </c>
      <c r="M2178" s="11">
        <f t="shared" si="2"/>
        <v>-185.55</v>
      </c>
      <c r="N2178" s="13">
        <f t="shared" si="3"/>
        <v>0.6881512605</v>
      </c>
      <c r="O2178" s="10" t="s">
        <v>5274</v>
      </c>
      <c r="P2178" s="10" t="s">
        <v>10621</v>
      </c>
    </row>
    <row r="2179">
      <c r="A2179" s="9" t="s">
        <v>10622</v>
      </c>
      <c r="B2179" s="10" t="s">
        <v>10623</v>
      </c>
      <c r="C2179" s="9" t="s">
        <v>419</v>
      </c>
      <c r="D2179" s="11" t="str">
        <f>VLOOKUP(C2179,Postinumeroalueet!$A$2:$B$4001,2)</f>
        <v>Vantaa</v>
      </c>
      <c r="E2179" s="11"/>
      <c r="F2179" s="11">
        <f t="shared" si="1"/>
        <v>1</v>
      </c>
      <c r="G2179" s="10" t="s">
        <v>3481</v>
      </c>
      <c r="H2179" s="10" t="s">
        <v>5768</v>
      </c>
      <c r="I2179" s="10">
        <v>1164.0</v>
      </c>
      <c r="J2179" s="10">
        <v>73.0</v>
      </c>
      <c r="K2179" s="14">
        <v>2013.0</v>
      </c>
      <c r="L2179" s="11">
        <f>IF(K2179&lt;1961,171+10.3*J2179,IF(K2179&gt;1983,166+8.7*J2179,159+7.9*J2179))</f>
        <v>801.1</v>
      </c>
      <c r="M2179" s="11">
        <f t="shared" si="2"/>
        <v>-362.9</v>
      </c>
      <c r="N2179" s="13">
        <f t="shared" si="3"/>
        <v>0.6882302405</v>
      </c>
      <c r="O2179" s="10" t="s">
        <v>3950</v>
      </c>
      <c r="P2179" s="10" t="s">
        <v>10624</v>
      </c>
    </row>
    <row r="2180" ht="12.0" customHeight="1">
      <c r="A2180" s="9" t="s">
        <v>10625</v>
      </c>
      <c r="B2180" s="10" t="s">
        <v>10626</v>
      </c>
      <c r="C2180" s="9" t="s">
        <v>1365</v>
      </c>
      <c r="D2180" s="11" t="str">
        <f>VLOOKUP(C2180,Postinumeroalueet!$A$2:$B$4001,2)</f>
        <v>Tampere</v>
      </c>
      <c r="E2180" s="11"/>
      <c r="F2180" s="11">
        <f t="shared" si="1"/>
        <v>0</v>
      </c>
      <c r="G2180" s="10" t="s">
        <v>3481</v>
      </c>
      <c r="H2180" s="10" t="s">
        <v>6607</v>
      </c>
      <c r="I2180" s="10">
        <v>690.0</v>
      </c>
      <c r="J2180" s="10">
        <v>47.0</v>
      </c>
      <c r="K2180" s="14">
        <v>2007.0</v>
      </c>
      <c r="L2180" s="11">
        <f t="shared" ref="L2180:L2181" si="518">IF(K2180&lt;1984,105+5.6*J2180,IF(K2180&gt;1991,113+7.7*J2180,108+6.6*J2180))</f>
        <v>474.9</v>
      </c>
      <c r="M2180" s="11">
        <f t="shared" si="2"/>
        <v>-215.1</v>
      </c>
      <c r="N2180" s="13">
        <f t="shared" si="3"/>
        <v>0.6882608696</v>
      </c>
      <c r="O2180" s="10" t="s">
        <v>3950</v>
      </c>
      <c r="P2180" s="10" t="s">
        <v>10627</v>
      </c>
    </row>
    <row r="2181" ht="12.0" customHeight="1">
      <c r="A2181" s="9" t="s">
        <v>10628</v>
      </c>
      <c r="B2181" s="10" t="s">
        <v>10629</v>
      </c>
      <c r="C2181" s="9" t="s">
        <v>3019</v>
      </c>
      <c r="D2181" s="11" t="str">
        <f>VLOOKUP(C2181,Postinumeroalueet!$A$2:$B$4001,2)</f>
        <v>Oulu</v>
      </c>
      <c r="E2181" s="11"/>
      <c r="F2181" s="11">
        <f t="shared" si="1"/>
        <v>0</v>
      </c>
      <c r="G2181" s="10" t="s">
        <v>3481</v>
      </c>
      <c r="H2181" s="10" t="s">
        <v>10630</v>
      </c>
      <c r="I2181" s="10">
        <v>600.0</v>
      </c>
      <c r="J2181" s="10">
        <v>55.0</v>
      </c>
      <c r="K2181" s="14">
        <v>1976.0</v>
      </c>
      <c r="L2181" s="11">
        <f t="shared" si="518"/>
        <v>413</v>
      </c>
      <c r="M2181" s="11">
        <f t="shared" si="2"/>
        <v>-187</v>
      </c>
      <c r="N2181" s="13">
        <f t="shared" si="3"/>
        <v>0.6883333333</v>
      </c>
      <c r="O2181" s="10" t="s">
        <v>3942</v>
      </c>
      <c r="P2181" s="10" t="s">
        <v>10631</v>
      </c>
    </row>
    <row r="2182">
      <c r="A2182" s="9" t="s">
        <v>10632</v>
      </c>
      <c r="B2182" s="10" t="s">
        <v>10633</v>
      </c>
      <c r="C2182" s="9" t="s">
        <v>379</v>
      </c>
      <c r="D2182" s="11" t="str">
        <f>VLOOKUP(C2182,Postinumeroalueet!$A$2:$B$4001,2)</f>
        <v>Helsinki</v>
      </c>
      <c r="E2182" s="11"/>
      <c r="F2182" s="11">
        <f t="shared" si="1"/>
        <v>1</v>
      </c>
      <c r="G2182" s="10" t="s">
        <v>3481</v>
      </c>
      <c r="H2182" s="10" t="s">
        <v>3671</v>
      </c>
      <c r="I2182" s="10">
        <v>1050.0</v>
      </c>
      <c r="J2182" s="10">
        <v>64.0</v>
      </c>
      <c r="K2182" s="14">
        <v>2001.0</v>
      </c>
      <c r="L2182" s="11">
        <f t="shared" ref="L2182:L2183" si="519">IF(K2182&lt;1961,171+10.3*J2182,IF(K2182&gt;1983,166+8.7*J2182,159+7.9*J2182))</f>
        <v>722.8</v>
      </c>
      <c r="M2182" s="11">
        <f t="shared" si="2"/>
        <v>-327.2</v>
      </c>
      <c r="N2182" s="13">
        <f t="shared" si="3"/>
        <v>0.6883809524</v>
      </c>
      <c r="O2182" s="10" t="s">
        <v>4055</v>
      </c>
      <c r="P2182" s="10" t="s">
        <v>10634</v>
      </c>
    </row>
    <row r="2183" ht="12.0" customHeight="1">
      <c r="A2183" s="9" t="s">
        <v>10635</v>
      </c>
      <c r="B2183" s="10" t="s">
        <v>10636</v>
      </c>
      <c r="C2183" s="9" t="s">
        <v>354</v>
      </c>
      <c r="D2183" s="11" t="str">
        <f>VLOOKUP(C2183,Postinumeroalueet!$A$2:$B$4001,2)</f>
        <v>Helsinki</v>
      </c>
      <c r="E2183" s="11"/>
      <c r="F2183" s="11">
        <f t="shared" si="1"/>
        <v>1</v>
      </c>
      <c r="G2183" s="10" t="s">
        <v>3481</v>
      </c>
      <c r="H2183" s="10" t="s">
        <v>3772</v>
      </c>
      <c r="I2183" s="10">
        <v>600.0</v>
      </c>
      <c r="J2183" s="10">
        <v>23.5</v>
      </c>
      <c r="K2183" s="14">
        <v>1956.0</v>
      </c>
      <c r="L2183" s="11">
        <f t="shared" si="519"/>
        <v>413.05</v>
      </c>
      <c r="M2183" s="11">
        <f t="shared" si="2"/>
        <v>-186.95</v>
      </c>
      <c r="N2183" s="13">
        <f t="shared" si="3"/>
        <v>0.6884166667</v>
      </c>
      <c r="O2183" s="10" t="s">
        <v>3498</v>
      </c>
      <c r="P2183" s="10" t="s">
        <v>10637</v>
      </c>
    </row>
    <row r="2184" ht="12.0" customHeight="1">
      <c r="A2184" s="9" t="s">
        <v>10638</v>
      </c>
      <c r="B2184" s="10" t="s">
        <v>9698</v>
      </c>
      <c r="C2184" s="9" t="s">
        <v>834</v>
      </c>
      <c r="D2184" s="11" t="str">
        <f>VLOOKUP(C2184,Postinumeroalueet!$A$2:$B$4001,2)</f>
        <v>Hollola</v>
      </c>
      <c r="E2184" s="11"/>
      <c r="F2184" s="11">
        <f t="shared" si="1"/>
        <v>0</v>
      </c>
      <c r="G2184" s="10" t="s">
        <v>3481</v>
      </c>
      <c r="H2184" s="10" t="s">
        <v>4627</v>
      </c>
      <c r="I2184" s="10">
        <v>779.0</v>
      </c>
      <c r="J2184" s="10">
        <v>55.0</v>
      </c>
      <c r="K2184" s="14">
        <v>2013.0</v>
      </c>
      <c r="L2184" s="11">
        <f>IF(K2184&lt;1984,105+5.6*J2184,IF(K2184&gt;1991,113+7.7*J2184,108+6.6*J2184))</f>
        <v>536.5</v>
      </c>
      <c r="M2184" s="11">
        <f t="shared" si="2"/>
        <v>-242.5</v>
      </c>
      <c r="N2184" s="13">
        <f t="shared" si="3"/>
        <v>0.688703466</v>
      </c>
      <c r="O2184" s="10" t="s">
        <v>3950</v>
      </c>
      <c r="P2184" s="10" t="s">
        <v>10639</v>
      </c>
    </row>
    <row r="2185" ht="12.0" customHeight="1">
      <c r="A2185" s="9" t="s">
        <v>10640</v>
      </c>
      <c r="B2185" s="10" t="s">
        <v>10641</v>
      </c>
      <c r="C2185" s="9" t="s">
        <v>351</v>
      </c>
      <c r="D2185" s="11" t="str">
        <f>VLOOKUP(C2185,Postinumeroalueet!$A$2:$B$4001,2)</f>
        <v>Helsinki</v>
      </c>
      <c r="E2185" s="11"/>
      <c r="F2185" s="11">
        <f t="shared" si="1"/>
        <v>1</v>
      </c>
      <c r="G2185" s="10" t="s">
        <v>3481</v>
      </c>
      <c r="H2185" s="10" t="s">
        <v>4584</v>
      </c>
      <c r="I2185" s="10">
        <v>856.0</v>
      </c>
      <c r="J2185" s="10">
        <v>54.5</v>
      </c>
      <c r="K2185" s="14">
        <v>1974.0</v>
      </c>
      <c r="L2185" s="11">
        <f>IF(K2185&lt;1961,171+10.3*J2185,IF(K2185&gt;1983,166+8.7*J2185,159+7.9*J2185))</f>
        <v>589.55</v>
      </c>
      <c r="M2185" s="11">
        <f t="shared" si="2"/>
        <v>-266.45</v>
      </c>
      <c r="N2185" s="13">
        <f t="shared" si="3"/>
        <v>0.6887266355</v>
      </c>
      <c r="O2185" s="10" t="s">
        <v>3950</v>
      </c>
      <c r="P2185" s="10" t="s">
        <v>10642</v>
      </c>
    </row>
    <row r="2186" ht="12.0" customHeight="1">
      <c r="A2186" s="9" t="s">
        <v>10643</v>
      </c>
      <c r="B2186" s="10" t="s">
        <v>10644</v>
      </c>
      <c r="C2186" s="9" t="s">
        <v>3023</v>
      </c>
      <c r="D2186" s="11" t="str">
        <f>VLOOKUP(C2186,Postinumeroalueet!$A$2:$B$4001,2)</f>
        <v>Oulu</v>
      </c>
      <c r="E2186" s="11"/>
      <c r="F2186" s="11">
        <f t="shared" si="1"/>
        <v>0</v>
      </c>
      <c r="G2186" s="10" t="s">
        <v>3481</v>
      </c>
      <c r="H2186" s="10" t="s">
        <v>5527</v>
      </c>
      <c r="I2186" s="10">
        <v>746.0</v>
      </c>
      <c r="J2186" s="10">
        <v>73.0</v>
      </c>
      <c r="K2186" s="14">
        <v>1974.0</v>
      </c>
      <c r="L2186" s="11">
        <f t="shared" ref="L2186:L2189" si="520">IF(K2186&lt;1984,105+5.6*J2186,IF(K2186&gt;1991,113+7.7*J2186,108+6.6*J2186))</f>
        <v>513.8</v>
      </c>
      <c r="M2186" s="11">
        <f t="shared" si="2"/>
        <v>-232.2</v>
      </c>
      <c r="N2186" s="13">
        <f t="shared" si="3"/>
        <v>0.6887399464</v>
      </c>
      <c r="O2186" s="10" t="s">
        <v>4466</v>
      </c>
      <c r="P2186" s="10" t="s">
        <v>10645</v>
      </c>
    </row>
    <row r="2187" ht="12.0" customHeight="1">
      <c r="A2187" s="9" t="s">
        <v>10646</v>
      </c>
      <c r="B2187" s="10" t="s">
        <v>10647</v>
      </c>
      <c r="C2187" s="9" t="s">
        <v>3023</v>
      </c>
      <c r="D2187" s="11" t="str">
        <f>VLOOKUP(C2187,Postinumeroalueet!$A$2:$B$4001,2)</f>
        <v>Oulu</v>
      </c>
      <c r="E2187" s="11"/>
      <c r="F2187" s="11">
        <f t="shared" si="1"/>
        <v>0</v>
      </c>
      <c r="G2187" s="10" t="s">
        <v>3481</v>
      </c>
      <c r="H2187" s="10" t="s">
        <v>5527</v>
      </c>
      <c r="I2187" s="10">
        <v>746.0</v>
      </c>
      <c r="J2187" s="10">
        <v>73.0</v>
      </c>
      <c r="K2187" s="14">
        <v>1974.0</v>
      </c>
      <c r="L2187" s="11">
        <f t="shared" si="520"/>
        <v>513.8</v>
      </c>
      <c r="M2187" s="11">
        <f t="shared" si="2"/>
        <v>-232.2</v>
      </c>
      <c r="N2187" s="13">
        <f t="shared" si="3"/>
        <v>0.6887399464</v>
      </c>
      <c r="O2187" s="10" t="s">
        <v>4466</v>
      </c>
      <c r="P2187" s="10" t="s">
        <v>10648</v>
      </c>
    </row>
    <row r="2188" ht="12.0" customHeight="1">
      <c r="A2188" s="9" t="s">
        <v>10649</v>
      </c>
      <c r="B2188" s="10" t="s">
        <v>10650</v>
      </c>
      <c r="C2188" s="9" t="s">
        <v>1334</v>
      </c>
      <c r="D2188" s="11" t="str">
        <f>VLOOKUP(C2188,Postinumeroalueet!$A$2:$B$4001,2)</f>
        <v>Tampere</v>
      </c>
      <c r="E2188" s="11"/>
      <c r="F2188" s="11">
        <f t="shared" si="1"/>
        <v>0</v>
      </c>
      <c r="G2188" s="10" t="s">
        <v>3481</v>
      </c>
      <c r="H2188" s="10" t="s">
        <v>10651</v>
      </c>
      <c r="I2188" s="10">
        <v>695.0</v>
      </c>
      <c r="J2188" s="10">
        <v>47.5</v>
      </c>
      <c r="K2188" s="14">
        <v>2007.0</v>
      </c>
      <c r="L2188" s="11">
        <f t="shared" si="520"/>
        <v>478.75</v>
      </c>
      <c r="M2188" s="11">
        <f t="shared" si="2"/>
        <v>-216.25</v>
      </c>
      <c r="N2188" s="13">
        <f t="shared" si="3"/>
        <v>0.6888489209</v>
      </c>
      <c r="O2188" s="10" t="s">
        <v>5516</v>
      </c>
      <c r="P2188" s="10" t="s">
        <v>10652</v>
      </c>
    </row>
    <row r="2189" ht="12.0" customHeight="1">
      <c r="A2189" s="9" t="s">
        <v>10653</v>
      </c>
      <c r="B2189" s="10" t="s">
        <v>10654</v>
      </c>
      <c r="C2189" s="9" t="s">
        <v>935</v>
      </c>
      <c r="D2189" s="11" t="str">
        <f>VLOOKUP(C2189,Postinumeroalueet!$A$2:$B$4001,2)</f>
        <v>Turku</v>
      </c>
      <c r="E2189" s="11"/>
      <c r="F2189" s="11">
        <f t="shared" si="1"/>
        <v>0</v>
      </c>
      <c r="G2189" s="10" t="s">
        <v>3481</v>
      </c>
      <c r="H2189" s="10" t="s">
        <v>10655</v>
      </c>
      <c r="I2189" s="10">
        <v>790.0</v>
      </c>
      <c r="J2189" s="10">
        <v>56.0</v>
      </c>
      <c r="K2189" s="14">
        <v>2002.0</v>
      </c>
      <c r="L2189" s="11">
        <f t="shared" si="520"/>
        <v>544.2</v>
      </c>
      <c r="M2189" s="11">
        <f t="shared" si="2"/>
        <v>-245.8</v>
      </c>
      <c r="N2189" s="13">
        <f t="shared" si="3"/>
        <v>0.6888607595</v>
      </c>
      <c r="O2189" s="10" t="s">
        <v>5256</v>
      </c>
      <c r="P2189" s="10" t="s">
        <v>10656</v>
      </c>
    </row>
    <row r="2190">
      <c r="A2190" s="9" t="s">
        <v>10657</v>
      </c>
      <c r="B2190" s="10" t="s">
        <v>9052</v>
      </c>
      <c r="C2190" s="9" t="s">
        <v>469</v>
      </c>
      <c r="D2190" s="11" t="str">
        <f>VLOOKUP(C2190,Postinumeroalueet!$A$2:$B$4001,2)</f>
        <v>Espoo</v>
      </c>
      <c r="E2190" s="11"/>
      <c r="F2190" s="11">
        <f t="shared" si="1"/>
        <v>1</v>
      </c>
      <c r="G2190" s="10" t="s">
        <v>3481</v>
      </c>
      <c r="H2190" s="10" t="s">
        <v>10658</v>
      </c>
      <c r="I2190" s="10">
        <v>1093.44</v>
      </c>
      <c r="J2190" s="10">
        <v>67.5</v>
      </c>
      <c r="K2190" s="14">
        <v>2012.0</v>
      </c>
      <c r="L2190" s="11">
        <f t="shared" ref="L2190:L2192" si="521">IF(K2190&lt;1961,171+10.3*J2190,IF(K2190&gt;1983,166+8.7*J2190,159+7.9*J2190))</f>
        <v>753.25</v>
      </c>
      <c r="M2190" s="11">
        <f t="shared" si="2"/>
        <v>-340.19</v>
      </c>
      <c r="N2190" s="13">
        <f t="shared" si="3"/>
        <v>0.6888809628</v>
      </c>
      <c r="O2190" s="10" t="s">
        <v>6516</v>
      </c>
      <c r="P2190" s="10" t="s">
        <v>10659</v>
      </c>
    </row>
    <row r="2191">
      <c r="A2191" s="9" t="s">
        <v>10660</v>
      </c>
      <c r="B2191" s="10" t="s">
        <v>9584</v>
      </c>
      <c r="C2191" s="9" t="s">
        <v>469</v>
      </c>
      <c r="D2191" s="11" t="str">
        <f>VLOOKUP(C2191,Postinumeroalueet!$A$2:$B$4001,2)</f>
        <v>Espoo</v>
      </c>
      <c r="E2191" s="11"/>
      <c r="F2191" s="11">
        <f t="shared" si="1"/>
        <v>1</v>
      </c>
      <c r="G2191" s="10" t="s">
        <v>3481</v>
      </c>
      <c r="H2191" s="10" t="s">
        <v>10661</v>
      </c>
      <c r="I2191" s="10">
        <v>1093.44</v>
      </c>
      <c r="J2191" s="10">
        <v>67.5</v>
      </c>
      <c r="K2191" s="14">
        <v>2012.0</v>
      </c>
      <c r="L2191" s="11">
        <f t="shared" si="521"/>
        <v>753.25</v>
      </c>
      <c r="M2191" s="11">
        <f t="shared" si="2"/>
        <v>-340.19</v>
      </c>
      <c r="N2191" s="13">
        <f t="shared" si="3"/>
        <v>0.6888809628</v>
      </c>
      <c r="O2191" s="10" t="s">
        <v>6516</v>
      </c>
      <c r="P2191" s="10" t="s">
        <v>10662</v>
      </c>
    </row>
    <row r="2192">
      <c r="A2192" s="9" t="s">
        <v>10663</v>
      </c>
      <c r="B2192" s="10" t="s">
        <v>9300</v>
      </c>
      <c r="C2192" s="9" t="s">
        <v>431</v>
      </c>
      <c r="D2192" s="11" t="str">
        <f>VLOOKUP(C2192,Postinumeroalueet!$A$2:$B$4001,2)</f>
        <v>Vantaa</v>
      </c>
      <c r="E2192" s="11"/>
      <c r="F2192" s="11">
        <f t="shared" si="1"/>
        <v>1</v>
      </c>
      <c r="G2192" s="10" t="s">
        <v>3481</v>
      </c>
      <c r="H2192" s="10" t="s">
        <v>8833</v>
      </c>
      <c r="I2192" s="10">
        <v>1232.0</v>
      </c>
      <c r="J2192" s="10">
        <v>78.5</v>
      </c>
      <c r="K2192" s="14">
        <v>2011.0</v>
      </c>
      <c r="L2192" s="11">
        <f t="shared" si="521"/>
        <v>848.95</v>
      </c>
      <c r="M2192" s="11">
        <f t="shared" si="2"/>
        <v>-383.05</v>
      </c>
      <c r="N2192" s="13">
        <f t="shared" si="3"/>
        <v>0.6890827922</v>
      </c>
      <c r="O2192" s="10" t="s">
        <v>3503</v>
      </c>
      <c r="P2192" s="10" t="s">
        <v>10664</v>
      </c>
    </row>
    <row r="2193" ht="12.0" customHeight="1">
      <c r="A2193" s="9" t="s">
        <v>10665</v>
      </c>
      <c r="B2193" s="10" t="s">
        <v>10666</v>
      </c>
      <c r="C2193" s="9" t="s">
        <v>805</v>
      </c>
      <c r="D2193" s="11" t="str">
        <f>VLOOKUP(C2193,Postinumeroalueet!$A$2:$B$4001,2)</f>
        <v>Lahti</v>
      </c>
      <c r="E2193" s="11"/>
      <c r="F2193" s="11">
        <f t="shared" si="1"/>
        <v>0</v>
      </c>
      <c r="G2193" s="10" t="s">
        <v>3481</v>
      </c>
      <c r="H2193" s="10" t="s">
        <v>10667</v>
      </c>
      <c r="I2193" s="10">
        <v>650.0</v>
      </c>
      <c r="J2193" s="10">
        <v>43.5</v>
      </c>
      <c r="K2193" s="14">
        <v>1998.0</v>
      </c>
      <c r="L2193" s="11">
        <f t="shared" ref="L2193:L2195" si="522">IF(K2193&lt;1984,105+5.6*J2193,IF(K2193&gt;1991,113+7.7*J2193,108+6.6*J2193))</f>
        <v>447.95</v>
      </c>
      <c r="M2193" s="11">
        <f t="shared" si="2"/>
        <v>-202.05</v>
      </c>
      <c r="N2193" s="13">
        <f t="shared" si="3"/>
        <v>0.6891538462</v>
      </c>
      <c r="O2193" s="10" t="s">
        <v>4343</v>
      </c>
      <c r="P2193" s="10" t="s">
        <v>10668</v>
      </c>
    </row>
    <row r="2194" ht="12.0" customHeight="1">
      <c r="A2194" s="9" t="s">
        <v>10669</v>
      </c>
      <c r="B2194" s="10" t="s">
        <v>10670</v>
      </c>
      <c r="C2194" s="9" t="s">
        <v>1365</v>
      </c>
      <c r="D2194" s="11" t="str">
        <f>VLOOKUP(C2194,Postinumeroalueet!$A$2:$B$4001,2)</f>
        <v>Tampere</v>
      </c>
      <c r="E2194" s="11"/>
      <c r="F2194" s="11">
        <f t="shared" si="1"/>
        <v>0</v>
      </c>
      <c r="G2194" s="10" t="s">
        <v>3481</v>
      </c>
      <c r="H2194" s="10" t="s">
        <v>10671</v>
      </c>
      <c r="I2194" s="10">
        <v>460.0</v>
      </c>
      <c r="J2194" s="10">
        <v>26.5</v>
      </c>
      <c r="K2194" s="14">
        <v>2004.0</v>
      </c>
      <c r="L2194" s="11">
        <f t="shared" si="522"/>
        <v>317.05</v>
      </c>
      <c r="M2194" s="11">
        <f t="shared" si="2"/>
        <v>-142.95</v>
      </c>
      <c r="N2194" s="13">
        <f t="shared" si="3"/>
        <v>0.6892391304</v>
      </c>
      <c r="O2194" s="10" t="s">
        <v>4718</v>
      </c>
      <c r="P2194" s="10" t="s">
        <v>10672</v>
      </c>
    </row>
    <row r="2195">
      <c r="A2195" s="9" t="s">
        <v>10673</v>
      </c>
      <c r="B2195" s="10" t="s">
        <v>10674</v>
      </c>
      <c r="C2195" s="9" t="s">
        <v>1149</v>
      </c>
      <c r="D2195" s="11" t="str">
        <f>VLOOKUP(C2195,Postinumeroalueet!$A$2:$B$4001,2)</f>
        <v>Rauma</v>
      </c>
      <c r="E2195" s="11"/>
      <c r="F2195" s="11">
        <f t="shared" si="1"/>
        <v>0</v>
      </c>
      <c r="G2195" s="10" t="s">
        <v>3529</v>
      </c>
      <c r="H2195" s="10" t="s">
        <v>10070</v>
      </c>
      <c r="I2195" s="10">
        <v>400.0</v>
      </c>
      <c r="J2195" s="10">
        <v>30.5</v>
      </c>
      <c r="K2195" s="14">
        <v>1947.0</v>
      </c>
      <c r="L2195" s="11">
        <f t="shared" si="522"/>
        <v>275.8</v>
      </c>
      <c r="M2195" s="11">
        <f t="shared" si="2"/>
        <v>-124.2</v>
      </c>
      <c r="N2195" s="13">
        <f t="shared" si="3"/>
        <v>0.6895</v>
      </c>
      <c r="O2195" s="10" t="s">
        <v>9778</v>
      </c>
      <c r="P2195" s="10" t="s">
        <v>10675</v>
      </c>
    </row>
    <row r="2196" ht="12.0" customHeight="1">
      <c r="A2196" s="9" t="s">
        <v>10676</v>
      </c>
      <c r="B2196" s="10" t="s">
        <v>10677</v>
      </c>
      <c r="C2196" s="9" t="s">
        <v>339</v>
      </c>
      <c r="D2196" s="11" t="str">
        <f>VLOOKUP(C2196,Postinumeroalueet!$A$2:$B$4001,2)</f>
        <v>Helsinki</v>
      </c>
      <c r="E2196" s="11"/>
      <c r="F2196" s="11">
        <f t="shared" si="1"/>
        <v>1</v>
      </c>
      <c r="G2196" s="10" t="s">
        <v>3481</v>
      </c>
      <c r="H2196" s="10" t="s">
        <v>6624</v>
      </c>
      <c r="I2196" s="10">
        <v>950.0</v>
      </c>
      <c r="J2196" s="10">
        <v>47.0</v>
      </c>
      <c r="K2196" s="14">
        <v>1939.0</v>
      </c>
      <c r="L2196" s="11">
        <f t="shared" ref="L2196:L2197" si="523">IF(K2196&lt;1961,171+10.3*J2196,IF(K2196&gt;1983,166+8.7*J2196,159+7.9*J2196))</f>
        <v>655.1</v>
      </c>
      <c r="M2196" s="11">
        <f t="shared" si="2"/>
        <v>-294.9</v>
      </c>
      <c r="N2196" s="13">
        <f t="shared" si="3"/>
        <v>0.6895789474</v>
      </c>
      <c r="O2196" s="10" t="s">
        <v>10678</v>
      </c>
      <c r="P2196" s="10" t="s">
        <v>10679</v>
      </c>
    </row>
    <row r="2197" ht="12.0" customHeight="1">
      <c r="A2197" s="9" t="s">
        <v>10680</v>
      </c>
      <c r="B2197" s="10" t="s">
        <v>10537</v>
      </c>
      <c r="C2197" s="9" t="s">
        <v>471</v>
      </c>
      <c r="D2197" s="11" t="str">
        <f>VLOOKUP(C2197,Postinumeroalueet!$A$2:$B$4001,2)</f>
        <v>Espoo</v>
      </c>
      <c r="E2197" s="11"/>
      <c r="F2197" s="11">
        <f t="shared" si="1"/>
        <v>1</v>
      </c>
      <c r="G2197" s="10" t="s">
        <v>3481</v>
      </c>
      <c r="H2197" s="10" t="s">
        <v>3743</v>
      </c>
      <c r="I2197" s="10">
        <v>903.0</v>
      </c>
      <c r="J2197" s="10">
        <v>52.5</v>
      </c>
      <c r="K2197" s="14">
        <v>2007.0</v>
      </c>
      <c r="L2197" s="11">
        <f t="shared" si="523"/>
        <v>622.75</v>
      </c>
      <c r="M2197" s="11">
        <f t="shared" si="2"/>
        <v>-280.25</v>
      </c>
      <c r="N2197" s="13">
        <f t="shared" si="3"/>
        <v>0.6896456257</v>
      </c>
      <c r="O2197" s="10" t="s">
        <v>3569</v>
      </c>
      <c r="P2197" s="10" t="s">
        <v>10681</v>
      </c>
    </row>
    <row r="2198" ht="12.0" customHeight="1">
      <c r="A2198" s="9" t="s">
        <v>10682</v>
      </c>
      <c r="B2198" s="10" t="s">
        <v>10683</v>
      </c>
      <c r="C2198" s="9" t="s">
        <v>961</v>
      </c>
      <c r="D2198" s="11" t="str">
        <f>VLOOKUP(C2198,Postinumeroalueet!$A$2:$B$4001,2)</f>
        <v>Turku</v>
      </c>
      <c r="E2198" s="11"/>
      <c r="F2198" s="11">
        <f t="shared" si="1"/>
        <v>0</v>
      </c>
      <c r="G2198" s="10" t="s">
        <v>3481</v>
      </c>
      <c r="H2198" s="10" t="s">
        <v>5037</v>
      </c>
      <c r="I2198" s="10">
        <v>750.0</v>
      </c>
      <c r="J2198" s="10">
        <v>52.5</v>
      </c>
      <c r="K2198" s="14">
        <v>1998.0</v>
      </c>
      <c r="L2198" s="11">
        <f t="shared" ref="L2198:L2199" si="524">IF(K2198&lt;1984,105+5.6*J2198,IF(K2198&gt;1991,113+7.7*J2198,108+6.6*J2198))</f>
        <v>517.25</v>
      </c>
      <c r="M2198" s="11">
        <f t="shared" si="2"/>
        <v>-232.75</v>
      </c>
      <c r="N2198" s="13">
        <f t="shared" si="3"/>
        <v>0.6896666667</v>
      </c>
      <c r="O2198" s="10" t="s">
        <v>3498</v>
      </c>
      <c r="P2198" s="10" t="s">
        <v>10684</v>
      </c>
    </row>
    <row r="2199">
      <c r="A2199" s="9" t="s">
        <v>10685</v>
      </c>
      <c r="B2199" s="10" t="s">
        <v>10296</v>
      </c>
      <c r="C2199" s="9" t="s">
        <v>935</v>
      </c>
      <c r="D2199" s="11" t="str">
        <f>VLOOKUP(C2199,Postinumeroalueet!$A$2:$B$4001,2)</f>
        <v>Turku</v>
      </c>
      <c r="E2199" s="11"/>
      <c r="F2199" s="11">
        <f t="shared" si="1"/>
        <v>0</v>
      </c>
      <c r="G2199" s="10" t="s">
        <v>3481</v>
      </c>
      <c r="H2199" s="10" t="s">
        <v>10297</v>
      </c>
      <c r="I2199" s="10">
        <v>800.0</v>
      </c>
      <c r="J2199" s="10">
        <v>57.0</v>
      </c>
      <c r="K2199" s="14">
        <v>2013.0</v>
      </c>
      <c r="L2199" s="11">
        <f t="shared" si="524"/>
        <v>551.9</v>
      </c>
      <c r="M2199" s="11">
        <f t="shared" si="2"/>
        <v>-248.1</v>
      </c>
      <c r="N2199" s="13">
        <f t="shared" si="3"/>
        <v>0.689875</v>
      </c>
      <c r="O2199" s="10" t="s">
        <v>3802</v>
      </c>
      <c r="P2199" s="10" t="s">
        <v>10686</v>
      </c>
    </row>
    <row r="2200" ht="12.0" customHeight="1">
      <c r="A2200" s="9" t="s">
        <v>10687</v>
      </c>
      <c r="B2200" s="10" t="s">
        <v>10688</v>
      </c>
      <c r="C2200" s="9" t="s">
        <v>471</v>
      </c>
      <c r="D2200" s="11" t="str">
        <f>VLOOKUP(C2200,Postinumeroalueet!$A$2:$B$4001,2)</f>
        <v>Espoo</v>
      </c>
      <c r="E2200" s="11"/>
      <c r="F2200" s="11">
        <f t="shared" si="1"/>
        <v>1</v>
      </c>
      <c r="G2200" s="10" t="s">
        <v>3481</v>
      </c>
      <c r="H2200" s="10" t="s">
        <v>4602</v>
      </c>
      <c r="I2200" s="10">
        <v>827.0</v>
      </c>
      <c r="J2200" s="10">
        <v>46.5</v>
      </c>
      <c r="K2200" s="14">
        <v>1998.0</v>
      </c>
      <c r="L2200" s="11">
        <f>IF(K2200&lt;1961,171+10.3*J2200,IF(K2200&gt;1983,166+8.7*J2200,159+7.9*J2200))</f>
        <v>570.55</v>
      </c>
      <c r="M2200" s="11">
        <f t="shared" si="2"/>
        <v>-256.45</v>
      </c>
      <c r="N2200" s="13">
        <f t="shared" si="3"/>
        <v>0.6899032648</v>
      </c>
      <c r="O2200" s="10" t="s">
        <v>4055</v>
      </c>
      <c r="P2200" s="10" t="s">
        <v>10689</v>
      </c>
    </row>
    <row r="2201" ht="12.0" customHeight="1">
      <c r="A2201" s="9" t="s">
        <v>10690</v>
      </c>
      <c r="B2201" s="10" t="s">
        <v>10691</v>
      </c>
      <c r="C2201" s="9" t="s">
        <v>2480</v>
      </c>
      <c r="D2201" s="11" t="str">
        <f>VLOOKUP(C2201,Postinumeroalueet!$A$2:$B$4001,2)</f>
        <v>Kuopio</v>
      </c>
      <c r="E2201" s="11"/>
      <c r="F2201" s="11">
        <f t="shared" si="1"/>
        <v>0</v>
      </c>
      <c r="G2201" s="10" t="s">
        <v>3481</v>
      </c>
      <c r="H2201" s="10" t="s">
        <v>6847</v>
      </c>
      <c r="I2201" s="10">
        <v>733.0</v>
      </c>
      <c r="J2201" s="10">
        <v>51.0</v>
      </c>
      <c r="K2201" s="14">
        <v>2011.0</v>
      </c>
      <c r="L2201" s="11">
        <f>IF(K2201&lt;1984,105+5.6*J2201,IF(K2201&gt;1991,113+7.7*J2201,108+6.6*J2201))</f>
        <v>505.7</v>
      </c>
      <c r="M2201" s="11">
        <f t="shared" si="2"/>
        <v>-227.3</v>
      </c>
      <c r="N2201" s="13">
        <f t="shared" si="3"/>
        <v>0.689904502</v>
      </c>
      <c r="O2201" s="10" t="s">
        <v>4231</v>
      </c>
      <c r="P2201" s="10" t="s">
        <v>10692</v>
      </c>
    </row>
    <row r="2202" ht="12.0" customHeight="1">
      <c r="A2202" s="9" t="s">
        <v>10693</v>
      </c>
      <c r="B2202" s="10" t="s">
        <v>10694</v>
      </c>
      <c r="C2202" s="9" t="s">
        <v>324</v>
      </c>
      <c r="D2202" s="11" t="str">
        <f>VLOOKUP(C2202,Postinumeroalueet!$A$2:$B$4001,2)</f>
        <v>Helsinki</v>
      </c>
      <c r="E2202" s="11"/>
      <c r="F2202" s="11">
        <f t="shared" si="1"/>
        <v>1</v>
      </c>
      <c r="G2202" s="10" t="s">
        <v>3481</v>
      </c>
      <c r="H2202" s="10" t="s">
        <v>10695</v>
      </c>
      <c r="I2202" s="10">
        <v>1890.0</v>
      </c>
      <c r="J2202" s="10">
        <v>110.0</v>
      </c>
      <c r="K2202" s="14">
        <v>1923.0</v>
      </c>
      <c r="L2202" s="11">
        <f>IF(K2202&lt;1961,171+10.3*J2202,IF(K2202&gt;1983,166+8.7*J2202,159+7.9*J2202))</f>
        <v>1304</v>
      </c>
      <c r="M2202" s="11">
        <f t="shared" si="2"/>
        <v>-586</v>
      </c>
      <c r="N2202" s="13">
        <f t="shared" si="3"/>
        <v>0.6899470899</v>
      </c>
      <c r="O2202" s="10" t="s">
        <v>3498</v>
      </c>
      <c r="P2202" s="10" t="s">
        <v>10696</v>
      </c>
    </row>
    <row r="2203" ht="12.0" customHeight="1">
      <c r="A2203" s="9" t="s">
        <v>10697</v>
      </c>
      <c r="B2203" s="10" t="s">
        <v>10698</v>
      </c>
      <c r="C2203" s="9" t="s">
        <v>553</v>
      </c>
      <c r="D2203" s="11" t="str">
        <f>VLOOKUP(C2203,Postinumeroalueet!$A$2:$B$4001,2)</f>
        <v>Kerava</v>
      </c>
      <c r="E2203" s="11"/>
      <c r="F2203" s="11">
        <f t="shared" si="1"/>
        <v>0</v>
      </c>
      <c r="G2203" s="10" t="s">
        <v>3481</v>
      </c>
      <c r="H2203" s="10" t="s">
        <v>4602</v>
      </c>
      <c r="I2203" s="10">
        <v>654.76</v>
      </c>
      <c r="J2203" s="10">
        <v>44.0</v>
      </c>
      <c r="K2203" s="14">
        <v>2003.0</v>
      </c>
      <c r="L2203" s="11">
        <f t="shared" ref="L2203:L2209" si="525">IF(K2203&lt;1984,105+5.6*J2203,IF(K2203&gt;1991,113+7.7*J2203,108+6.6*J2203))</f>
        <v>451.8</v>
      </c>
      <c r="M2203" s="11">
        <f t="shared" si="2"/>
        <v>-202.96</v>
      </c>
      <c r="N2203" s="13">
        <f t="shared" si="3"/>
        <v>0.6900238255</v>
      </c>
      <c r="O2203" s="10" t="s">
        <v>4050</v>
      </c>
      <c r="P2203" s="10" t="s">
        <v>10699</v>
      </c>
    </row>
    <row r="2204" ht="12.0" customHeight="1">
      <c r="A2204" s="9" t="s">
        <v>10700</v>
      </c>
      <c r="B2204" s="10" t="s">
        <v>10701</v>
      </c>
      <c r="C2204" s="9" t="s">
        <v>1345</v>
      </c>
      <c r="D2204" s="11" t="str">
        <f>VLOOKUP(C2204,Postinumeroalueet!$A$2:$B$4001,2)</f>
        <v>Tampere</v>
      </c>
      <c r="E2204" s="11"/>
      <c r="F2204" s="11">
        <f t="shared" si="1"/>
        <v>0</v>
      </c>
      <c r="G2204" s="10" t="s">
        <v>3481</v>
      </c>
      <c r="H2204" s="10" t="s">
        <v>3824</v>
      </c>
      <c r="I2204" s="10">
        <v>740.52</v>
      </c>
      <c r="J2204" s="10">
        <v>72.5</v>
      </c>
      <c r="K2204" s="14">
        <v>1969.0</v>
      </c>
      <c r="L2204" s="11">
        <f t="shared" si="525"/>
        <v>511</v>
      </c>
      <c r="M2204" s="11">
        <f t="shared" si="2"/>
        <v>-229.52</v>
      </c>
      <c r="N2204" s="13">
        <f t="shared" si="3"/>
        <v>0.6900556366</v>
      </c>
      <c r="O2204" s="10" t="s">
        <v>7271</v>
      </c>
      <c r="P2204" s="10" t="s">
        <v>10702</v>
      </c>
    </row>
    <row r="2205" ht="12.0" customHeight="1">
      <c r="A2205" s="9" t="s">
        <v>10703</v>
      </c>
      <c r="B2205" s="10" t="s">
        <v>8375</v>
      </c>
      <c r="C2205" s="9" t="s">
        <v>3028</v>
      </c>
      <c r="D2205" s="11" t="str">
        <f>VLOOKUP(C2205,Postinumeroalueet!$A$2:$B$4001,2)</f>
        <v>Oulu</v>
      </c>
      <c r="E2205" s="11"/>
      <c r="F2205" s="11">
        <f t="shared" si="1"/>
        <v>0</v>
      </c>
      <c r="G2205" s="10" t="s">
        <v>3481</v>
      </c>
      <c r="H2205" s="10" t="s">
        <v>3620</v>
      </c>
      <c r="I2205" s="10">
        <v>995.0</v>
      </c>
      <c r="J2205" s="10">
        <v>74.5</v>
      </c>
      <c r="K2205" s="14">
        <v>2012.0</v>
      </c>
      <c r="L2205" s="11">
        <f t="shared" si="525"/>
        <v>686.65</v>
      </c>
      <c r="M2205" s="11">
        <f t="shared" si="2"/>
        <v>-308.35</v>
      </c>
      <c r="N2205" s="13">
        <f t="shared" si="3"/>
        <v>0.6901005025</v>
      </c>
      <c r="O2205" s="10" t="s">
        <v>7194</v>
      </c>
      <c r="P2205" s="10" t="s">
        <v>10704</v>
      </c>
    </row>
    <row r="2206" ht="12.0" customHeight="1">
      <c r="A2206" s="9" t="s">
        <v>10705</v>
      </c>
      <c r="B2206" s="10" t="s">
        <v>8375</v>
      </c>
      <c r="C2206" s="9" t="s">
        <v>3028</v>
      </c>
      <c r="D2206" s="11" t="str">
        <f>VLOOKUP(C2206,Postinumeroalueet!$A$2:$B$4001,2)</f>
        <v>Oulu</v>
      </c>
      <c r="E2206" s="11"/>
      <c r="F2206" s="11">
        <f t="shared" si="1"/>
        <v>0</v>
      </c>
      <c r="G2206" s="10" t="s">
        <v>3481</v>
      </c>
      <c r="H2206" s="10" t="s">
        <v>3620</v>
      </c>
      <c r="I2206" s="10">
        <v>995.0</v>
      </c>
      <c r="J2206" s="10">
        <v>74.5</v>
      </c>
      <c r="K2206" s="14">
        <v>2012.0</v>
      </c>
      <c r="L2206" s="11">
        <f t="shared" si="525"/>
        <v>686.65</v>
      </c>
      <c r="M2206" s="11">
        <f t="shared" si="2"/>
        <v>-308.35</v>
      </c>
      <c r="N2206" s="13">
        <f t="shared" si="3"/>
        <v>0.6901005025</v>
      </c>
      <c r="O2206" s="10" t="s">
        <v>7194</v>
      </c>
      <c r="P2206" s="10" t="s">
        <v>10706</v>
      </c>
    </row>
    <row r="2207" ht="12.0" customHeight="1">
      <c r="A2207" s="9" t="s">
        <v>10707</v>
      </c>
      <c r="B2207" s="10" t="s">
        <v>10708</v>
      </c>
      <c r="C2207" s="9" t="s">
        <v>1121</v>
      </c>
      <c r="D2207" s="11" t="str">
        <f>VLOOKUP(C2207,Postinumeroalueet!$A$2:$B$4001,2)</f>
        <v>Salo</v>
      </c>
      <c r="E2207" s="11"/>
      <c r="F2207" s="11">
        <f t="shared" si="1"/>
        <v>0</v>
      </c>
      <c r="G2207" s="10" t="s">
        <v>3492</v>
      </c>
      <c r="H2207" s="10" t="s">
        <v>10709</v>
      </c>
      <c r="I2207" s="10">
        <v>850.0</v>
      </c>
      <c r="J2207" s="10">
        <v>86.0</v>
      </c>
      <c r="K2207" s="14">
        <v>1961.0</v>
      </c>
      <c r="L2207" s="11">
        <f t="shared" si="525"/>
        <v>586.6</v>
      </c>
      <c r="M2207" s="11">
        <f t="shared" si="2"/>
        <v>-263.4</v>
      </c>
      <c r="N2207" s="13">
        <f t="shared" si="3"/>
        <v>0.6901176471</v>
      </c>
      <c r="O2207" s="15"/>
      <c r="P2207" s="10" t="s">
        <v>10710</v>
      </c>
    </row>
    <row r="2208" ht="12.0" customHeight="1">
      <c r="A2208" s="9" t="s">
        <v>10711</v>
      </c>
      <c r="B2208" s="10" t="s">
        <v>10712</v>
      </c>
      <c r="C2208" s="9" t="s">
        <v>1364</v>
      </c>
      <c r="D2208" s="11" t="str">
        <f>VLOOKUP(C2208,Postinumeroalueet!$A$2:$B$4001,2)</f>
        <v>Tampere</v>
      </c>
      <c r="E2208" s="11"/>
      <c r="F2208" s="11">
        <f t="shared" si="1"/>
        <v>0</v>
      </c>
      <c r="G2208" s="10" t="s">
        <v>3529</v>
      </c>
      <c r="H2208" s="10" t="s">
        <v>4534</v>
      </c>
      <c r="I2208" s="10">
        <v>759.0</v>
      </c>
      <c r="J2208" s="10">
        <v>63.0</v>
      </c>
      <c r="K2208" s="14">
        <v>1987.0</v>
      </c>
      <c r="L2208" s="11">
        <f t="shared" si="525"/>
        <v>523.8</v>
      </c>
      <c r="M2208" s="11">
        <f t="shared" si="2"/>
        <v>-235.2</v>
      </c>
      <c r="N2208" s="13">
        <f t="shared" si="3"/>
        <v>0.6901185771</v>
      </c>
      <c r="O2208" s="10" t="s">
        <v>3672</v>
      </c>
      <c r="P2208" s="10" t="s">
        <v>10713</v>
      </c>
    </row>
    <row r="2209" ht="12.0" customHeight="1">
      <c r="A2209" s="9" t="s">
        <v>10714</v>
      </c>
      <c r="B2209" s="10" t="s">
        <v>10715</v>
      </c>
      <c r="C2209" s="9" t="s">
        <v>1342</v>
      </c>
      <c r="D2209" s="11" t="str">
        <f>VLOOKUP(C2209,Postinumeroalueet!$A$2:$B$4001,2)</f>
        <v>Tampere</v>
      </c>
      <c r="E2209" s="11"/>
      <c r="F2209" s="11">
        <f t="shared" si="1"/>
        <v>0</v>
      </c>
      <c r="G2209" s="10" t="s">
        <v>3481</v>
      </c>
      <c r="H2209" s="10" t="s">
        <v>3516</v>
      </c>
      <c r="I2209" s="10">
        <v>716.0</v>
      </c>
      <c r="J2209" s="10">
        <v>49.5</v>
      </c>
      <c r="K2209" s="14">
        <v>1998.0</v>
      </c>
      <c r="L2209" s="11">
        <f t="shared" si="525"/>
        <v>494.15</v>
      </c>
      <c r="M2209" s="11">
        <f t="shared" si="2"/>
        <v>-221.85</v>
      </c>
      <c r="N2209" s="13">
        <f t="shared" si="3"/>
        <v>0.6901536313</v>
      </c>
      <c r="O2209" s="10" t="s">
        <v>3637</v>
      </c>
      <c r="P2209" s="10" t="s">
        <v>10716</v>
      </c>
    </row>
    <row r="2210">
      <c r="A2210" s="9" t="s">
        <v>10717</v>
      </c>
      <c r="B2210" s="10" t="s">
        <v>10004</v>
      </c>
      <c r="C2210" s="9" t="s">
        <v>481</v>
      </c>
      <c r="D2210" s="11" t="str">
        <f>VLOOKUP(C2210,Postinumeroalueet!$A$2:$B$4001,2)</f>
        <v>Espoo</v>
      </c>
      <c r="E2210" s="11"/>
      <c r="F2210" s="11">
        <f t="shared" si="1"/>
        <v>1</v>
      </c>
      <c r="G2210" s="10" t="s">
        <v>3481</v>
      </c>
      <c r="H2210" s="10" t="s">
        <v>3824</v>
      </c>
      <c r="I2210" s="10">
        <v>1083.0</v>
      </c>
      <c r="J2210" s="10">
        <v>74.5</v>
      </c>
      <c r="K2210" s="14">
        <v>1969.0</v>
      </c>
      <c r="L2210" s="11">
        <f t="shared" ref="L2210:L2211" si="526">IF(K2210&lt;1961,171+10.3*J2210,IF(K2210&gt;1983,166+8.7*J2210,159+7.9*J2210))</f>
        <v>747.55</v>
      </c>
      <c r="M2210" s="11">
        <f t="shared" si="2"/>
        <v>-335.45</v>
      </c>
      <c r="N2210" s="13">
        <f t="shared" si="3"/>
        <v>0.6902585411</v>
      </c>
      <c r="O2210" s="10" t="s">
        <v>4055</v>
      </c>
      <c r="P2210" s="10" t="s">
        <v>10718</v>
      </c>
    </row>
    <row r="2211">
      <c r="A2211" s="9" t="s">
        <v>10719</v>
      </c>
      <c r="B2211" s="10" t="s">
        <v>10623</v>
      </c>
      <c r="C2211" s="9" t="s">
        <v>419</v>
      </c>
      <c r="D2211" s="11" t="str">
        <f>VLOOKUP(C2211,Postinumeroalueet!$A$2:$B$4001,2)</f>
        <v>Vantaa</v>
      </c>
      <c r="E2211" s="11"/>
      <c r="F2211" s="11">
        <f t="shared" si="1"/>
        <v>1</v>
      </c>
      <c r="G2211" s="10" t="s">
        <v>3481</v>
      </c>
      <c r="H2211" s="10" t="s">
        <v>4235</v>
      </c>
      <c r="I2211" s="10">
        <v>1110.0</v>
      </c>
      <c r="J2211" s="10">
        <v>69.0</v>
      </c>
      <c r="K2211" s="14">
        <v>2013.0</v>
      </c>
      <c r="L2211" s="11">
        <f t="shared" si="526"/>
        <v>766.3</v>
      </c>
      <c r="M2211" s="11">
        <f t="shared" si="2"/>
        <v>-343.7</v>
      </c>
      <c r="N2211" s="13">
        <f t="shared" si="3"/>
        <v>0.6903603604</v>
      </c>
      <c r="O2211" s="10" t="s">
        <v>3950</v>
      </c>
      <c r="P2211" s="10" t="s">
        <v>10720</v>
      </c>
    </row>
    <row r="2212" ht="12.0" customHeight="1">
      <c r="A2212" s="9" t="s">
        <v>10721</v>
      </c>
      <c r="B2212" s="10" t="s">
        <v>10722</v>
      </c>
      <c r="C2212" s="9" t="s">
        <v>2390</v>
      </c>
      <c r="D2212" s="11" t="str">
        <f>VLOOKUP(C2212,Postinumeroalueet!$A$2:$B$4001,2)</f>
        <v>Kokkola</v>
      </c>
      <c r="E2212" s="11"/>
      <c r="F2212" s="11">
        <f t="shared" si="1"/>
        <v>0</v>
      </c>
      <c r="G2212" s="10" t="s">
        <v>3481</v>
      </c>
      <c r="H2212" s="10" t="s">
        <v>8401</v>
      </c>
      <c r="I2212" s="10">
        <v>660.0</v>
      </c>
      <c r="J2212" s="10">
        <v>44.5</v>
      </c>
      <c r="K2212" s="14">
        <v>2013.0</v>
      </c>
      <c r="L2212" s="11">
        <f t="shared" ref="L2212:L2213" si="527">IF(K2212&lt;1984,105+5.6*J2212,IF(K2212&gt;1991,113+7.7*J2212,108+6.6*J2212))</f>
        <v>455.65</v>
      </c>
      <c r="M2212" s="11">
        <f t="shared" si="2"/>
        <v>-204.35</v>
      </c>
      <c r="N2212" s="13">
        <f t="shared" si="3"/>
        <v>0.6903787879</v>
      </c>
      <c r="O2212" s="10" t="s">
        <v>10723</v>
      </c>
      <c r="P2212" s="10" t="s">
        <v>10724</v>
      </c>
    </row>
    <row r="2213" ht="12.0" customHeight="1">
      <c r="A2213" s="9" t="s">
        <v>10725</v>
      </c>
      <c r="B2213" s="10" t="s">
        <v>10726</v>
      </c>
      <c r="C2213" s="9" t="s">
        <v>2390</v>
      </c>
      <c r="D2213" s="11" t="str">
        <f>VLOOKUP(C2213,Postinumeroalueet!$A$2:$B$4001,2)</f>
        <v>Kokkola</v>
      </c>
      <c r="E2213" s="11"/>
      <c r="F2213" s="11">
        <f t="shared" si="1"/>
        <v>0</v>
      </c>
      <c r="G2213" s="10" t="s">
        <v>3481</v>
      </c>
      <c r="H2213" s="10" t="s">
        <v>8401</v>
      </c>
      <c r="I2213" s="10">
        <v>660.0</v>
      </c>
      <c r="J2213" s="10">
        <v>44.5</v>
      </c>
      <c r="K2213" s="14">
        <v>2013.0</v>
      </c>
      <c r="L2213" s="11">
        <f t="shared" si="527"/>
        <v>455.65</v>
      </c>
      <c r="M2213" s="11">
        <f t="shared" si="2"/>
        <v>-204.35</v>
      </c>
      <c r="N2213" s="13">
        <f t="shared" si="3"/>
        <v>0.6903787879</v>
      </c>
      <c r="O2213" s="10" t="s">
        <v>10723</v>
      </c>
      <c r="P2213" s="10" t="s">
        <v>10727</v>
      </c>
    </row>
    <row r="2214">
      <c r="A2214" s="9" t="s">
        <v>10728</v>
      </c>
      <c r="B2214" s="10" t="s">
        <v>10729</v>
      </c>
      <c r="C2214" s="9" t="s">
        <v>481</v>
      </c>
      <c r="D2214" s="11" t="str">
        <f>VLOOKUP(C2214,Postinumeroalueet!$A$2:$B$4001,2)</f>
        <v>Espoo</v>
      </c>
      <c r="E2214" s="11"/>
      <c r="F2214" s="11">
        <f t="shared" si="1"/>
        <v>1</v>
      </c>
      <c r="G2214" s="10" t="s">
        <v>3800</v>
      </c>
      <c r="H2214" s="10" t="s">
        <v>10730</v>
      </c>
      <c r="I2214" s="10">
        <v>2200.0</v>
      </c>
      <c r="J2214" s="10">
        <v>155.5</v>
      </c>
      <c r="K2214" s="14">
        <v>2007.0</v>
      </c>
      <c r="L2214" s="11">
        <f t="shared" ref="L2214:L2215" si="528">IF(K2214&lt;1961,171+10.3*J2214,IF(K2214&gt;1983,166+8.7*J2214,159+7.9*J2214))</f>
        <v>1518.85</v>
      </c>
      <c r="M2214" s="11">
        <f t="shared" si="2"/>
        <v>-681.15</v>
      </c>
      <c r="N2214" s="13">
        <f t="shared" si="3"/>
        <v>0.6903863636</v>
      </c>
      <c r="O2214" s="10" t="s">
        <v>3890</v>
      </c>
      <c r="P2214" s="10" t="s">
        <v>10731</v>
      </c>
    </row>
    <row r="2215" ht="12.0" customHeight="1">
      <c r="A2215" s="9" t="s">
        <v>10732</v>
      </c>
      <c r="B2215" s="10" t="s">
        <v>10733</v>
      </c>
      <c r="C2215" s="9" t="s">
        <v>459</v>
      </c>
      <c r="D2215" s="11" t="str">
        <f>VLOOKUP(C2215,Postinumeroalueet!$A$2:$B$4001,2)</f>
        <v>Espoo</v>
      </c>
      <c r="E2215" s="11"/>
      <c r="F2215" s="11">
        <f t="shared" si="1"/>
        <v>1</v>
      </c>
      <c r="G2215" s="10" t="s">
        <v>3481</v>
      </c>
      <c r="H2215" s="10" t="s">
        <v>3921</v>
      </c>
      <c r="I2215" s="10">
        <v>859.0</v>
      </c>
      <c r="J2215" s="10">
        <v>41.0</v>
      </c>
      <c r="K2215" s="14">
        <v>1958.0</v>
      </c>
      <c r="L2215" s="11">
        <f t="shared" si="528"/>
        <v>593.3</v>
      </c>
      <c r="M2215" s="11">
        <f t="shared" si="2"/>
        <v>-265.7</v>
      </c>
      <c r="N2215" s="13">
        <f t="shared" si="3"/>
        <v>0.6906868452</v>
      </c>
      <c r="O2215" s="10" t="s">
        <v>3517</v>
      </c>
      <c r="P2215" s="10" t="s">
        <v>10734</v>
      </c>
    </row>
    <row r="2216">
      <c r="A2216" s="9" t="s">
        <v>10735</v>
      </c>
      <c r="B2216" s="10" t="s">
        <v>10736</v>
      </c>
      <c r="C2216" s="9" t="s">
        <v>1949</v>
      </c>
      <c r="D2216" s="11" t="str">
        <f>VLOOKUP(C2216,Postinumeroalueet!$A$2:$B$4001,2)</f>
        <v>Lappeenranta</v>
      </c>
      <c r="E2216" s="11"/>
      <c r="F2216" s="11">
        <f t="shared" si="1"/>
        <v>0</v>
      </c>
      <c r="G2216" s="10" t="s">
        <v>3481</v>
      </c>
      <c r="H2216" s="10" t="s">
        <v>10737</v>
      </c>
      <c r="I2216" s="10">
        <v>1100.0</v>
      </c>
      <c r="J2216" s="10">
        <v>84.0</v>
      </c>
      <c r="K2216" s="14">
        <v>2011.0</v>
      </c>
      <c r="L2216" s="11">
        <f t="shared" ref="L2216:L2217" si="529">IF(K2216&lt;1984,105+5.6*J2216,IF(K2216&gt;1991,113+7.7*J2216,108+6.6*J2216))</f>
        <v>759.8</v>
      </c>
      <c r="M2216" s="11">
        <f t="shared" si="2"/>
        <v>-340.2</v>
      </c>
      <c r="N2216" s="13">
        <f t="shared" si="3"/>
        <v>0.6907272727</v>
      </c>
      <c r="O2216" s="10" t="s">
        <v>4828</v>
      </c>
      <c r="P2216" s="10" t="s">
        <v>10738</v>
      </c>
    </row>
    <row r="2217" ht="12.0" customHeight="1">
      <c r="A2217" s="9" t="s">
        <v>10739</v>
      </c>
      <c r="B2217" s="10" t="s">
        <v>8246</v>
      </c>
      <c r="C2217" s="9" t="s">
        <v>1571</v>
      </c>
      <c r="D2217" s="11" t="str">
        <f>VLOOKUP(C2217,Postinumeroalueet!$A$2:$B$4001,2)</f>
        <v>Jyväskylä</v>
      </c>
      <c r="E2217" s="11"/>
      <c r="F2217" s="11">
        <f t="shared" si="1"/>
        <v>0</v>
      </c>
      <c r="G2217" s="10" t="s">
        <v>3481</v>
      </c>
      <c r="H2217" s="10" t="s">
        <v>5406</v>
      </c>
      <c r="I2217" s="10">
        <v>916.0</v>
      </c>
      <c r="J2217" s="10">
        <v>67.5</v>
      </c>
      <c r="K2217" s="14">
        <v>2011.0</v>
      </c>
      <c r="L2217" s="11">
        <f t="shared" si="529"/>
        <v>632.75</v>
      </c>
      <c r="M2217" s="11">
        <f t="shared" si="2"/>
        <v>-283.25</v>
      </c>
      <c r="N2217" s="13">
        <f t="shared" si="3"/>
        <v>0.6907751092</v>
      </c>
      <c r="O2217" s="10" t="s">
        <v>4729</v>
      </c>
      <c r="P2217" s="10" t="s">
        <v>10740</v>
      </c>
    </row>
    <row r="2218">
      <c r="A2218" s="9" t="s">
        <v>10741</v>
      </c>
      <c r="B2218" s="10" t="s">
        <v>10742</v>
      </c>
      <c r="C2218" s="9" t="s">
        <v>400</v>
      </c>
      <c r="D2218" s="11" t="str">
        <f>VLOOKUP(C2218,Postinumeroalueet!$A$2:$B$4001,2)</f>
        <v>Helsinki</v>
      </c>
      <c r="E2218" s="11"/>
      <c r="F2218" s="11">
        <f t="shared" si="1"/>
        <v>1</v>
      </c>
      <c r="G2218" s="10" t="s">
        <v>3481</v>
      </c>
      <c r="H2218" s="10" t="s">
        <v>4080</v>
      </c>
      <c r="I2218" s="10">
        <v>1166.0</v>
      </c>
      <c r="J2218" s="10">
        <v>73.5</v>
      </c>
      <c r="K2218" s="14">
        <v>2003.0</v>
      </c>
      <c r="L2218" s="11">
        <f>IF(K2218&lt;1961,171+10.3*J2218,IF(K2218&gt;1983,166+8.7*J2218,159+7.9*J2218))</f>
        <v>805.45</v>
      </c>
      <c r="M2218" s="11">
        <f t="shared" si="2"/>
        <v>-360.55</v>
      </c>
      <c r="N2218" s="13">
        <f t="shared" si="3"/>
        <v>0.690780446</v>
      </c>
      <c r="O2218" s="10" t="s">
        <v>3517</v>
      </c>
      <c r="P2218" s="10" t="s">
        <v>10743</v>
      </c>
    </row>
    <row r="2219" ht="12.0" customHeight="1">
      <c r="A2219" s="9" t="s">
        <v>10744</v>
      </c>
      <c r="B2219" s="10" t="s">
        <v>10745</v>
      </c>
      <c r="C2219" s="9" t="s">
        <v>3018</v>
      </c>
      <c r="D2219" s="11" t="str">
        <f>VLOOKUP(C2219,Postinumeroalueet!$A$2:$B$4001,2)</f>
        <v>Oulu</v>
      </c>
      <c r="E2219" s="11"/>
      <c r="F2219" s="11">
        <f t="shared" si="1"/>
        <v>0</v>
      </c>
      <c r="G2219" s="10" t="s">
        <v>3481</v>
      </c>
      <c r="H2219" s="10" t="s">
        <v>10746</v>
      </c>
      <c r="I2219" s="10">
        <v>760.0</v>
      </c>
      <c r="J2219" s="10">
        <v>75.0</v>
      </c>
      <c r="K2219" s="14">
        <v>1956.0</v>
      </c>
      <c r="L2219" s="11">
        <f t="shared" ref="L2219:L2223" si="530">IF(K2219&lt;1984,105+5.6*J2219,IF(K2219&gt;1991,113+7.7*J2219,108+6.6*J2219))</f>
        <v>525</v>
      </c>
      <c r="M2219" s="11">
        <f t="shared" si="2"/>
        <v>-235</v>
      </c>
      <c r="N2219" s="13">
        <f t="shared" si="3"/>
        <v>0.6907894737</v>
      </c>
      <c r="O2219" s="10" t="s">
        <v>3730</v>
      </c>
      <c r="P2219" s="10" t="s">
        <v>10747</v>
      </c>
    </row>
    <row r="2220" ht="12.0" customHeight="1">
      <c r="A2220" s="9" t="s">
        <v>10748</v>
      </c>
      <c r="B2220" s="10" t="s">
        <v>10749</v>
      </c>
      <c r="C2220" s="9" t="s">
        <v>1365</v>
      </c>
      <c r="D2220" s="11" t="str">
        <f>VLOOKUP(C2220,Postinumeroalueet!$A$2:$B$4001,2)</f>
        <v>Tampere</v>
      </c>
      <c r="E2220" s="11"/>
      <c r="F2220" s="11">
        <f t="shared" si="1"/>
        <v>0</v>
      </c>
      <c r="G2220" s="10" t="s">
        <v>3481</v>
      </c>
      <c r="H2220" s="10" t="s">
        <v>3782</v>
      </c>
      <c r="I2220" s="10">
        <v>654.0</v>
      </c>
      <c r="J2220" s="10">
        <v>44.0</v>
      </c>
      <c r="K2220" s="14">
        <v>2012.0</v>
      </c>
      <c r="L2220" s="11">
        <f t="shared" si="530"/>
        <v>451.8</v>
      </c>
      <c r="M2220" s="11">
        <f t="shared" si="2"/>
        <v>-202.2</v>
      </c>
      <c r="N2220" s="13">
        <f t="shared" si="3"/>
        <v>0.6908256881</v>
      </c>
      <c r="O2220" s="10" t="s">
        <v>3672</v>
      </c>
      <c r="P2220" s="10" t="s">
        <v>10750</v>
      </c>
    </row>
    <row r="2221" ht="12.0" customHeight="1">
      <c r="A2221" s="9" t="s">
        <v>10751</v>
      </c>
      <c r="B2221" s="10" t="s">
        <v>9981</v>
      </c>
      <c r="C2221" s="9" t="s">
        <v>805</v>
      </c>
      <c r="D2221" s="11" t="str">
        <f>VLOOKUP(C2221,Postinumeroalueet!$A$2:$B$4001,2)</f>
        <v>Lahti</v>
      </c>
      <c r="E2221" s="11"/>
      <c r="F2221" s="11">
        <f t="shared" si="1"/>
        <v>0</v>
      </c>
      <c r="G2221" s="10" t="s">
        <v>3481</v>
      </c>
      <c r="H2221" s="10" t="s">
        <v>4602</v>
      </c>
      <c r="I2221" s="10">
        <v>693.0</v>
      </c>
      <c r="J2221" s="10">
        <v>47.5</v>
      </c>
      <c r="K2221" s="14">
        <v>2001.0</v>
      </c>
      <c r="L2221" s="11">
        <f t="shared" si="530"/>
        <v>478.75</v>
      </c>
      <c r="M2221" s="11">
        <f t="shared" si="2"/>
        <v>-214.25</v>
      </c>
      <c r="N2221" s="13">
        <f t="shared" si="3"/>
        <v>0.6908369408</v>
      </c>
      <c r="O2221" s="10" t="s">
        <v>4585</v>
      </c>
      <c r="P2221" s="10" t="s">
        <v>10752</v>
      </c>
    </row>
    <row r="2222" ht="12.0" customHeight="1">
      <c r="A2222" s="9" t="s">
        <v>10753</v>
      </c>
      <c r="B2222" s="10" t="s">
        <v>10715</v>
      </c>
      <c r="C2222" s="9" t="s">
        <v>1342</v>
      </c>
      <c r="D2222" s="11" t="str">
        <f>VLOOKUP(C2222,Postinumeroalueet!$A$2:$B$4001,2)</f>
        <v>Tampere</v>
      </c>
      <c r="E2222" s="11"/>
      <c r="F2222" s="11">
        <f t="shared" si="1"/>
        <v>0</v>
      </c>
      <c r="G2222" s="10" t="s">
        <v>3481</v>
      </c>
      <c r="H2222" s="10" t="s">
        <v>3516</v>
      </c>
      <c r="I2222" s="10">
        <v>732.0</v>
      </c>
      <c r="J2222" s="10">
        <v>51.0</v>
      </c>
      <c r="K2222" s="14">
        <v>1998.0</v>
      </c>
      <c r="L2222" s="11">
        <f t="shared" si="530"/>
        <v>505.7</v>
      </c>
      <c r="M2222" s="11">
        <f t="shared" si="2"/>
        <v>-226.3</v>
      </c>
      <c r="N2222" s="13">
        <f t="shared" si="3"/>
        <v>0.6908469945</v>
      </c>
      <c r="O2222" s="10" t="s">
        <v>3637</v>
      </c>
      <c r="P2222" s="10" t="s">
        <v>10754</v>
      </c>
    </row>
    <row r="2223" ht="12.0" customHeight="1">
      <c r="A2223" s="9" t="s">
        <v>10755</v>
      </c>
      <c r="B2223" s="10" t="s">
        <v>9105</v>
      </c>
      <c r="C2223" s="9" t="s">
        <v>1576</v>
      </c>
      <c r="D2223" s="11" t="str">
        <f>VLOOKUP(C2223,Postinumeroalueet!$A$2:$B$4001,2)</f>
        <v>Jyväskylä</v>
      </c>
      <c r="E2223" s="11"/>
      <c r="F2223" s="11">
        <f t="shared" si="1"/>
        <v>0</v>
      </c>
      <c r="G2223" s="10" t="s">
        <v>3481</v>
      </c>
      <c r="H2223" s="10" t="s">
        <v>4080</v>
      </c>
      <c r="I2223" s="10">
        <v>808.5</v>
      </c>
      <c r="J2223" s="10">
        <v>81.0</v>
      </c>
      <c r="K2223" s="14">
        <v>1975.0</v>
      </c>
      <c r="L2223" s="11">
        <f t="shared" si="530"/>
        <v>558.6</v>
      </c>
      <c r="M2223" s="11">
        <f t="shared" si="2"/>
        <v>-249.9</v>
      </c>
      <c r="N2223" s="13">
        <f t="shared" si="3"/>
        <v>0.6909090909</v>
      </c>
      <c r="O2223" s="10" t="s">
        <v>9106</v>
      </c>
      <c r="P2223" s="10" t="s">
        <v>10756</v>
      </c>
    </row>
    <row r="2224">
      <c r="A2224" s="9" t="s">
        <v>10757</v>
      </c>
      <c r="B2224" s="10" t="s">
        <v>10758</v>
      </c>
      <c r="C2224" s="9" t="s">
        <v>420</v>
      </c>
      <c r="D2224" s="11" t="str">
        <f>VLOOKUP(C2224,Postinumeroalueet!$A$2:$B$4001,2)</f>
        <v>Vantaa</v>
      </c>
      <c r="E2224" s="11"/>
      <c r="F2224" s="11">
        <f t="shared" si="1"/>
        <v>1</v>
      </c>
      <c r="G2224" s="10" t="s">
        <v>3481</v>
      </c>
      <c r="H2224" s="10" t="s">
        <v>4235</v>
      </c>
      <c r="I2224" s="10">
        <v>1046.0</v>
      </c>
      <c r="J2224" s="10">
        <v>64.0</v>
      </c>
      <c r="K2224" s="14">
        <v>2013.0</v>
      </c>
      <c r="L2224" s="11">
        <f t="shared" ref="L2224:L2227" si="531">IF(K2224&lt;1961,171+10.3*J2224,IF(K2224&gt;1983,166+8.7*J2224,159+7.9*J2224))</f>
        <v>722.8</v>
      </c>
      <c r="M2224" s="11">
        <f t="shared" si="2"/>
        <v>-323.2</v>
      </c>
      <c r="N2224" s="13">
        <f t="shared" si="3"/>
        <v>0.6910133843</v>
      </c>
      <c r="O2224" s="10" t="s">
        <v>3950</v>
      </c>
      <c r="P2224" s="10" t="s">
        <v>10759</v>
      </c>
    </row>
    <row r="2225">
      <c r="A2225" s="9" t="s">
        <v>10760</v>
      </c>
      <c r="B2225" s="10" t="s">
        <v>10758</v>
      </c>
      <c r="C2225" s="9" t="s">
        <v>420</v>
      </c>
      <c r="D2225" s="11" t="str">
        <f>VLOOKUP(C2225,Postinumeroalueet!$A$2:$B$4001,2)</f>
        <v>Vantaa</v>
      </c>
      <c r="E2225" s="11"/>
      <c r="F2225" s="11">
        <f t="shared" si="1"/>
        <v>1</v>
      </c>
      <c r="G2225" s="10" t="s">
        <v>3481</v>
      </c>
      <c r="H2225" s="10" t="s">
        <v>4235</v>
      </c>
      <c r="I2225" s="10">
        <v>1046.0</v>
      </c>
      <c r="J2225" s="10">
        <v>64.0</v>
      </c>
      <c r="K2225" s="14">
        <v>2013.0</v>
      </c>
      <c r="L2225" s="11">
        <f t="shared" si="531"/>
        <v>722.8</v>
      </c>
      <c r="M2225" s="11">
        <f t="shared" si="2"/>
        <v>-323.2</v>
      </c>
      <c r="N2225" s="13">
        <f t="shared" si="3"/>
        <v>0.6910133843</v>
      </c>
      <c r="O2225" s="10" t="s">
        <v>3950</v>
      </c>
      <c r="P2225" s="10" t="s">
        <v>10761</v>
      </c>
    </row>
    <row r="2226">
      <c r="A2226" s="9" t="s">
        <v>10762</v>
      </c>
      <c r="B2226" s="10" t="s">
        <v>10763</v>
      </c>
      <c r="C2226" s="9" t="s">
        <v>420</v>
      </c>
      <c r="D2226" s="11" t="str">
        <f>VLOOKUP(C2226,Postinumeroalueet!$A$2:$B$4001,2)</f>
        <v>Vantaa</v>
      </c>
      <c r="E2226" s="11"/>
      <c r="F2226" s="11">
        <f t="shared" si="1"/>
        <v>1</v>
      </c>
      <c r="G2226" s="10" t="s">
        <v>3481</v>
      </c>
      <c r="H2226" s="10" t="s">
        <v>4235</v>
      </c>
      <c r="I2226" s="10">
        <v>1046.0</v>
      </c>
      <c r="J2226" s="10">
        <v>64.0</v>
      </c>
      <c r="K2226" s="14">
        <v>2013.0</v>
      </c>
      <c r="L2226" s="11">
        <f t="shared" si="531"/>
        <v>722.8</v>
      </c>
      <c r="M2226" s="11">
        <f t="shared" si="2"/>
        <v>-323.2</v>
      </c>
      <c r="N2226" s="13">
        <f t="shared" si="3"/>
        <v>0.6910133843</v>
      </c>
      <c r="O2226" s="10" t="s">
        <v>3950</v>
      </c>
      <c r="P2226" s="10" t="s">
        <v>10764</v>
      </c>
    </row>
    <row r="2227">
      <c r="A2227" s="9" t="s">
        <v>10765</v>
      </c>
      <c r="B2227" s="10" t="s">
        <v>10763</v>
      </c>
      <c r="C2227" s="9" t="s">
        <v>420</v>
      </c>
      <c r="D2227" s="11" t="str">
        <f>VLOOKUP(C2227,Postinumeroalueet!$A$2:$B$4001,2)</f>
        <v>Vantaa</v>
      </c>
      <c r="E2227" s="11"/>
      <c r="F2227" s="11">
        <f t="shared" si="1"/>
        <v>1</v>
      </c>
      <c r="G2227" s="10" t="s">
        <v>3481</v>
      </c>
      <c r="H2227" s="10" t="s">
        <v>4235</v>
      </c>
      <c r="I2227" s="10">
        <v>1046.0</v>
      </c>
      <c r="J2227" s="10">
        <v>64.0</v>
      </c>
      <c r="K2227" s="14">
        <v>2013.0</v>
      </c>
      <c r="L2227" s="11">
        <f t="shared" si="531"/>
        <v>722.8</v>
      </c>
      <c r="M2227" s="11">
        <f t="shared" si="2"/>
        <v>-323.2</v>
      </c>
      <c r="N2227" s="13">
        <f t="shared" si="3"/>
        <v>0.6910133843</v>
      </c>
      <c r="O2227" s="10" t="s">
        <v>3950</v>
      </c>
      <c r="P2227" s="10" t="s">
        <v>10766</v>
      </c>
    </row>
    <row r="2228" ht="12.0" customHeight="1">
      <c r="A2228" s="9" t="s">
        <v>10767</v>
      </c>
      <c r="B2228" s="10" t="s">
        <v>9112</v>
      </c>
      <c r="C2228" s="9" t="s">
        <v>2492</v>
      </c>
      <c r="D2228" s="11" t="str">
        <f>VLOOKUP(C2228,Postinumeroalueet!$A$2:$B$4001,2)</f>
        <v>Kuopio</v>
      </c>
      <c r="E2228" s="11"/>
      <c r="F2228" s="11">
        <f t="shared" si="1"/>
        <v>0</v>
      </c>
      <c r="G2228" s="10" t="s">
        <v>3481</v>
      </c>
      <c r="H2228" s="10" t="s">
        <v>9113</v>
      </c>
      <c r="I2228" s="10">
        <v>910.0</v>
      </c>
      <c r="J2228" s="10">
        <v>67.0</v>
      </c>
      <c r="K2228" s="14">
        <v>2013.0</v>
      </c>
      <c r="L2228" s="11">
        <f>IF(K2228&lt;1984,105+5.6*J2228,IF(K2228&gt;1991,113+7.7*J2228,108+6.6*J2228))</f>
        <v>628.9</v>
      </c>
      <c r="M2228" s="11">
        <f t="shared" si="2"/>
        <v>-281.1</v>
      </c>
      <c r="N2228" s="13">
        <f t="shared" si="3"/>
        <v>0.6910989011</v>
      </c>
      <c r="O2228" s="10" t="s">
        <v>3950</v>
      </c>
      <c r="P2228" s="10" t="s">
        <v>10768</v>
      </c>
    </row>
    <row r="2229" ht="12.0" customHeight="1">
      <c r="A2229" s="9" t="s">
        <v>10769</v>
      </c>
      <c r="B2229" s="10" t="s">
        <v>10770</v>
      </c>
      <c r="C2229" s="9" t="s">
        <v>403</v>
      </c>
      <c r="D2229" s="11" t="str">
        <f>VLOOKUP(C2229,Postinumeroalueet!$A$2:$B$4001,2)</f>
        <v>Helsinki</v>
      </c>
      <c r="E2229" s="11"/>
      <c r="F2229" s="11">
        <f t="shared" si="1"/>
        <v>1</v>
      </c>
      <c r="G2229" s="10" t="s">
        <v>3481</v>
      </c>
      <c r="H2229" s="10" t="s">
        <v>10771</v>
      </c>
      <c r="I2229" s="10">
        <v>750.0</v>
      </c>
      <c r="J2229" s="10">
        <v>40.5</v>
      </c>
      <c r="K2229" s="14">
        <v>1989.0</v>
      </c>
      <c r="L2229" s="11">
        <f t="shared" ref="L2229:L2230" si="532">IF(K2229&lt;1961,171+10.3*J2229,IF(K2229&gt;1983,166+8.7*J2229,159+7.9*J2229))</f>
        <v>518.35</v>
      </c>
      <c r="M2229" s="11">
        <f t="shared" si="2"/>
        <v>-231.65</v>
      </c>
      <c r="N2229" s="13">
        <f t="shared" si="3"/>
        <v>0.6911333333</v>
      </c>
      <c r="O2229" s="10" t="s">
        <v>3498</v>
      </c>
      <c r="P2229" s="10" t="s">
        <v>10772</v>
      </c>
    </row>
    <row r="2230" ht="12.0" customHeight="1">
      <c r="A2230" s="9" t="s">
        <v>10773</v>
      </c>
      <c r="B2230" s="10" t="s">
        <v>10774</v>
      </c>
      <c r="C2230" s="9" t="s">
        <v>375</v>
      </c>
      <c r="D2230" s="11" t="str">
        <f>VLOOKUP(C2230,Postinumeroalueet!$A$2:$B$4001,2)</f>
        <v>Helsinki</v>
      </c>
      <c r="E2230" s="11"/>
      <c r="F2230" s="11">
        <f t="shared" si="1"/>
        <v>1</v>
      </c>
      <c r="G2230" s="10" t="s">
        <v>3529</v>
      </c>
      <c r="H2230" s="10" t="s">
        <v>10775</v>
      </c>
      <c r="I2230" s="10">
        <v>1650.0</v>
      </c>
      <c r="J2230" s="10">
        <v>112.0</v>
      </c>
      <c r="K2230" s="14">
        <v>1991.0</v>
      </c>
      <c r="L2230" s="11">
        <f t="shared" si="532"/>
        <v>1140.4</v>
      </c>
      <c r="M2230" s="11">
        <f t="shared" si="2"/>
        <v>-509.6</v>
      </c>
      <c r="N2230" s="13">
        <f t="shared" si="3"/>
        <v>0.6911515152</v>
      </c>
      <c r="O2230" s="10" t="s">
        <v>3564</v>
      </c>
      <c r="P2230" s="10" t="s">
        <v>10776</v>
      </c>
    </row>
    <row r="2231">
      <c r="A2231" s="9" t="s">
        <v>10777</v>
      </c>
      <c r="B2231" s="10" t="s">
        <v>10778</v>
      </c>
      <c r="C2231" s="9" t="s">
        <v>721</v>
      </c>
      <c r="D2231" s="11" t="str">
        <f>VLOOKUP(C2231,Postinumeroalueet!$A$2:$B$4001,2)</f>
        <v>Raasepori</v>
      </c>
      <c r="E2231" s="11"/>
      <c r="F2231" s="11">
        <f t="shared" si="1"/>
        <v>0</v>
      </c>
      <c r="G2231" s="10" t="s">
        <v>3481</v>
      </c>
      <c r="H2231" s="10" t="s">
        <v>4080</v>
      </c>
      <c r="I2231" s="10">
        <v>800.0</v>
      </c>
      <c r="J2231" s="10">
        <v>80.0</v>
      </c>
      <c r="K2231" s="14">
        <v>1834.0</v>
      </c>
      <c r="L2231" s="11">
        <f>IF(K2231&lt;1984,105+5.6*J2231,IF(K2231&gt;1991,113+7.7*J2231,108+6.6*J2231))</f>
        <v>553</v>
      </c>
      <c r="M2231" s="11">
        <f t="shared" si="2"/>
        <v>-247</v>
      </c>
      <c r="N2231" s="13">
        <f t="shared" si="3"/>
        <v>0.69125</v>
      </c>
      <c r="O2231" s="10" t="s">
        <v>5808</v>
      </c>
      <c r="P2231" s="10" t="s">
        <v>10779</v>
      </c>
    </row>
    <row r="2232">
      <c r="A2232" s="9" t="s">
        <v>10780</v>
      </c>
      <c r="B2232" s="10" t="s">
        <v>10781</v>
      </c>
      <c r="C2232" s="9" t="s">
        <v>324</v>
      </c>
      <c r="D2232" s="11" t="str">
        <f>VLOOKUP(C2232,Postinumeroalueet!$A$2:$B$4001,2)</f>
        <v>Helsinki</v>
      </c>
      <c r="E2232" s="11"/>
      <c r="F2232" s="11">
        <f t="shared" si="1"/>
        <v>1</v>
      </c>
      <c r="G2232" s="10" t="s">
        <v>3481</v>
      </c>
      <c r="H2232" s="10" t="s">
        <v>3761</v>
      </c>
      <c r="I2232" s="10">
        <v>1350.0</v>
      </c>
      <c r="J2232" s="10">
        <v>74.0</v>
      </c>
      <c r="K2232" s="14">
        <v>1928.0</v>
      </c>
      <c r="L2232" s="11">
        <f t="shared" ref="L2232:L2233" si="533">IF(K2232&lt;1961,171+10.3*J2232,IF(K2232&gt;1983,166+8.7*J2232,159+7.9*J2232))</f>
        <v>933.2</v>
      </c>
      <c r="M2232" s="11">
        <f t="shared" si="2"/>
        <v>-416.8</v>
      </c>
      <c r="N2232" s="13">
        <f t="shared" si="3"/>
        <v>0.6912592593</v>
      </c>
      <c r="O2232" s="10" t="s">
        <v>5817</v>
      </c>
      <c r="P2232" s="10" t="s">
        <v>10782</v>
      </c>
    </row>
    <row r="2233">
      <c r="A2233" s="9" t="s">
        <v>10783</v>
      </c>
      <c r="B2233" s="10" t="s">
        <v>10784</v>
      </c>
      <c r="C2233" s="9" t="s">
        <v>414</v>
      </c>
      <c r="D2233" s="11" t="str">
        <f>VLOOKUP(C2233,Postinumeroalueet!$A$2:$B$4001,2)</f>
        <v>Vantaa</v>
      </c>
      <c r="E2233" s="11"/>
      <c r="F2233" s="11">
        <f t="shared" si="1"/>
        <v>1</v>
      </c>
      <c r="G2233" s="10" t="s">
        <v>3481</v>
      </c>
      <c r="H2233" s="10" t="s">
        <v>4080</v>
      </c>
      <c r="I2233" s="10">
        <v>1150.0</v>
      </c>
      <c r="J2233" s="10">
        <v>80.5</v>
      </c>
      <c r="K2233" s="14">
        <v>1970.0</v>
      </c>
      <c r="L2233" s="11">
        <f t="shared" si="533"/>
        <v>794.95</v>
      </c>
      <c r="M2233" s="11">
        <f t="shared" si="2"/>
        <v>-355.05</v>
      </c>
      <c r="N2233" s="13">
        <f t="shared" si="3"/>
        <v>0.6912608696</v>
      </c>
      <c r="O2233" s="10" t="s">
        <v>3517</v>
      </c>
      <c r="P2233" s="10" t="s">
        <v>10785</v>
      </c>
    </row>
    <row r="2234" ht="12.0" customHeight="1">
      <c r="A2234" s="9" t="s">
        <v>10786</v>
      </c>
      <c r="B2234" s="10" t="s">
        <v>10787</v>
      </c>
      <c r="C2234" s="9" t="s">
        <v>1201</v>
      </c>
      <c r="D2234" s="11" t="str">
        <f>VLOOKUP(C2234,Postinumeroalueet!$A$2:$B$4001,2)</f>
        <v>Pori</v>
      </c>
      <c r="E2234" s="11"/>
      <c r="F2234" s="11">
        <f t="shared" si="1"/>
        <v>0</v>
      </c>
      <c r="G2234" s="10" t="s">
        <v>3481</v>
      </c>
      <c r="H2234" s="10" t="s">
        <v>4165</v>
      </c>
      <c r="I2234" s="10">
        <v>403.0</v>
      </c>
      <c r="J2234" s="10">
        <v>31.0</v>
      </c>
      <c r="K2234" s="14">
        <v>1972.0</v>
      </c>
      <c r="L2234" s="11">
        <f t="shared" ref="L2234:L2236" si="534">IF(K2234&lt;1984,105+5.6*J2234,IF(K2234&gt;1991,113+7.7*J2234,108+6.6*J2234))</f>
        <v>278.6</v>
      </c>
      <c r="M2234" s="11">
        <f t="shared" si="2"/>
        <v>-124.4</v>
      </c>
      <c r="N2234" s="13">
        <f t="shared" si="3"/>
        <v>0.6913151365</v>
      </c>
      <c r="O2234" s="10" t="s">
        <v>3783</v>
      </c>
      <c r="P2234" s="10" t="s">
        <v>10788</v>
      </c>
    </row>
    <row r="2235" ht="12.0" customHeight="1">
      <c r="A2235" s="9" t="s">
        <v>10789</v>
      </c>
      <c r="B2235" s="10" t="s">
        <v>5051</v>
      </c>
      <c r="C2235" s="9" t="s">
        <v>1348</v>
      </c>
      <c r="D2235" s="11" t="str">
        <f>VLOOKUP(C2235,Postinumeroalueet!$A$2:$B$4001,2)</f>
        <v>Tampere</v>
      </c>
      <c r="E2235" s="11"/>
      <c r="F2235" s="11">
        <f t="shared" si="1"/>
        <v>0</v>
      </c>
      <c r="G2235" s="10" t="s">
        <v>3481</v>
      </c>
      <c r="H2235" s="10" t="s">
        <v>4584</v>
      </c>
      <c r="I2235" s="10">
        <v>650.0</v>
      </c>
      <c r="J2235" s="10">
        <v>61.5</v>
      </c>
      <c r="K2235" s="14">
        <v>1965.0</v>
      </c>
      <c r="L2235" s="11">
        <f t="shared" si="534"/>
        <v>449.4</v>
      </c>
      <c r="M2235" s="11">
        <f t="shared" si="2"/>
        <v>-200.6</v>
      </c>
      <c r="N2235" s="13">
        <f t="shared" si="3"/>
        <v>0.6913846154</v>
      </c>
      <c r="O2235" s="10" t="s">
        <v>3672</v>
      </c>
      <c r="P2235" s="10" t="s">
        <v>10790</v>
      </c>
    </row>
    <row r="2236" ht="12.0" customHeight="1">
      <c r="A2236" s="9" t="s">
        <v>10791</v>
      </c>
      <c r="B2236" s="10" t="s">
        <v>10792</v>
      </c>
      <c r="C2236" s="9" t="s">
        <v>1149</v>
      </c>
      <c r="D2236" s="11" t="str">
        <f>VLOOKUP(C2236,Postinumeroalueet!$A$2:$B$4001,2)</f>
        <v>Rauma</v>
      </c>
      <c r="E2236" s="11"/>
      <c r="F2236" s="11">
        <f t="shared" si="1"/>
        <v>0</v>
      </c>
      <c r="G2236" s="10" t="s">
        <v>3481</v>
      </c>
      <c r="H2236" s="10" t="s">
        <v>10793</v>
      </c>
      <c r="I2236" s="10">
        <v>620.0</v>
      </c>
      <c r="J2236" s="10">
        <v>41.0</v>
      </c>
      <c r="K2236" s="14">
        <v>2006.0</v>
      </c>
      <c r="L2236" s="11">
        <f t="shared" si="534"/>
        <v>428.7</v>
      </c>
      <c r="M2236" s="11">
        <f t="shared" si="2"/>
        <v>-191.3</v>
      </c>
      <c r="N2236" s="13">
        <f t="shared" si="3"/>
        <v>0.6914516129</v>
      </c>
      <c r="O2236" s="10" t="s">
        <v>9778</v>
      </c>
      <c r="P2236" s="10" t="s">
        <v>10794</v>
      </c>
    </row>
    <row r="2237" ht="12.0" customHeight="1">
      <c r="A2237" s="9" t="s">
        <v>10795</v>
      </c>
      <c r="B2237" s="10" t="s">
        <v>10796</v>
      </c>
      <c r="C2237" s="9" t="s">
        <v>433</v>
      </c>
      <c r="D2237" s="11" t="str">
        <f>VLOOKUP(C2237,Postinumeroalueet!$A$2:$B$4001,2)</f>
        <v>Vantaa</v>
      </c>
      <c r="E2237" s="11"/>
      <c r="F2237" s="11">
        <f t="shared" si="1"/>
        <v>1</v>
      </c>
      <c r="G2237" s="10" t="s">
        <v>3481</v>
      </c>
      <c r="H2237" s="10" t="s">
        <v>10797</v>
      </c>
      <c r="I2237" s="10">
        <v>850.0</v>
      </c>
      <c r="J2237" s="10">
        <v>48.5</v>
      </c>
      <c r="K2237" s="14">
        <v>2007.0</v>
      </c>
      <c r="L2237" s="11">
        <f t="shared" ref="L2237:L2238" si="535">IF(K2237&lt;1961,171+10.3*J2237,IF(K2237&gt;1983,166+8.7*J2237,159+7.9*J2237))</f>
        <v>587.95</v>
      </c>
      <c r="M2237" s="11">
        <f t="shared" si="2"/>
        <v>-262.05</v>
      </c>
      <c r="N2237" s="13">
        <f t="shared" si="3"/>
        <v>0.6917058824</v>
      </c>
      <c r="O2237" s="10" t="s">
        <v>3498</v>
      </c>
      <c r="P2237" s="10" t="s">
        <v>10798</v>
      </c>
    </row>
    <row r="2238">
      <c r="A2238" s="9" t="s">
        <v>10799</v>
      </c>
      <c r="B2238" s="10" t="s">
        <v>10164</v>
      </c>
      <c r="C2238" s="9" t="s">
        <v>419</v>
      </c>
      <c r="D2238" s="11" t="str">
        <f>VLOOKUP(C2238,Postinumeroalueet!$A$2:$B$4001,2)</f>
        <v>Vantaa</v>
      </c>
      <c r="E2238" s="11"/>
      <c r="F2238" s="11">
        <f t="shared" si="1"/>
        <v>1</v>
      </c>
      <c r="G2238" s="10" t="s">
        <v>3481</v>
      </c>
      <c r="H2238" s="10" t="s">
        <v>10165</v>
      </c>
      <c r="I2238" s="10">
        <v>1177.0</v>
      </c>
      <c r="J2238" s="10">
        <v>74.5</v>
      </c>
      <c r="K2238" s="14">
        <v>2013.0</v>
      </c>
      <c r="L2238" s="11">
        <f t="shared" si="535"/>
        <v>814.15</v>
      </c>
      <c r="M2238" s="11">
        <f t="shared" si="2"/>
        <v>-362.85</v>
      </c>
      <c r="N2238" s="13">
        <f t="shared" si="3"/>
        <v>0.6917162277</v>
      </c>
      <c r="O2238" s="10" t="s">
        <v>3950</v>
      </c>
      <c r="P2238" s="10" t="s">
        <v>10800</v>
      </c>
    </row>
    <row r="2239" ht="12.0" customHeight="1">
      <c r="A2239" s="9" t="s">
        <v>10801</v>
      </c>
      <c r="B2239" s="10" t="s">
        <v>10802</v>
      </c>
      <c r="C2239" s="9" t="s">
        <v>3030</v>
      </c>
      <c r="D2239" s="11" t="str">
        <f>VLOOKUP(C2239,Postinumeroalueet!$A$2:$B$4001,2)</f>
        <v>Oulu</v>
      </c>
      <c r="E2239" s="11"/>
      <c r="F2239" s="11">
        <f t="shared" si="1"/>
        <v>0</v>
      </c>
      <c r="G2239" s="10" t="s">
        <v>3481</v>
      </c>
      <c r="H2239" s="10" t="s">
        <v>10803</v>
      </c>
      <c r="I2239" s="10">
        <v>475.0</v>
      </c>
      <c r="J2239" s="10">
        <v>28.0</v>
      </c>
      <c r="K2239" s="14">
        <v>2012.0</v>
      </c>
      <c r="L2239" s="11">
        <f t="shared" ref="L2239:L2242" si="536">IF(K2239&lt;1984,105+5.6*J2239,IF(K2239&gt;1991,113+7.7*J2239,108+6.6*J2239))</f>
        <v>328.6</v>
      </c>
      <c r="M2239" s="11">
        <f t="shared" si="2"/>
        <v>-146.4</v>
      </c>
      <c r="N2239" s="13">
        <f t="shared" si="3"/>
        <v>0.6917894737</v>
      </c>
      <c r="O2239" s="10" t="s">
        <v>3942</v>
      </c>
      <c r="P2239" s="10" t="s">
        <v>10804</v>
      </c>
    </row>
    <row r="2240" ht="12.0" customHeight="1">
      <c r="A2240" s="9" t="s">
        <v>10805</v>
      </c>
      <c r="B2240" s="10" t="s">
        <v>10802</v>
      </c>
      <c r="C2240" s="9" t="s">
        <v>3030</v>
      </c>
      <c r="D2240" s="11" t="str">
        <f>VLOOKUP(C2240,Postinumeroalueet!$A$2:$B$4001,2)</f>
        <v>Oulu</v>
      </c>
      <c r="E2240" s="11"/>
      <c r="F2240" s="11">
        <f t="shared" si="1"/>
        <v>0</v>
      </c>
      <c r="G2240" s="10" t="s">
        <v>3481</v>
      </c>
      <c r="H2240" s="10" t="s">
        <v>10806</v>
      </c>
      <c r="I2240" s="10">
        <v>475.0</v>
      </c>
      <c r="J2240" s="10">
        <v>28.0</v>
      </c>
      <c r="K2240" s="14">
        <v>2012.0</v>
      </c>
      <c r="L2240" s="11">
        <f t="shared" si="536"/>
        <v>328.6</v>
      </c>
      <c r="M2240" s="11">
        <f t="shared" si="2"/>
        <v>-146.4</v>
      </c>
      <c r="N2240" s="13">
        <f t="shared" si="3"/>
        <v>0.6917894737</v>
      </c>
      <c r="O2240" s="10" t="s">
        <v>3942</v>
      </c>
      <c r="P2240" s="10" t="s">
        <v>10807</v>
      </c>
    </row>
    <row r="2241" ht="12.0" customHeight="1">
      <c r="A2241" s="9" t="s">
        <v>10808</v>
      </c>
      <c r="B2241" s="10" t="s">
        <v>10809</v>
      </c>
      <c r="C2241" s="9" t="s">
        <v>3026</v>
      </c>
      <c r="D2241" s="11" t="str">
        <f>VLOOKUP(C2241,Postinumeroalueet!$A$2:$B$4001,2)</f>
        <v>Oulu</v>
      </c>
      <c r="E2241" s="11"/>
      <c r="F2241" s="11">
        <f t="shared" si="1"/>
        <v>0</v>
      </c>
      <c r="G2241" s="10" t="s">
        <v>3481</v>
      </c>
      <c r="H2241" s="10" t="s">
        <v>4584</v>
      </c>
      <c r="I2241" s="10">
        <v>597.0</v>
      </c>
      <c r="J2241" s="10">
        <v>55.0</v>
      </c>
      <c r="K2241" s="14">
        <v>1969.0</v>
      </c>
      <c r="L2241" s="11">
        <f t="shared" si="536"/>
        <v>413</v>
      </c>
      <c r="M2241" s="11">
        <f t="shared" si="2"/>
        <v>-184</v>
      </c>
      <c r="N2241" s="13">
        <f t="shared" si="3"/>
        <v>0.6917922948</v>
      </c>
      <c r="O2241" s="10" t="s">
        <v>5609</v>
      </c>
      <c r="P2241" s="10" t="s">
        <v>10810</v>
      </c>
    </row>
    <row r="2242" ht="12.0" customHeight="1">
      <c r="A2242" s="9" t="s">
        <v>10811</v>
      </c>
      <c r="B2242" s="10" t="s">
        <v>10812</v>
      </c>
      <c r="C2242" s="9" t="s">
        <v>2488</v>
      </c>
      <c r="D2242" s="11" t="str">
        <f>VLOOKUP(C2242,Postinumeroalueet!$A$2:$B$4001,2)</f>
        <v>Kuopio</v>
      </c>
      <c r="E2242" s="11"/>
      <c r="F2242" s="11">
        <f t="shared" si="1"/>
        <v>0</v>
      </c>
      <c r="G2242" s="10" t="s">
        <v>3529</v>
      </c>
      <c r="H2242" s="10" t="s">
        <v>4179</v>
      </c>
      <c r="I2242" s="10">
        <v>820.0</v>
      </c>
      <c r="J2242" s="10">
        <v>59.0</v>
      </c>
      <c r="K2242" s="14">
        <v>2002.0</v>
      </c>
      <c r="L2242" s="11">
        <f t="shared" si="536"/>
        <v>567.3</v>
      </c>
      <c r="M2242" s="11">
        <f t="shared" si="2"/>
        <v>-252.7</v>
      </c>
      <c r="N2242" s="13">
        <f t="shared" si="3"/>
        <v>0.6918292683</v>
      </c>
      <c r="O2242" s="15"/>
      <c r="P2242" s="10" t="s">
        <v>10813</v>
      </c>
    </row>
    <row r="2243">
      <c r="A2243" s="9" t="s">
        <v>10814</v>
      </c>
      <c r="B2243" s="10" t="s">
        <v>10815</v>
      </c>
      <c r="C2243" s="9" t="s">
        <v>339</v>
      </c>
      <c r="D2243" s="11" t="str">
        <f>VLOOKUP(C2243,Postinumeroalueet!$A$2:$B$4001,2)</f>
        <v>Helsinki</v>
      </c>
      <c r="E2243" s="11"/>
      <c r="F2243" s="11">
        <f t="shared" si="1"/>
        <v>1</v>
      </c>
      <c r="G2243" s="10" t="s">
        <v>3481</v>
      </c>
      <c r="H2243" s="10" t="s">
        <v>10816</v>
      </c>
      <c r="I2243" s="10">
        <v>1200.0</v>
      </c>
      <c r="J2243" s="10">
        <v>64.0</v>
      </c>
      <c r="K2243" s="14">
        <v>1952.0</v>
      </c>
      <c r="L2243" s="11">
        <f>IF(K2243&lt;1961,171+10.3*J2243,IF(K2243&gt;1983,166+8.7*J2243,159+7.9*J2243))</f>
        <v>830.2</v>
      </c>
      <c r="M2243" s="11">
        <f t="shared" si="2"/>
        <v>-369.8</v>
      </c>
      <c r="N2243" s="13">
        <f t="shared" si="3"/>
        <v>0.6918333333</v>
      </c>
      <c r="O2243" s="15"/>
      <c r="P2243" s="10" t="s">
        <v>10817</v>
      </c>
    </row>
    <row r="2244" ht="12.0" customHeight="1">
      <c r="A2244" s="9" t="s">
        <v>10818</v>
      </c>
      <c r="B2244" s="10" t="s">
        <v>10819</v>
      </c>
      <c r="C2244" s="9" t="s">
        <v>1577</v>
      </c>
      <c r="D2244" s="11" t="str">
        <f>VLOOKUP(C2244,Postinumeroalueet!$A$2:$B$4001,2)</f>
        <v>Jyväskylä</v>
      </c>
      <c r="E2244" s="11"/>
      <c r="F2244" s="11">
        <f t="shared" si="1"/>
        <v>0</v>
      </c>
      <c r="G2244" s="10" t="s">
        <v>3481</v>
      </c>
      <c r="H2244" s="10" t="s">
        <v>4080</v>
      </c>
      <c r="I2244" s="10">
        <v>775.0</v>
      </c>
      <c r="J2244" s="10">
        <v>77.0</v>
      </c>
      <c r="K2244" s="14">
        <v>1975.0</v>
      </c>
      <c r="L2244" s="11">
        <f t="shared" ref="L2244:L2246" si="537">IF(K2244&lt;1984,105+5.6*J2244,IF(K2244&gt;1991,113+7.7*J2244,108+6.6*J2244))</f>
        <v>536.2</v>
      </c>
      <c r="M2244" s="11">
        <f t="shared" si="2"/>
        <v>-238.8</v>
      </c>
      <c r="N2244" s="13">
        <f t="shared" si="3"/>
        <v>0.6918709677</v>
      </c>
      <c r="O2244" s="10" t="s">
        <v>5634</v>
      </c>
      <c r="P2244" s="10" t="s">
        <v>10820</v>
      </c>
    </row>
    <row r="2245" ht="12.0" customHeight="1">
      <c r="A2245" s="9" t="s">
        <v>10821</v>
      </c>
      <c r="B2245" s="10" t="s">
        <v>10819</v>
      </c>
      <c r="C2245" s="9" t="s">
        <v>1577</v>
      </c>
      <c r="D2245" s="11" t="str">
        <f>VLOOKUP(C2245,Postinumeroalueet!$A$2:$B$4001,2)</f>
        <v>Jyväskylä</v>
      </c>
      <c r="E2245" s="11"/>
      <c r="F2245" s="11">
        <f t="shared" si="1"/>
        <v>0</v>
      </c>
      <c r="G2245" s="10" t="s">
        <v>3481</v>
      </c>
      <c r="H2245" s="10" t="s">
        <v>4080</v>
      </c>
      <c r="I2245" s="10">
        <v>775.0</v>
      </c>
      <c r="J2245" s="10">
        <v>77.0</v>
      </c>
      <c r="K2245" s="14">
        <v>1975.0</v>
      </c>
      <c r="L2245" s="11">
        <f t="shared" si="537"/>
        <v>536.2</v>
      </c>
      <c r="M2245" s="11">
        <f t="shared" si="2"/>
        <v>-238.8</v>
      </c>
      <c r="N2245" s="13">
        <f t="shared" si="3"/>
        <v>0.6918709677</v>
      </c>
      <c r="O2245" s="10" t="s">
        <v>5634</v>
      </c>
      <c r="P2245" s="10" t="s">
        <v>10822</v>
      </c>
    </row>
    <row r="2246" ht="12.0" customHeight="1">
      <c r="A2246" s="9" t="s">
        <v>10823</v>
      </c>
      <c r="B2246" s="10" t="s">
        <v>10819</v>
      </c>
      <c r="C2246" s="9" t="s">
        <v>1577</v>
      </c>
      <c r="D2246" s="11" t="str">
        <f>VLOOKUP(C2246,Postinumeroalueet!$A$2:$B$4001,2)</f>
        <v>Jyväskylä</v>
      </c>
      <c r="E2246" s="11"/>
      <c r="F2246" s="11">
        <f t="shared" si="1"/>
        <v>0</v>
      </c>
      <c r="G2246" s="10" t="s">
        <v>3481</v>
      </c>
      <c r="H2246" s="10" t="s">
        <v>4080</v>
      </c>
      <c r="I2246" s="10">
        <v>775.0</v>
      </c>
      <c r="J2246" s="10">
        <v>77.0</v>
      </c>
      <c r="K2246" s="14">
        <v>1975.0</v>
      </c>
      <c r="L2246" s="11">
        <f t="shared" si="537"/>
        <v>536.2</v>
      </c>
      <c r="M2246" s="11">
        <f t="shared" si="2"/>
        <v>-238.8</v>
      </c>
      <c r="N2246" s="13">
        <f t="shared" si="3"/>
        <v>0.6918709677</v>
      </c>
      <c r="O2246" s="10" t="s">
        <v>5634</v>
      </c>
      <c r="P2246" s="10" t="s">
        <v>10824</v>
      </c>
    </row>
    <row r="2247" ht="12.0" customHeight="1">
      <c r="A2247" s="9" t="s">
        <v>10825</v>
      </c>
      <c r="B2247" s="10" t="s">
        <v>10826</v>
      </c>
      <c r="C2247" s="9" t="s">
        <v>431</v>
      </c>
      <c r="D2247" s="11" t="str">
        <f>VLOOKUP(C2247,Postinumeroalueet!$A$2:$B$4001,2)</f>
        <v>Vantaa</v>
      </c>
      <c r="E2247" s="11"/>
      <c r="F2247" s="11">
        <f t="shared" si="1"/>
        <v>1</v>
      </c>
      <c r="G2247" s="10" t="s">
        <v>3481</v>
      </c>
      <c r="H2247" s="10" t="s">
        <v>3516</v>
      </c>
      <c r="I2247" s="10">
        <v>900.0</v>
      </c>
      <c r="J2247" s="10">
        <v>52.5</v>
      </c>
      <c r="K2247" s="14">
        <v>2004.0</v>
      </c>
      <c r="L2247" s="11">
        <f>IF(K2247&lt;1961,171+10.3*J2247,IF(K2247&gt;1983,166+8.7*J2247,159+7.9*J2247))</f>
        <v>622.75</v>
      </c>
      <c r="M2247" s="11">
        <f t="shared" si="2"/>
        <v>-277.25</v>
      </c>
      <c r="N2247" s="13">
        <f t="shared" si="3"/>
        <v>0.6919444444</v>
      </c>
      <c r="O2247" s="15"/>
      <c r="P2247" s="10" t="s">
        <v>10827</v>
      </c>
    </row>
    <row r="2248" ht="12.0" customHeight="1">
      <c r="A2248" s="9" t="s">
        <v>10828</v>
      </c>
      <c r="B2248" s="10" t="s">
        <v>10829</v>
      </c>
      <c r="C2248" s="9" t="s">
        <v>942</v>
      </c>
      <c r="D2248" s="11" t="str">
        <f>VLOOKUP(C2248,Postinumeroalueet!$A$2:$B$4001,2)</f>
        <v>Turku</v>
      </c>
      <c r="E2248" s="11"/>
      <c r="F2248" s="11">
        <f t="shared" si="1"/>
        <v>0</v>
      </c>
      <c r="G2248" s="10" t="s">
        <v>3481</v>
      </c>
      <c r="H2248" s="10" t="s">
        <v>10830</v>
      </c>
      <c r="I2248" s="10">
        <v>435.0</v>
      </c>
      <c r="J2248" s="10">
        <v>35.0</v>
      </c>
      <c r="K2248" s="14">
        <v>1969.0</v>
      </c>
      <c r="L2248" s="11">
        <f t="shared" ref="L2248:L2249" si="538">IF(K2248&lt;1984,105+5.6*J2248,IF(K2248&gt;1991,113+7.7*J2248,108+6.6*J2248))</f>
        <v>301</v>
      </c>
      <c r="M2248" s="11">
        <f t="shared" si="2"/>
        <v>-134</v>
      </c>
      <c r="N2248" s="13">
        <f t="shared" si="3"/>
        <v>0.691954023</v>
      </c>
      <c r="O2248" s="10" t="s">
        <v>5256</v>
      </c>
      <c r="P2248" s="10" t="s">
        <v>10831</v>
      </c>
    </row>
    <row r="2249">
      <c r="A2249" s="9" t="s">
        <v>10832</v>
      </c>
      <c r="B2249" s="10" t="s">
        <v>10540</v>
      </c>
      <c r="C2249" s="9" t="s">
        <v>942</v>
      </c>
      <c r="D2249" s="11" t="str">
        <f>VLOOKUP(C2249,Postinumeroalueet!$A$2:$B$4001,2)</f>
        <v>Turku</v>
      </c>
      <c r="E2249" s="11"/>
      <c r="F2249" s="11">
        <f t="shared" si="1"/>
        <v>0</v>
      </c>
      <c r="G2249" s="10" t="s">
        <v>3529</v>
      </c>
      <c r="H2249" s="10" t="s">
        <v>4054</v>
      </c>
      <c r="I2249" s="10">
        <v>1136.85</v>
      </c>
      <c r="J2249" s="10">
        <v>87.5</v>
      </c>
      <c r="K2249" s="14">
        <v>2014.0</v>
      </c>
      <c r="L2249" s="11">
        <f t="shared" si="538"/>
        <v>786.75</v>
      </c>
      <c r="M2249" s="11">
        <f t="shared" si="2"/>
        <v>-350.1</v>
      </c>
      <c r="N2249" s="13">
        <f t="shared" si="3"/>
        <v>0.6920438053</v>
      </c>
      <c r="O2249" s="10" t="s">
        <v>7271</v>
      </c>
      <c r="P2249" s="10" t="s">
        <v>10833</v>
      </c>
    </row>
    <row r="2250" ht="12.0" customHeight="1">
      <c r="A2250" s="9" t="s">
        <v>10834</v>
      </c>
      <c r="B2250" s="10" t="s">
        <v>10835</v>
      </c>
      <c r="C2250" s="9" t="s">
        <v>471</v>
      </c>
      <c r="D2250" s="11" t="str">
        <f>VLOOKUP(C2250,Postinumeroalueet!$A$2:$B$4001,2)</f>
        <v>Espoo</v>
      </c>
      <c r="E2250" s="11"/>
      <c r="F2250" s="11">
        <f t="shared" si="1"/>
        <v>1</v>
      </c>
      <c r="G2250" s="10" t="s">
        <v>3481</v>
      </c>
      <c r="H2250" s="10" t="s">
        <v>10836</v>
      </c>
      <c r="I2250" s="10">
        <v>975.01</v>
      </c>
      <c r="J2250" s="10">
        <v>58.5</v>
      </c>
      <c r="K2250" s="14">
        <v>2002.0</v>
      </c>
      <c r="L2250" s="11">
        <f>IF(K2250&lt;1961,171+10.3*J2250,IF(K2250&gt;1983,166+8.7*J2250,159+7.9*J2250))</f>
        <v>674.95</v>
      </c>
      <c r="M2250" s="11">
        <f t="shared" si="2"/>
        <v>-300.06</v>
      </c>
      <c r="N2250" s="13">
        <f t="shared" si="3"/>
        <v>0.6922493103</v>
      </c>
      <c r="O2250" s="10" t="s">
        <v>6516</v>
      </c>
      <c r="P2250" s="10" t="s">
        <v>10837</v>
      </c>
    </row>
    <row r="2251">
      <c r="A2251" s="9" t="s">
        <v>10838</v>
      </c>
      <c r="B2251" s="10" t="s">
        <v>10839</v>
      </c>
      <c r="C2251" s="9" t="s">
        <v>935</v>
      </c>
      <c r="D2251" s="11" t="str">
        <f>VLOOKUP(C2251,Postinumeroalueet!$A$2:$B$4001,2)</f>
        <v>Turku</v>
      </c>
      <c r="E2251" s="11"/>
      <c r="F2251" s="11">
        <f t="shared" si="1"/>
        <v>0</v>
      </c>
      <c r="G2251" s="10" t="s">
        <v>3481</v>
      </c>
      <c r="H2251" s="10" t="s">
        <v>4338</v>
      </c>
      <c r="I2251" s="10">
        <v>560.0</v>
      </c>
      <c r="J2251" s="10">
        <v>50.5</v>
      </c>
      <c r="K2251" s="14">
        <v>1956.0</v>
      </c>
      <c r="L2251" s="11">
        <f t="shared" ref="L2251:L2257" si="539">IF(K2251&lt;1984,105+5.6*J2251,IF(K2251&gt;1991,113+7.7*J2251,108+6.6*J2251))</f>
        <v>387.8</v>
      </c>
      <c r="M2251" s="11">
        <f t="shared" si="2"/>
        <v>-172.2</v>
      </c>
      <c r="N2251" s="13">
        <f t="shared" si="3"/>
        <v>0.6925</v>
      </c>
      <c r="O2251" s="10" t="s">
        <v>5256</v>
      </c>
      <c r="P2251" s="10" t="s">
        <v>10840</v>
      </c>
    </row>
    <row r="2252" ht="12.0" customHeight="1">
      <c r="A2252" s="9" t="s">
        <v>10841</v>
      </c>
      <c r="B2252" s="10" t="s">
        <v>10842</v>
      </c>
      <c r="C2252" s="9" t="s">
        <v>1149</v>
      </c>
      <c r="D2252" s="11" t="str">
        <f>VLOOKUP(C2252,Postinumeroalueet!$A$2:$B$4001,2)</f>
        <v>Rauma</v>
      </c>
      <c r="E2252" s="11"/>
      <c r="F2252" s="11">
        <f t="shared" si="1"/>
        <v>0</v>
      </c>
      <c r="G2252" s="10" t="s">
        <v>3481</v>
      </c>
      <c r="H2252" s="10" t="s">
        <v>10843</v>
      </c>
      <c r="I2252" s="10">
        <v>5000.0</v>
      </c>
      <c r="J2252" s="10">
        <v>435.0</v>
      </c>
      <c r="K2252" s="14">
        <v>1996.0</v>
      </c>
      <c r="L2252" s="11">
        <f t="shared" si="539"/>
        <v>3462.5</v>
      </c>
      <c r="M2252" s="11">
        <f t="shared" si="2"/>
        <v>-1537.5</v>
      </c>
      <c r="N2252" s="13">
        <f t="shared" si="3"/>
        <v>0.6925</v>
      </c>
      <c r="O2252" s="10" t="s">
        <v>3612</v>
      </c>
      <c r="P2252" s="10" t="s">
        <v>10844</v>
      </c>
    </row>
    <row r="2253" ht="12.0" customHeight="1">
      <c r="A2253" s="9" t="s">
        <v>10845</v>
      </c>
      <c r="B2253" s="10" t="s">
        <v>10846</v>
      </c>
      <c r="C2253" s="9" t="s">
        <v>1373</v>
      </c>
      <c r="D2253" s="11" t="str">
        <f>VLOOKUP(C2253,Postinumeroalueet!$A$2:$B$4001,2)</f>
        <v>Tampere</v>
      </c>
      <c r="E2253" s="11"/>
      <c r="F2253" s="11">
        <f t="shared" si="1"/>
        <v>0</v>
      </c>
      <c r="G2253" s="10" t="s">
        <v>3481</v>
      </c>
      <c r="H2253" s="10" t="s">
        <v>7143</v>
      </c>
      <c r="I2253" s="10">
        <v>708.01</v>
      </c>
      <c r="J2253" s="10">
        <v>49.0</v>
      </c>
      <c r="K2253" s="14">
        <v>2011.0</v>
      </c>
      <c r="L2253" s="11">
        <f t="shared" si="539"/>
        <v>490.3</v>
      </c>
      <c r="M2253" s="11">
        <f t="shared" si="2"/>
        <v>-217.71</v>
      </c>
      <c r="N2253" s="13">
        <f t="shared" si="3"/>
        <v>0.6925043432</v>
      </c>
      <c r="O2253" s="10" t="s">
        <v>3796</v>
      </c>
      <c r="P2253" s="10" t="s">
        <v>10847</v>
      </c>
    </row>
    <row r="2254" ht="12.0" customHeight="1">
      <c r="A2254" s="9" t="s">
        <v>10848</v>
      </c>
      <c r="B2254" s="10" t="s">
        <v>7350</v>
      </c>
      <c r="C2254" s="9" t="s">
        <v>1149</v>
      </c>
      <c r="D2254" s="11" t="str">
        <f>VLOOKUP(C2254,Postinumeroalueet!$A$2:$B$4001,2)</f>
        <v>Rauma</v>
      </c>
      <c r="E2254" s="11"/>
      <c r="F2254" s="11">
        <f t="shared" si="1"/>
        <v>0</v>
      </c>
      <c r="G2254" s="10" t="s">
        <v>3481</v>
      </c>
      <c r="H2254" s="10" t="s">
        <v>7991</v>
      </c>
      <c r="I2254" s="10">
        <v>750.0</v>
      </c>
      <c r="J2254" s="10">
        <v>74.0</v>
      </c>
      <c r="K2254" s="14">
        <v>1977.0</v>
      </c>
      <c r="L2254" s="11">
        <f t="shared" si="539"/>
        <v>519.4</v>
      </c>
      <c r="M2254" s="11">
        <f t="shared" si="2"/>
        <v>-230.6</v>
      </c>
      <c r="N2254" s="13">
        <f t="shared" si="3"/>
        <v>0.6925333333</v>
      </c>
      <c r="O2254" s="10" t="s">
        <v>4903</v>
      </c>
      <c r="P2254" s="10" t="s">
        <v>10849</v>
      </c>
    </row>
    <row r="2255" ht="12.0" customHeight="1">
      <c r="A2255" s="9" t="s">
        <v>10850</v>
      </c>
      <c r="B2255" s="10" t="s">
        <v>10851</v>
      </c>
      <c r="C2255" s="9" t="s">
        <v>1855</v>
      </c>
      <c r="D2255" s="11" t="str">
        <f>VLOOKUP(C2255,Postinumeroalueet!$A$2:$B$4001,2)</f>
        <v>Mikkeli</v>
      </c>
      <c r="E2255" s="11"/>
      <c r="F2255" s="11">
        <f t="shared" si="1"/>
        <v>0</v>
      </c>
      <c r="G2255" s="10" t="s">
        <v>3481</v>
      </c>
      <c r="H2255" s="10" t="s">
        <v>3516</v>
      </c>
      <c r="I2255" s="10">
        <v>750.0</v>
      </c>
      <c r="J2255" s="10">
        <v>74.0</v>
      </c>
      <c r="K2255" s="14">
        <v>1960.0</v>
      </c>
      <c r="L2255" s="11">
        <f t="shared" si="539"/>
        <v>519.4</v>
      </c>
      <c r="M2255" s="11">
        <f t="shared" si="2"/>
        <v>-230.6</v>
      </c>
      <c r="N2255" s="13">
        <f t="shared" si="3"/>
        <v>0.6925333333</v>
      </c>
      <c r="O2255" s="15"/>
      <c r="P2255" s="10" t="s">
        <v>10852</v>
      </c>
    </row>
    <row r="2256">
      <c r="A2256" s="9" t="s">
        <v>10853</v>
      </c>
      <c r="B2256" s="10" t="s">
        <v>10854</v>
      </c>
      <c r="C2256" s="9" t="s">
        <v>1198</v>
      </c>
      <c r="D2256" s="11" t="str">
        <f>VLOOKUP(C2256,Postinumeroalueet!$A$2:$B$4001,2)</f>
        <v>Pori</v>
      </c>
      <c r="E2256" s="11"/>
      <c r="F2256" s="11">
        <f t="shared" si="1"/>
        <v>0</v>
      </c>
      <c r="G2256" s="10" t="s">
        <v>3481</v>
      </c>
      <c r="H2256" s="10" t="s">
        <v>3824</v>
      </c>
      <c r="I2256" s="10">
        <v>681.0</v>
      </c>
      <c r="J2256" s="10">
        <v>65.5</v>
      </c>
      <c r="K2256" s="14">
        <v>1953.0</v>
      </c>
      <c r="L2256" s="11">
        <f t="shared" si="539"/>
        <v>471.8</v>
      </c>
      <c r="M2256" s="11">
        <f t="shared" si="2"/>
        <v>-209.2</v>
      </c>
      <c r="N2256" s="13">
        <f t="shared" si="3"/>
        <v>0.692804699</v>
      </c>
      <c r="O2256" s="10" t="s">
        <v>3783</v>
      </c>
      <c r="P2256" s="10" t="s">
        <v>10855</v>
      </c>
    </row>
    <row r="2257" ht="12.0" customHeight="1">
      <c r="A2257" s="9" t="s">
        <v>10856</v>
      </c>
      <c r="B2257" s="10" t="s">
        <v>10857</v>
      </c>
      <c r="C2257" s="9" t="s">
        <v>1517</v>
      </c>
      <c r="D2257" s="11" t="str">
        <f>VLOOKUP(C2257,Postinumeroalueet!$A$2:$B$4001,2)</f>
        <v>Kankaanpää</v>
      </c>
      <c r="E2257" s="11"/>
      <c r="F2257" s="11">
        <f t="shared" si="1"/>
        <v>0</v>
      </c>
      <c r="G2257" s="10" t="s">
        <v>3481</v>
      </c>
      <c r="H2257" s="10" t="s">
        <v>10858</v>
      </c>
      <c r="I2257" s="10">
        <v>390.0</v>
      </c>
      <c r="J2257" s="10">
        <v>29.5</v>
      </c>
      <c r="K2257" s="14">
        <v>1971.0</v>
      </c>
      <c r="L2257" s="11">
        <f t="shared" si="539"/>
        <v>270.2</v>
      </c>
      <c r="M2257" s="11">
        <f t="shared" si="2"/>
        <v>-119.8</v>
      </c>
      <c r="N2257" s="13">
        <f t="shared" si="3"/>
        <v>0.6928205128</v>
      </c>
      <c r="O2257" s="10" t="s">
        <v>4734</v>
      </c>
      <c r="P2257" s="10" t="s">
        <v>10859</v>
      </c>
    </row>
    <row r="2258">
      <c r="A2258" s="9" t="s">
        <v>10860</v>
      </c>
      <c r="B2258" s="10" t="s">
        <v>9176</v>
      </c>
      <c r="C2258" s="9" t="s">
        <v>431</v>
      </c>
      <c r="D2258" s="11" t="str">
        <f>VLOOKUP(C2258,Postinumeroalueet!$A$2:$B$4001,2)</f>
        <v>Vantaa</v>
      </c>
      <c r="E2258" s="11"/>
      <c r="F2258" s="11">
        <f t="shared" si="1"/>
        <v>1</v>
      </c>
      <c r="G2258" s="10" t="s">
        <v>3481</v>
      </c>
      <c r="H2258" s="10" t="s">
        <v>9177</v>
      </c>
      <c r="I2258" s="10">
        <v>1200.0</v>
      </c>
      <c r="J2258" s="10">
        <v>76.5</v>
      </c>
      <c r="K2258" s="14">
        <v>2012.0</v>
      </c>
      <c r="L2258" s="11">
        <f t="shared" ref="L2258:L2259" si="540">IF(K2258&lt;1961,171+10.3*J2258,IF(K2258&gt;1983,166+8.7*J2258,159+7.9*J2258))</f>
        <v>831.55</v>
      </c>
      <c r="M2258" s="11">
        <f t="shared" si="2"/>
        <v>-368.45</v>
      </c>
      <c r="N2258" s="13">
        <f t="shared" si="3"/>
        <v>0.6929583333</v>
      </c>
      <c r="O2258" s="10" t="s">
        <v>3503</v>
      </c>
      <c r="P2258" s="10" t="s">
        <v>10861</v>
      </c>
    </row>
    <row r="2259" ht="12.0" customHeight="1">
      <c r="A2259" s="9" t="s">
        <v>10862</v>
      </c>
      <c r="B2259" s="10" t="s">
        <v>10863</v>
      </c>
      <c r="C2259" s="9" t="s">
        <v>329</v>
      </c>
      <c r="D2259" s="11" t="str">
        <f>VLOOKUP(C2259,Postinumeroalueet!$A$2:$B$4001,2)</f>
        <v>Helsinki</v>
      </c>
      <c r="E2259" s="11"/>
      <c r="F2259" s="11">
        <f t="shared" si="1"/>
        <v>1</v>
      </c>
      <c r="G2259" s="10" t="s">
        <v>3481</v>
      </c>
      <c r="H2259" s="10" t="s">
        <v>4948</v>
      </c>
      <c r="I2259" s="10">
        <v>700.0</v>
      </c>
      <c r="J2259" s="10">
        <v>30.5</v>
      </c>
      <c r="K2259" s="14">
        <v>1960.0</v>
      </c>
      <c r="L2259" s="11">
        <f t="shared" si="540"/>
        <v>485.15</v>
      </c>
      <c r="M2259" s="11">
        <f t="shared" si="2"/>
        <v>-214.85</v>
      </c>
      <c r="N2259" s="13">
        <f t="shared" si="3"/>
        <v>0.6930714286</v>
      </c>
      <c r="O2259" s="10" t="s">
        <v>4032</v>
      </c>
      <c r="P2259" s="10" t="s">
        <v>10864</v>
      </c>
    </row>
    <row r="2260" ht="12.0" customHeight="1">
      <c r="A2260" s="9" t="s">
        <v>10865</v>
      </c>
      <c r="B2260" s="10" t="s">
        <v>10866</v>
      </c>
      <c r="C2260" s="9" t="s">
        <v>3026</v>
      </c>
      <c r="D2260" s="11" t="str">
        <f>VLOOKUP(C2260,Postinumeroalueet!$A$2:$B$4001,2)</f>
        <v>Oulu</v>
      </c>
      <c r="E2260" s="11"/>
      <c r="F2260" s="11">
        <f t="shared" si="1"/>
        <v>0</v>
      </c>
      <c r="G2260" s="10" t="s">
        <v>3481</v>
      </c>
      <c r="H2260" s="10" t="s">
        <v>10867</v>
      </c>
      <c r="I2260" s="10">
        <v>410.0</v>
      </c>
      <c r="J2260" s="10">
        <v>32.0</v>
      </c>
      <c r="K2260" s="14">
        <v>1972.0</v>
      </c>
      <c r="L2260" s="11">
        <f t="shared" ref="L2260:L2265" si="541">IF(K2260&lt;1984,105+5.6*J2260,IF(K2260&gt;1991,113+7.7*J2260,108+6.6*J2260))</f>
        <v>284.2</v>
      </c>
      <c r="M2260" s="11">
        <f t="shared" si="2"/>
        <v>-125.8</v>
      </c>
      <c r="N2260" s="13">
        <f t="shared" si="3"/>
        <v>0.6931707317</v>
      </c>
      <c r="O2260" s="10" t="s">
        <v>3942</v>
      </c>
      <c r="P2260" s="10" t="s">
        <v>10868</v>
      </c>
    </row>
    <row r="2261">
      <c r="A2261" s="9" t="s">
        <v>10869</v>
      </c>
      <c r="B2261" s="10" t="s">
        <v>10870</v>
      </c>
      <c r="C2261" s="9" t="s">
        <v>1571</v>
      </c>
      <c r="D2261" s="11" t="str">
        <f>VLOOKUP(C2261,Postinumeroalueet!$A$2:$B$4001,2)</f>
        <v>Jyväskylä</v>
      </c>
      <c r="E2261" s="11"/>
      <c r="F2261" s="11">
        <f t="shared" si="1"/>
        <v>0</v>
      </c>
      <c r="G2261" s="10" t="s">
        <v>3481</v>
      </c>
      <c r="H2261" s="10" t="s">
        <v>3824</v>
      </c>
      <c r="I2261" s="10">
        <v>1296.05</v>
      </c>
      <c r="J2261" s="10">
        <v>102.0</v>
      </c>
      <c r="K2261" s="14">
        <v>1999.0</v>
      </c>
      <c r="L2261" s="11">
        <f t="shared" si="541"/>
        <v>898.4</v>
      </c>
      <c r="M2261" s="11">
        <f t="shared" si="2"/>
        <v>-397.65</v>
      </c>
      <c r="N2261" s="13">
        <f t="shared" si="3"/>
        <v>0.6931831334</v>
      </c>
      <c r="O2261" s="10" t="s">
        <v>4050</v>
      </c>
      <c r="P2261" s="10" t="s">
        <v>10871</v>
      </c>
    </row>
    <row r="2262" ht="12.0" customHeight="1">
      <c r="A2262" s="9" t="s">
        <v>10872</v>
      </c>
      <c r="B2262" s="10" t="s">
        <v>10331</v>
      </c>
      <c r="C2262" s="9" t="s">
        <v>3018</v>
      </c>
      <c r="D2262" s="11" t="str">
        <f>VLOOKUP(C2262,Postinumeroalueet!$A$2:$B$4001,2)</f>
        <v>Oulu</v>
      </c>
      <c r="E2262" s="11"/>
      <c r="F2262" s="11">
        <f t="shared" si="1"/>
        <v>0</v>
      </c>
      <c r="G2262" s="10" t="s">
        <v>3481</v>
      </c>
      <c r="H2262" s="10" t="s">
        <v>3620</v>
      </c>
      <c r="I2262" s="10">
        <v>935.0</v>
      </c>
      <c r="J2262" s="10">
        <v>69.5</v>
      </c>
      <c r="K2262" s="14">
        <v>1999.0</v>
      </c>
      <c r="L2262" s="11">
        <f t="shared" si="541"/>
        <v>648.15</v>
      </c>
      <c r="M2262" s="11">
        <f t="shared" si="2"/>
        <v>-286.85</v>
      </c>
      <c r="N2262" s="13">
        <f t="shared" si="3"/>
        <v>0.6932085561</v>
      </c>
      <c r="O2262" s="10" t="s">
        <v>7194</v>
      </c>
      <c r="P2262" s="10" t="s">
        <v>10873</v>
      </c>
    </row>
    <row r="2263" ht="12.0" customHeight="1">
      <c r="A2263" s="9" t="s">
        <v>10874</v>
      </c>
      <c r="B2263" s="10" t="s">
        <v>10875</v>
      </c>
      <c r="C2263" s="9" t="s">
        <v>1373</v>
      </c>
      <c r="D2263" s="11" t="str">
        <f>VLOOKUP(C2263,Postinumeroalueet!$A$2:$B$4001,2)</f>
        <v>Tampere</v>
      </c>
      <c r="E2263" s="11"/>
      <c r="F2263" s="11">
        <f t="shared" si="1"/>
        <v>0</v>
      </c>
      <c r="G2263" s="10" t="s">
        <v>3481</v>
      </c>
      <c r="H2263" s="10" t="s">
        <v>3671</v>
      </c>
      <c r="I2263" s="10">
        <v>835.0</v>
      </c>
      <c r="J2263" s="10">
        <v>60.5</v>
      </c>
      <c r="K2263" s="14">
        <v>2003.0</v>
      </c>
      <c r="L2263" s="11">
        <f t="shared" si="541"/>
        <v>578.85</v>
      </c>
      <c r="M2263" s="11">
        <f t="shared" si="2"/>
        <v>-256.15</v>
      </c>
      <c r="N2263" s="13">
        <f t="shared" si="3"/>
        <v>0.6932335329</v>
      </c>
      <c r="O2263" s="10" t="s">
        <v>3672</v>
      </c>
      <c r="P2263" s="10" t="s">
        <v>10876</v>
      </c>
    </row>
    <row r="2264" ht="12.0" customHeight="1">
      <c r="A2264" s="9" t="s">
        <v>10877</v>
      </c>
      <c r="B2264" s="10" t="s">
        <v>8649</v>
      </c>
      <c r="C2264" s="9" t="s">
        <v>935</v>
      </c>
      <c r="D2264" s="11" t="str">
        <f>VLOOKUP(C2264,Postinumeroalueet!$A$2:$B$4001,2)</f>
        <v>Turku</v>
      </c>
      <c r="E2264" s="11"/>
      <c r="F2264" s="11">
        <f t="shared" si="1"/>
        <v>0</v>
      </c>
      <c r="G2264" s="10" t="s">
        <v>3481</v>
      </c>
      <c r="H2264" s="10" t="s">
        <v>10320</v>
      </c>
      <c r="I2264" s="10">
        <v>765.0</v>
      </c>
      <c r="J2264" s="10">
        <v>64.0</v>
      </c>
      <c r="K2264" s="14">
        <v>1988.0</v>
      </c>
      <c r="L2264" s="11">
        <f t="shared" si="541"/>
        <v>530.4</v>
      </c>
      <c r="M2264" s="11">
        <f t="shared" si="2"/>
        <v>-234.6</v>
      </c>
      <c r="N2264" s="13">
        <f t="shared" si="3"/>
        <v>0.6933333333</v>
      </c>
      <c r="O2264" s="10" t="s">
        <v>6893</v>
      </c>
      <c r="P2264" s="10" t="s">
        <v>10878</v>
      </c>
    </row>
    <row r="2265" ht="12.0" customHeight="1">
      <c r="A2265" s="9" t="s">
        <v>10879</v>
      </c>
      <c r="B2265" s="10" t="s">
        <v>10880</v>
      </c>
      <c r="C2265" s="9" t="s">
        <v>2301</v>
      </c>
      <c r="D2265" s="11" t="str">
        <f>VLOOKUP(C2265,Postinumeroalueet!$A$2:$B$4001,2)</f>
        <v>Vaasa</v>
      </c>
      <c r="E2265" s="11"/>
      <c r="F2265" s="11">
        <f t="shared" si="1"/>
        <v>0</v>
      </c>
      <c r="G2265" s="10" t="s">
        <v>3481</v>
      </c>
      <c r="H2265" s="10" t="s">
        <v>10881</v>
      </c>
      <c r="I2265" s="10">
        <v>585.0</v>
      </c>
      <c r="J2265" s="10">
        <v>38.0</v>
      </c>
      <c r="K2265" s="14">
        <v>2008.0</v>
      </c>
      <c r="L2265" s="11">
        <f t="shared" si="541"/>
        <v>405.6</v>
      </c>
      <c r="M2265" s="11">
        <f t="shared" si="2"/>
        <v>-179.4</v>
      </c>
      <c r="N2265" s="13">
        <f t="shared" si="3"/>
        <v>0.6933333333</v>
      </c>
      <c r="O2265" s="15"/>
      <c r="P2265" s="10" t="s">
        <v>10882</v>
      </c>
    </row>
    <row r="2266" ht="12.0" customHeight="1">
      <c r="A2266" s="9" t="s">
        <v>10883</v>
      </c>
      <c r="B2266" s="10" t="s">
        <v>10884</v>
      </c>
      <c r="C2266" s="9" t="s">
        <v>339</v>
      </c>
      <c r="D2266" s="11" t="str">
        <f>VLOOKUP(C2266,Postinumeroalueet!$A$2:$B$4001,2)</f>
        <v>Helsinki</v>
      </c>
      <c r="E2266" s="11"/>
      <c r="F2266" s="11">
        <f t="shared" si="1"/>
        <v>1</v>
      </c>
      <c r="G2266" s="10" t="s">
        <v>3481</v>
      </c>
      <c r="H2266" s="10" t="s">
        <v>3929</v>
      </c>
      <c r="I2266" s="10">
        <v>895.0</v>
      </c>
      <c r="J2266" s="10">
        <v>43.65</v>
      </c>
      <c r="K2266" s="14">
        <v>1925.0</v>
      </c>
      <c r="L2266" s="11">
        <f>IF(K2266&lt;1961,171+10.3*J2266,IF(K2266&gt;1983,166+8.7*J2266,159+7.9*J2266))</f>
        <v>620.595</v>
      </c>
      <c r="M2266" s="11">
        <f t="shared" si="2"/>
        <v>-274.405</v>
      </c>
      <c r="N2266" s="13">
        <f t="shared" si="3"/>
        <v>0.6934022346</v>
      </c>
      <c r="O2266" s="10" t="s">
        <v>3498</v>
      </c>
      <c r="P2266" s="10" t="s">
        <v>10885</v>
      </c>
    </row>
    <row r="2267" ht="12.0" customHeight="1">
      <c r="A2267" s="9" t="s">
        <v>10886</v>
      </c>
      <c r="B2267" s="10" t="s">
        <v>10887</v>
      </c>
      <c r="C2267" s="9" t="s">
        <v>1365</v>
      </c>
      <c r="D2267" s="11" t="str">
        <f>VLOOKUP(C2267,Postinumeroalueet!$A$2:$B$4001,2)</f>
        <v>Tampere</v>
      </c>
      <c r="E2267" s="11"/>
      <c r="F2267" s="11">
        <f t="shared" si="1"/>
        <v>0</v>
      </c>
      <c r="G2267" s="10" t="s">
        <v>3481</v>
      </c>
      <c r="H2267" s="10" t="s">
        <v>3589</v>
      </c>
      <c r="I2267" s="10">
        <v>640.0</v>
      </c>
      <c r="J2267" s="10">
        <v>60.5</v>
      </c>
      <c r="K2267" s="14">
        <v>1977.0</v>
      </c>
      <c r="L2267" s="11">
        <f t="shared" ref="L2267:L2268" si="542">IF(K2267&lt;1984,105+5.6*J2267,IF(K2267&gt;1991,113+7.7*J2267,108+6.6*J2267))</f>
        <v>443.8</v>
      </c>
      <c r="M2267" s="11">
        <f t="shared" si="2"/>
        <v>-196.2</v>
      </c>
      <c r="N2267" s="13">
        <f t="shared" si="3"/>
        <v>0.6934375</v>
      </c>
      <c r="O2267" s="10" t="s">
        <v>5516</v>
      </c>
      <c r="P2267" s="10" t="s">
        <v>10888</v>
      </c>
    </row>
    <row r="2268" ht="12.0" customHeight="1">
      <c r="A2268" s="9" t="s">
        <v>10889</v>
      </c>
      <c r="B2268" s="10" t="s">
        <v>10890</v>
      </c>
      <c r="C2268" s="9" t="s">
        <v>948</v>
      </c>
      <c r="D2268" s="11" t="str">
        <f>VLOOKUP(C2268,Postinumeroalueet!$A$2:$B$4001,2)</f>
        <v>Turku</v>
      </c>
      <c r="E2268" s="11"/>
      <c r="F2268" s="11">
        <f t="shared" si="1"/>
        <v>0</v>
      </c>
      <c r="G2268" s="10" t="s">
        <v>3481</v>
      </c>
      <c r="H2268" s="10" t="s">
        <v>10891</v>
      </c>
      <c r="I2268" s="10">
        <v>596.0</v>
      </c>
      <c r="J2268" s="10">
        <v>39.0</v>
      </c>
      <c r="K2268" s="14">
        <v>1995.0</v>
      </c>
      <c r="L2268" s="11">
        <f t="shared" si="542"/>
        <v>413.3</v>
      </c>
      <c r="M2268" s="11">
        <f t="shared" si="2"/>
        <v>-182.7</v>
      </c>
      <c r="N2268" s="13">
        <f t="shared" si="3"/>
        <v>0.6934563758</v>
      </c>
      <c r="O2268" s="10" t="s">
        <v>6893</v>
      </c>
      <c r="P2268" s="10" t="s">
        <v>10892</v>
      </c>
    </row>
    <row r="2269" ht="12.0" customHeight="1">
      <c r="A2269" s="9" t="s">
        <v>10893</v>
      </c>
      <c r="B2269" s="10" t="s">
        <v>7621</v>
      </c>
      <c r="C2269" s="9" t="s">
        <v>402</v>
      </c>
      <c r="D2269" s="11" t="str">
        <f>VLOOKUP(C2269,Postinumeroalueet!$A$2:$B$4001,2)</f>
        <v>Helsinki</v>
      </c>
      <c r="E2269" s="11"/>
      <c r="F2269" s="11">
        <f t="shared" si="1"/>
        <v>1</v>
      </c>
      <c r="G2269" s="10" t="s">
        <v>3481</v>
      </c>
      <c r="H2269" s="10" t="s">
        <v>4584</v>
      </c>
      <c r="I2269" s="10">
        <v>907.0</v>
      </c>
      <c r="J2269" s="10">
        <v>59.5</v>
      </c>
      <c r="K2269" s="14">
        <v>1975.0</v>
      </c>
      <c r="L2269" s="11">
        <f t="shared" ref="L2269:L2271" si="543">IF(K2269&lt;1961,171+10.3*J2269,IF(K2269&gt;1983,166+8.7*J2269,159+7.9*J2269))</f>
        <v>629.05</v>
      </c>
      <c r="M2269" s="11">
        <f t="shared" si="2"/>
        <v>-277.95</v>
      </c>
      <c r="N2269" s="13">
        <f t="shared" si="3"/>
        <v>0.6935501654</v>
      </c>
      <c r="O2269" s="10" t="s">
        <v>4055</v>
      </c>
      <c r="P2269" s="10" t="s">
        <v>10894</v>
      </c>
    </row>
    <row r="2270" ht="12.0" customHeight="1">
      <c r="A2270" s="9" t="s">
        <v>10895</v>
      </c>
      <c r="B2270" s="10" t="s">
        <v>10896</v>
      </c>
      <c r="C2270" s="9" t="s">
        <v>393</v>
      </c>
      <c r="D2270" s="11" t="str">
        <f>VLOOKUP(C2270,Postinumeroalueet!$A$2:$B$4001,2)</f>
        <v>Helsinki</v>
      </c>
      <c r="E2270" s="11"/>
      <c r="F2270" s="11">
        <f t="shared" si="1"/>
        <v>1</v>
      </c>
      <c r="G2270" s="10" t="s">
        <v>3481</v>
      </c>
      <c r="H2270" s="10" t="s">
        <v>4602</v>
      </c>
      <c r="I2270" s="10">
        <v>904.0</v>
      </c>
      <c r="J2270" s="10">
        <v>53.0</v>
      </c>
      <c r="K2270" s="14">
        <v>1996.0</v>
      </c>
      <c r="L2270" s="11">
        <f t="shared" si="543"/>
        <v>627.1</v>
      </c>
      <c r="M2270" s="11">
        <f t="shared" si="2"/>
        <v>-276.9</v>
      </c>
      <c r="N2270" s="13">
        <f t="shared" si="3"/>
        <v>0.6936946903</v>
      </c>
      <c r="O2270" s="10" t="s">
        <v>3950</v>
      </c>
      <c r="P2270" s="10" t="s">
        <v>10897</v>
      </c>
    </row>
    <row r="2271">
      <c r="A2271" s="9" t="s">
        <v>10898</v>
      </c>
      <c r="B2271" s="10" t="s">
        <v>10164</v>
      </c>
      <c r="C2271" s="9" t="s">
        <v>419</v>
      </c>
      <c r="D2271" s="11" t="str">
        <f>VLOOKUP(C2271,Postinumeroalueet!$A$2:$B$4001,2)</f>
        <v>Vantaa</v>
      </c>
      <c r="E2271" s="11"/>
      <c r="F2271" s="11">
        <f t="shared" si="1"/>
        <v>1</v>
      </c>
      <c r="G2271" s="10" t="s">
        <v>3481</v>
      </c>
      <c r="H2271" s="10" t="s">
        <v>5768</v>
      </c>
      <c r="I2271" s="10">
        <v>1161.0</v>
      </c>
      <c r="J2271" s="10">
        <v>73.5</v>
      </c>
      <c r="K2271" s="14">
        <v>2013.0</v>
      </c>
      <c r="L2271" s="11">
        <f t="shared" si="543"/>
        <v>805.45</v>
      </c>
      <c r="M2271" s="11">
        <f t="shared" si="2"/>
        <v>-355.55</v>
      </c>
      <c r="N2271" s="13">
        <f t="shared" si="3"/>
        <v>0.6937553833</v>
      </c>
      <c r="O2271" s="10" t="s">
        <v>3950</v>
      </c>
      <c r="P2271" s="10" t="s">
        <v>10899</v>
      </c>
    </row>
    <row r="2272">
      <c r="A2272" s="9" t="s">
        <v>10900</v>
      </c>
      <c r="B2272" s="10" t="s">
        <v>10901</v>
      </c>
      <c r="C2272" s="9" t="s">
        <v>935</v>
      </c>
      <c r="D2272" s="11" t="str">
        <f>VLOOKUP(C2272,Postinumeroalueet!$A$2:$B$4001,2)</f>
        <v>Turku</v>
      </c>
      <c r="E2272" s="11"/>
      <c r="F2272" s="11">
        <f t="shared" si="1"/>
        <v>0</v>
      </c>
      <c r="G2272" s="10" t="s">
        <v>3694</v>
      </c>
      <c r="H2272" s="10" t="s">
        <v>10902</v>
      </c>
      <c r="I2272" s="10">
        <v>450.0</v>
      </c>
      <c r="J2272" s="10">
        <v>37.0</v>
      </c>
      <c r="K2272" s="14">
        <v>1907.0</v>
      </c>
      <c r="L2272" s="11">
        <f t="shared" ref="L2272:L2273" si="544">IF(K2272&lt;1984,105+5.6*J2272,IF(K2272&gt;1991,113+7.7*J2272,108+6.6*J2272))</f>
        <v>312.2</v>
      </c>
      <c r="M2272" s="11">
        <f t="shared" si="2"/>
        <v>-137.8</v>
      </c>
      <c r="N2272" s="13">
        <f t="shared" si="3"/>
        <v>0.6937777778</v>
      </c>
      <c r="O2272" s="15"/>
      <c r="P2272" s="10" t="s">
        <v>10903</v>
      </c>
    </row>
    <row r="2273" ht="12.0" customHeight="1">
      <c r="A2273" s="9" t="s">
        <v>10904</v>
      </c>
      <c r="B2273" s="10" t="s">
        <v>10905</v>
      </c>
      <c r="C2273" s="9" t="s">
        <v>536</v>
      </c>
      <c r="D2273" s="11" t="str">
        <f>VLOOKUP(C2273,Postinumeroalueet!$A$2:$B$4001,2)</f>
        <v>Karkkila</v>
      </c>
      <c r="E2273" s="11"/>
      <c r="F2273" s="11">
        <f t="shared" si="1"/>
        <v>0</v>
      </c>
      <c r="G2273" s="10" t="s">
        <v>3481</v>
      </c>
      <c r="H2273" s="10" t="s">
        <v>4080</v>
      </c>
      <c r="I2273" s="10">
        <v>793.0</v>
      </c>
      <c r="J2273" s="10">
        <v>79.5</v>
      </c>
      <c r="K2273" s="14">
        <v>1970.0</v>
      </c>
      <c r="L2273" s="11">
        <f t="shared" si="544"/>
        <v>550.2</v>
      </c>
      <c r="M2273" s="11">
        <f t="shared" si="2"/>
        <v>-242.8</v>
      </c>
      <c r="N2273" s="13">
        <f t="shared" si="3"/>
        <v>0.6938209332</v>
      </c>
      <c r="O2273" s="10" t="s">
        <v>5634</v>
      </c>
      <c r="P2273" s="10" t="s">
        <v>10906</v>
      </c>
    </row>
    <row r="2274">
      <c r="A2274" s="9" t="s">
        <v>10907</v>
      </c>
      <c r="B2274" s="10" t="s">
        <v>10908</v>
      </c>
      <c r="C2274" s="9" t="s">
        <v>509</v>
      </c>
      <c r="D2274" s="11" t="str">
        <f>VLOOKUP(C2274,Postinumeroalueet!$A$2:$B$4001,2)</f>
        <v>Kauniainen</v>
      </c>
      <c r="E2274" s="11"/>
      <c r="F2274" s="11">
        <f t="shared" si="1"/>
        <v>1</v>
      </c>
      <c r="G2274" s="10" t="s">
        <v>3481</v>
      </c>
      <c r="H2274" s="10" t="s">
        <v>10909</v>
      </c>
      <c r="I2274" s="10">
        <v>1390.0</v>
      </c>
      <c r="J2274" s="10">
        <v>102.0</v>
      </c>
      <c r="K2274" s="14">
        <v>1966.0</v>
      </c>
      <c r="L2274" s="11">
        <f>IF(K2274&lt;1961,171+10.3*J2274,IF(K2274&gt;1983,166+8.7*J2274,159+7.9*J2274))</f>
        <v>964.8</v>
      </c>
      <c r="M2274" s="11">
        <f t="shared" si="2"/>
        <v>-425.2</v>
      </c>
      <c r="N2274" s="13">
        <f t="shared" si="3"/>
        <v>0.6941007194</v>
      </c>
      <c r="O2274" s="10" t="s">
        <v>3498</v>
      </c>
      <c r="P2274" s="10" t="s">
        <v>10910</v>
      </c>
    </row>
    <row r="2275">
      <c r="A2275" s="9" t="s">
        <v>10911</v>
      </c>
      <c r="B2275" s="10" t="s">
        <v>10912</v>
      </c>
      <c r="C2275" s="9" t="s">
        <v>1439</v>
      </c>
      <c r="D2275" s="11" t="str">
        <f>VLOOKUP(C2275,Postinumeroalueet!$A$2:$B$4001,2)</f>
        <v>Kangasala</v>
      </c>
      <c r="E2275" s="11"/>
      <c r="F2275" s="11">
        <f t="shared" si="1"/>
        <v>0</v>
      </c>
      <c r="G2275" s="10" t="s">
        <v>3492</v>
      </c>
      <c r="H2275" s="10" t="s">
        <v>10913</v>
      </c>
      <c r="I2275" s="10">
        <v>1200.0</v>
      </c>
      <c r="J2275" s="10">
        <v>130.0</v>
      </c>
      <c r="K2275" s="14">
        <v>1974.0</v>
      </c>
      <c r="L2275" s="11">
        <f>IF(K2275&lt;1984,105+5.6*J2275,IF(K2275&gt;1991,113+7.7*J2275,108+6.6*J2275))</f>
        <v>833</v>
      </c>
      <c r="M2275" s="11">
        <f t="shared" si="2"/>
        <v>-367</v>
      </c>
      <c r="N2275" s="13">
        <f t="shared" si="3"/>
        <v>0.6941666667</v>
      </c>
      <c r="O2275" s="15"/>
      <c r="P2275" s="10" t="s">
        <v>10914</v>
      </c>
    </row>
    <row r="2276">
      <c r="A2276" s="9" t="s">
        <v>10915</v>
      </c>
      <c r="B2276" s="10" t="s">
        <v>9139</v>
      </c>
      <c r="C2276" s="9" t="s">
        <v>516</v>
      </c>
      <c r="D2276" s="11" t="str">
        <f>VLOOKUP(C2276,Postinumeroalueet!$A$2:$B$4001,2)</f>
        <v>Espoo</v>
      </c>
      <c r="E2276" s="11"/>
      <c r="F2276" s="11">
        <f t="shared" si="1"/>
        <v>1</v>
      </c>
      <c r="G2276" s="10" t="s">
        <v>3481</v>
      </c>
      <c r="H2276" s="10" t="s">
        <v>3555</v>
      </c>
      <c r="I2276" s="10">
        <v>1273.0</v>
      </c>
      <c r="J2276" s="10">
        <v>82.5</v>
      </c>
      <c r="K2276" s="14">
        <v>2009.0</v>
      </c>
      <c r="L2276" s="11">
        <f t="shared" ref="L2276:L2278" si="545">IF(K2276&lt;1961,171+10.3*J2276,IF(K2276&gt;1983,166+8.7*J2276,159+7.9*J2276))</f>
        <v>883.75</v>
      </c>
      <c r="M2276" s="11">
        <f t="shared" si="2"/>
        <v>-389.25</v>
      </c>
      <c r="N2276" s="13">
        <f t="shared" si="3"/>
        <v>0.6942262372</v>
      </c>
      <c r="O2276" s="10" t="s">
        <v>3950</v>
      </c>
      <c r="P2276" s="10" t="s">
        <v>10916</v>
      </c>
    </row>
    <row r="2277" ht="12.0" customHeight="1">
      <c r="A2277" s="9" t="s">
        <v>10917</v>
      </c>
      <c r="B2277" s="10" t="s">
        <v>10918</v>
      </c>
      <c r="C2277" s="9" t="s">
        <v>469</v>
      </c>
      <c r="D2277" s="11" t="str">
        <f>VLOOKUP(C2277,Postinumeroalueet!$A$2:$B$4001,2)</f>
        <v>Espoo</v>
      </c>
      <c r="E2277" s="11"/>
      <c r="F2277" s="11">
        <f t="shared" si="1"/>
        <v>1</v>
      </c>
      <c r="G2277" s="10" t="s">
        <v>3481</v>
      </c>
      <c r="H2277" s="10" t="s">
        <v>4907</v>
      </c>
      <c r="I2277" s="10">
        <v>897.0</v>
      </c>
      <c r="J2277" s="10">
        <v>52.5</v>
      </c>
      <c r="K2277" s="14">
        <v>2010.0</v>
      </c>
      <c r="L2277" s="11">
        <f t="shared" si="545"/>
        <v>622.75</v>
      </c>
      <c r="M2277" s="11">
        <f t="shared" si="2"/>
        <v>-274.25</v>
      </c>
      <c r="N2277" s="13">
        <f t="shared" si="3"/>
        <v>0.6942586399</v>
      </c>
      <c r="O2277" s="10" t="s">
        <v>4055</v>
      </c>
      <c r="P2277" s="10" t="s">
        <v>10919</v>
      </c>
    </row>
    <row r="2278" ht="12.0" customHeight="1">
      <c r="A2278" s="9" t="s">
        <v>10920</v>
      </c>
      <c r="B2278" s="10" t="s">
        <v>6837</v>
      </c>
      <c r="C2278" s="9" t="s">
        <v>469</v>
      </c>
      <c r="D2278" s="11" t="str">
        <f>VLOOKUP(C2278,Postinumeroalueet!$A$2:$B$4001,2)</f>
        <v>Espoo</v>
      </c>
      <c r="E2278" s="11"/>
      <c r="F2278" s="11">
        <f t="shared" si="1"/>
        <v>1</v>
      </c>
      <c r="G2278" s="10" t="s">
        <v>3481</v>
      </c>
      <c r="H2278" s="10" t="s">
        <v>3921</v>
      </c>
      <c r="I2278" s="10">
        <v>951.0</v>
      </c>
      <c r="J2278" s="10">
        <v>47.5</v>
      </c>
      <c r="K2278" s="14">
        <v>1941.0</v>
      </c>
      <c r="L2278" s="11">
        <f t="shared" si="545"/>
        <v>660.25</v>
      </c>
      <c r="M2278" s="11">
        <f t="shared" si="2"/>
        <v>-290.75</v>
      </c>
      <c r="N2278" s="13">
        <f t="shared" si="3"/>
        <v>0.6942691903</v>
      </c>
      <c r="O2278" s="10" t="s">
        <v>3517</v>
      </c>
      <c r="P2278" s="10" t="s">
        <v>10921</v>
      </c>
    </row>
    <row r="2279" ht="12.0" customHeight="1">
      <c r="A2279" s="9" t="s">
        <v>10922</v>
      </c>
      <c r="B2279" s="10" t="s">
        <v>10923</v>
      </c>
      <c r="C2279" s="9" t="s">
        <v>949</v>
      </c>
      <c r="D2279" s="11" t="str">
        <f>VLOOKUP(C2279,Postinumeroalueet!$A$2:$B$4001,2)</f>
        <v>Turku</v>
      </c>
      <c r="E2279" s="11"/>
      <c r="F2279" s="11">
        <f t="shared" si="1"/>
        <v>0</v>
      </c>
      <c r="G2279" s="10" t="s">
        <v>3481</v>
      </c>
      <c r="H2279" s="10" t="s">
        <v>10924</v>
      </c>
      <c r="I2279" s="10">
        <v>490.0</v>
      </c>
      <c r="J2279" s="10">
        <v>42.0</v>
      </c>
      <c r="K2279" s="14">
        <v>1964.0</v>
      </c>
      <c r="L2279" s="11">
        <f t="shared" ref="L2279:L2280" si="546">IF(K2279&lt;1984,105+5.6*J2279,IF(K2279&gt;1991,113+7.7*J2279,108+6.6*J2279))</f>
        <v>340.2</v>
      </c>
      <c r="M2279" s="11">
        <f t="shared" si="2"/>
        <v>-149.8</v>
      </c>
      <c r="N2279" s="13">
        <f t="shared" si="3"/>
        <v>0.6942857143</v>
      </c>
      <c r="O2279" s="10" t="s">
        <v>3802</v>
      </c>
      <c r="P2279" s="10" t="s">
        <v>10925</v>
      </c>
    </row>
    <row r="2280" ht="12.0" customHeight="1">
      <c r="A2280" s="9" t="s">
        <v>10926</v>
      </c>
      <c r="B2280" s="10" t="s">
        <v>7497</v>
      </c>
      <c r="C2280" s="9" t="s">
        <v>935</v>
      </c>
      <c r="D2280" s="11" t="str">
        <f>VLOOKUP(C2280,Postinumeroalueet!$A$2:$B$4001,2)</f>
        <v>Turku</v>
      </c>
      <c r="E2280" s="11"/>
      <c r="F2280" s="11">
        <f t="shared" si="1"/>
        <v>0</v>
      </c>
      <c r="G2280" s="10" t="s">
        <v>3481</v>
      </c>
      <c r="H2280" s="10" t="s">
        <v>10927</v>
      </c>
      <c r="I2280" s="10">
        <v>684.0</v>
      </c>
      <c r="J2280" s="10">
        <v>47.0</v>
      </c>
      <c r="K2280" s="14">
        <v>2011.0</v>
      </c>
      <c r="L2280" s="11">
        <f t="shared" si="546"/>
        <v>474.9</v>
      </c>
      <c r="M2280" s="11">
        <f t="shared" si="2"/>
        <v>-209.1</v>
      </c>
      <c r="N2280" s="13">
        <f t="shared" si="3"/>
        <v>0.6942982456</v>
      </c>
      <c r="O2280" s="10" t="s">
        <v>6893</v>
      </c>
      <c r="P2280" s="10" t="s">
        <v>10928</v>
      </c>
    </row>
    <row r="2281" ht="12.0" customHeight="1">
      <c r="A2281" s="9" t="s">
        <v>10929</v>
      </c>
      <c r="B2281" s="10" t="s">
        <v>10930</v>
      </c>
      <c r="C2281" s="9" t="s">
        <v>471</v>
      </c>
      <c r="D2281" s="11" t="str">
        <f>VLOOKUP(C2281,Postinumeroalueet!$A$2:$B$4001,2)</f>
        <v>Espoo</v>
      </c>
      <c r="E2281" s="11"/>
      <c r="F2281" s="11">
        <f t="shared" si="1"/>
        <v>1</v>
      </c>
      <c r="G2281" s="10" t="s">
        <v>3481</v>
      </c>
      <c r="H2281" s="10" t="s">
        <v>4602</v>
      </c>
      <c r="I2281" s="10">
        <v>878.0</v>
      </c>
      <c r="J2281" s="10">
        <v>51.0</v>
      </c>
      <c r="K2281" s="14">
        <v>1995.0</v>
      </c>
      <c r="L2281" s="11">
        <f t="shared" ref="L2281:L2283" si="547">IF(K2281&lt;1961,171+10.3*J2281,IF(K2281&gt;1983,166+8.7*J2281,159+7.9*J2281))</f>
        <v>609.7</v>
      </c>
      <c r="M2281" s="11">
        <f t="shared" si="2"/>
        <v>-268.3</v>
      </c>
      <c r="N2281" s="13">
        <f t="shared" si="3"/>
        <v>0.6944191344</v>
      </c>
      <c r="O2281" s="10" t="s">
        <v>3950</v>
      </c>
      <c r="P2281" s="10" t="s">
        <v>10931</v>
      </c>
    </row>
    <row r="2282">
      <c r="A2282" s="9" t="s">
        <v>10932</v>
      </c>
      <c r="B2282" s="10" t="s">
        <v>10238</v>
      </c>
      <c r="C2282" s="9" t="s">
        <v>504</v>
      </c>
      <c r="D2282" s="11" t="str">
        <f>VLOOKUP(C2282,Postinumeroalueet!$A$2:$B$4001,2)</f>
        <v>Espoo</v>
      </c>
      <c r="E2282" s="11"/>
      <c r="F2282" s="11">
        <f t="shared" si="1"/>
        <v>1</v>
      </c>
      <c r="G2282" s="10" t="s">
        <v>3481</v>
      </c>
      <c r="H2282" s="10" t="s">
        <v>8065</v>
      </c>
      <c r="I2282" s="10">
        <v>1329.0</v>
      </c>
      <c r="J2282" s="10">
        <v>87.0</v>
      </c>
      <c r="K2282" s="14">
        <v>1995.0</v>
      </c>
      <c r="L2282" s="11">
        <f t="shared" si="547"/>
        <v>922.9</v>
      </c>
      <c r="M2282" s="11">
        <f t="shared" si="2"/>
        <v>-406.1</v>
      </c>
      <c r="N2282" s="13">
        <f t="shared" si="3"/>
        <v>0.6944319037</v>
      </c>
      <c r="O2282" s="10" t="s">
        <v>4032</v>
      </c>
      <c r="P2282" s="10" t="s">
        <v>10933</v>
      </c>
    </row>
    <row r="2283">
      <c r="A2283" s="9" t="s">
        <v>10934</v>
      </c>
      <c r="B2283" s="10" t="s">
        <v>10758</v>
      </c>
      <c r="C2283" s="9" t="s">
        <v>420</v>
      </c>
      <c r="D2283" s="11" t="str">
        <f>VLOOKUP(C2283,Postinumeroalueet!$A$2:$B$4001,2)</f>
        <v>Vantaa</v>
      </c>
      <c r="E2283" s="11"/>
      <c r="F2283" s="11">
        <f t="shared" si="1"/>
        <v>1</v>
      </c>
      <c r="G2283" s="10" t="s">
        <v>3481</v>
      </c>
      <c r="H2283" s="10" t="s">
        <v>5768</v>
      </c>
      <c r="I2283" s="10">
        <v>1141.0</v>
      </c>
      <c r="J2283" s="10">
        <v>72.0</v>
      </c>
      <c r="K2283" s="14">
        <v>2013.0</v>
      </c>
      <c r="L2283" s="11">
        <f t="shared" si="547"/>
        <v>792.4</v>
      </c>
      <c r="M2283" s="11">
        <f t="shared" si="2"/>
        <v>-348.6</v>
      </c>
      <c r="N2283" s="13">
        <f t="shared" si="3"/>
        <v>0.6944785276</v>
      </c>
      <c r="O2283" s="10" t="s">
        <v>3950</v>
      </c>
      <c r="P2283" s="10" t="s">
        <v>10935</v>
      </c>
    </row>
    <row r="2284">
      <c r="A2284" s="9" t="s">
        <v>10936</v>
      </c>
      <c r="B2284" s="10" t="s">
        <v>10937</v>
      </c>
      <c r="C2284" s="9" t="s">
        <v>2481</v>
      </c>
      <c r="D2284" s="11" t="str">
        <f>VLOOKUP(C2284,Postinumeroalueet!$A$2:$B$4001,2)</f>
        <v>Kuopio</v>
      </c>
      <c r="E2284" s="11"/>
      <c r="F2284" s="11">
        <f t="shared" si="1"/>
        <v>0</v>
      </c>
      <c r="G2284" s="10" t="s">
        <v>3481</v>
      </c>
      <c r="H2284" s="10" t="s">
        <v>4534</v>
      </c>
      <c r="I2284" s="10">
        <v>594.57</v>
      </c>
      <c r="J2284" s="10">
        <v>55.0</v>
      </c>
      <c r="K2284" s="14">
        <v>1974.0</v>
      </c>
      <c r="L2284" s="11">
        <f t="shared" ref="L2284:L2285" si="548">IF(K2284&lt;1984,105+5.6*J2284,IF(K2284&gt;1991,113+7.7*J2284,108+6.6*J2284))</f>
        <v>413</v>
      </c>
      <c r="M2284" s="11">
        <f t="shared" si="2"/>
        <v>-181.57</v>
      </c>
      <c r="N2284" s="13">
        <f t="shared" si="3"/>
        <v>0.6946196411</v>
      </c>
      <c r="O2284" s="10" t="s">
        <v>4050</v>
      </c>
      <c r="P2284" s="10" t="s">
        <v>10938</v>
      </c>
    </row>
    <row r="2285">
      <c r="A2285" s="9" t="s">
        <v>10939</v>
      </c>
      <c r="B2285" s="10" t="s">
        <v>10940</v>
      </c>
      <c r="C2285" s="9" t="s">
        <v>949</v>
      </c>
      <c r="D2285" s="11" t="str">
        <f>VLOOKUP(C2285,Postinumeroalueet!$A$2:$B$4001,2)</f>
        <v>Turku</v>
      </c>
      <c r="E2285" s="11"/>
      <c r="F2285" s="11">
        <f t="shared" si="1"/>
        <v>0</v>
      </c>
      <c r="G2285" s="10" t="s">
        <v>3481</v>
      </c>
      <c r="H2285" s="10" t="s">
        <v>3743</v>
      </c>
      <c r="I2285" s="10">
        <v>728.0</v>
      </c>
      <c r="J2285" s="10">
        <v>51.0</v>
      </c>
      <c r="K2285" s="14">
        <v>2002.0</v>
      </c>
      <c r="L2285" s="11">
        <f t="shared" si="548"/>
        <v>505.7</v>
      </c>
      <c r="M2285" s="11">
        <f t="shared" si="2"/>
        <v>-222.3</v>
      </c>
      <c r="N2285" s="13">
        <f t="shared" si="3"/>
        <v>0.6946428571</v>
      </c>
      <c r="O2285" s="10" t="s">
        <v>4745</v>
      </c>
      <c r="P2285" s="10" t="s">
        <v>10941</v>
      </c>
    </row>
    <row r="2286" ht="12.0" customHeight="1">
      <c r="A2286" s="9" t="s">
        <v>10942</v>
      </c>
      <c r="B2286" s="10" t="s">
        <v>9194</v>
      </c>
      <c r="C2286" s="9" t="s">
        <v>469</v>
      </c>
      <c r="D2286" s="11" t="str">
        <f>VLOOKUP(C2286,Postinumeroalueet!$A$2:$B$4001,2)</f>
        <v>Espoo</v>
      </c>
      <c r="E2286" s="11"/>
      <c r="F2286" s="11">
        <f t="shared" si="1"/>
        <v>1</v>
      </c>
      <c r="G2286" s="10" t="s">
        <v>3481</v>
      </c>
      <c r="H2286" s="10" t="s">
        <v>10943</v>
      </c>
      <c r="I2286" s="10">
        <v>871.42</v>
      </c>
      <c r="J2286" s="10">
        <v>50.5</v>
      </c>
      <c r="K2286" s="14">
        <v>2012.0</v>
      </c>
      <c r="L2286" s="11">
        <f>IF(K2286&lt;1961,171+10.3*J2286,IF(K2286&gt;1983,166+8.7*J2286,159+7.9*J2286))</f>
        <v>605.35</v>
      </c>
      <c r="M2286" s="11">
        <f t="shared" si="2"/>
        <v>-266.07</v>
      </c>
      <c r="N2286" s="13">
        <f t="shared" si="3"/>
        <v>0.6946707673</v>
      </c>
      <c r="O2286" s="10" t="s">
        <v>6516</v>
      </c>
      <c r="P2286" s="10" t="s">
        <v>10944</v>
      </c>
    </row>
    <row r="2287" ht="12.0" customHeight="1">
      <c r="A2287" s="9" t="s">
        <v>10945</v>
      </c>
      <c r="B2287" s="10" t="s">
        <v>9783</v>
      </c>
      <c r="C2287" s="9" t="s">
        <v>1364</v>
      </c>
      <c r="D2287" s="11" t="str">
        <f>VLOOKUP(C2287,Postinumeroalueet!$A$2:$B$4001,2)</f>
        <v>Tampere</v>
      </c>
      <c r="E2287" s="11"/>
      <c r="F2287" s="11">
        <f t="shared" si="1"/>
        <v>0</v>
      </c>
      <c r="G2287" s="10" t="s">
        <v>3481</v>
      </c>
      <c r="H2287" s="10" t="s">
        <v>3507</v>
      </c>
      <c r="I2287" s="10">
        <v>921.0</v>
      </c>
      <c r="J2287" s="10">
        <v>95.5</v>
      </c>
      <c r="K2287" s="14">
        <v>1967.0</v>
      </c>
      <c r="L2287" s="11">
        <f>IF(K2287&lt;1984,105+5.6*J2287,IF(K2287&gt;1991,113+7.7*J2287,108+6.6*J2287))</f>
        <v>639.8</v>
      </c>
      <c r="M2287" s="11">
        <f t="shared" si="2"/>
        <v>-281.2</v>
      </c>
      <c r="N2287" s="13">
        <f t="shared" si="3"/>
        <v>0.694679696</v>
      </c>
      <c r="O2287" s="10" t="s">
        <v>3637</v>
      </c>
      <c r="P2287" s="10" t="s">
        <v>10946</v>
      </c>
    </row>
    <row r="2288" ht="12.0" customHeight="1">
      <c r="A2288" s="9" t="s">
        <v>10947</v>
      </c>
      <c r="B2288" s="10" t="s">
        <v>10948</v>
      </c>
      <c r="C2288" s="9" t="s">
        <v>516</v>
      </c>
      <c r="D2288" s="11" t="str">
        <f>VLOOKUP(C2288,Postinumeroalueet!$A$2:$B$4001,2)</f>
        <v>Espoo</v>
      </c>
      <c r="E2288" s="11"/>
      <c r="F2288" s="11">
        <f t="shared" si="1"/>
        <v>1</v>
      </c>
      <c r="G2288" s="10" t="s">
        <v>3481</v>
      </c>
      <c r="H2288" s="10" t="s">
        <v>10949</v>
      </c>
      <c r="I2288" s="10">
        <v>934.0</v>
      </c>
      <c r="J2288" s="10">
        <v>55.5</v>
      </c>
      <c r="K2288" s="14">
        <v>2009.0</v>
      </c>
      <c r="L2288" s="11">
        <f>IF(K2288&lt;1961,171+10.3*J2288,IF(K2288&gt;1983,166+8.7*J2288,159+7.9*J2288))</f>
        <v>648.85</v>
      </c>
      <c r="M2288" s="11">
        <f t="shared" si="2"/>
        <v>-285.15</v>
      </c>
      <c r="N2288" s="13">
        <f t="shared" si="3"/>
        <v>0.6947002141</v>
      </c>
      <c r="O2288" s="10" t="s">
        <v>3950</v>
      </c>
      <c r="P2288" s="10" t="s">
        <v>10950</v>
      </c>
    </row>
    <row r="2289" ht="12.0" customHeight="1">
      <c r="A2289" s="9" t="s">
        <v>10951</v>
      </c>
      <c r="B2289" s="10" t="s">
        <v>10952</v>
      </c>
      <c r="C2289" s="9" t="s">
        <v>935</v>
      </c>
      <c r="D2289" s="11" t="str">
        <f>VLOOKUP(C2289,Postinumeroalueet!$A$2:$B$4001,2)</f>
        <v>Turku</v>
      </c>
      <c r="E2289" s="11"/>
      <c r="F2289" s="11">
        <f t="shared" si="1"/>
        <v>0</v>
      </c>
      <c r="G2289" s="10" t="s">
        <v>3481</v>
      </c>
      <c r="H2289" s="10" t="s">
        <v>10953</v>
      </c>
      <c r="I2289" s="10">
        <v>530.0</v>
      </c>
      <c r="J2289" s="10">
        <v>47.0</v>
      </c>
      <c r="K2289" s="14">
        <v>1969.0</v>
      </c>
      <c r="L2289" s="11">
        <f t="shared" ref="L2289:L2290" si="549">IF(K2289&lt;1984,105+5.6*J2289,IF(K2289&gt;1991,113+7.7*J2289,108+6.6*J2289))</f>
        <v>368.2</v>
      </c>
      <c r="M2289" s="11">
        <f t="shared" si="2"/>
        <v>-161.8</v>
      </c>
      <c r="N2289" s="13">
        <f t="shared" si="3"/>
        <v>0.6947169811</v>
      </c>
      <c r="O2289" s="10" t="s">
        <v>5256</v>
      </c>
      <c r="P2289" s="10" t="s">
        <v>10954</v>
      </c>
    </row>
    <row r="2290" ht="12.0" customHeight="1">
      <c r="A2290" s="9" t="s">
        <v>10955</v>
      </c>
      <c r="B2290" s="10" t="s">
        <v>10956</v>
      </c>
      <c r="C2290" s="9" t="s">
        <v>3045</v>
      </c>
      <c r="D2290" s="11" t="str">
        <f>VLOOKUP(C2290,Postinumeroalueet!$A$2:$B$4001,2)</f>
        <v>Oulu</v>
      </c>
      <c r="E2290" s="11"/>
      <c r="F2290" s="11">
        <f t="shared" si="1"/>
        <v>0</v>
      </c>
      <c r="G2290" s="10" t="s">
        <v>3481</v>
      </c>
      <c r="H2290" s="10" t="s">
        <v>3715</v>
      </c>
      <c r="I2290" s="10">
        <v>556.0</v>
      </c>
      <c r="J2290" s="10">
        <v>35.5</v>
      </c>
      <c r="K2290" s="14">
        <v>1998.0</v>
      </c>
      <c r="L2290" s="11">
        <f t="shared" si="549"/>
        <v>386.35</v>
      </c>
      <c r="M2290" s="11">
        <f t="shared" si="2"/>
        <v>-169.65</v>
      </c>
      <c r="N2290" s="13">
        <f t="shared" si="3"/>
        <v>0.6948741007</v>
      </c>
      <c r="O2290" s="10" t="s">
        <v>5609</v>
      </c>
      <c r="P2290" s="10" t="s">
        <v>10957</v>
      </c>
    </row>
    <row r="2291">
      <c r="A2291" s="9" t="s">
        <v>10958</v>
      </c>
      <c r="B2291" s="10" t="s">
        <v>10959</v>
      </c>
      <c r="C2291" s="9" t="s">
        <v>339</v>
      </c>
      <c r="D2291" s="11" t="str">
        <f>VLOOKUP(C2291,Postinumeroalueet!$A$2:$B$4001,2)</f>
        <v>Helsinki</v>
      </c>
      <c r="E2291" s="11"/>
      <c r="F2291" s="11">
        <f t="shared" si="1"/>
        <v>1</v>
      </c>
      <c r="G2291" s="10" t="s">
        <v>3481</v>
      </c>
      <c r="H2291" s="10" t="s">
        <v>3921</v>
      </c>
      <c r="I2291" s="10">
        <v>950.0</v>
      </c>
      <c r="J2291" s="10">
        <v>47.5</v>
      </c>
      <c r="K2291" s="14">
        <v>1928.0</v>
      </c>
      <c r="L2291" s="11">
        <f>IF(K2291&lt;1961,171+10.3*J2291,IF(K2291&gt;1983,166+8.7*J2291,159+7.9*J2291))</f>
        <v>660.25</v>
      </c>
      <c r="M2291" s="11">
        <f t="shared" si="2"/>
        <v>-289.75</v>
      </c>
      <c r="N2291" s="13">
        <f t="shared" si="3"/>
        <v>0.695</v>
      </c>
      <c r="O2291" s="10" t="s">
        <v>10960</v>
      </c>
      <c r="P2291" s="10" t="s">
        <v>10961</v>
      </c>
    </row>
    <row r="2292" ht="12.0" customHeight="1">
      <c r="A2292" s="9" t="s">
        <v>10962</v>
      </c>
      <c r="B2292" s="10" t="s">
        <v>7971</v>
      </c>
      <c r="C2292" s="9" t="s">
        <v>1571</v>
      </c>
      <c r="D2292" s="11" t="str">
        <f>VLOOKUP(C2292,Postinumeroalueet!$A$2:$B$4001,2)</f>
        <v>Jyväskylä</v>
      </c>
      <c r="E2292" s="11"/>
      <c r="F2292" s="11">
        <f t="shared" si="1"/>
        <v>0</v>
      </c>
      <c r="G2292" s="10" t="s">
        <v>3481</v>
      </c>
      <c r="H2292" s="10" t="s">
        <v>3620</v>
      </c>
      <c r="I2292" s="10">
        <v>927.0</v>
      </c>
      <c r="J2292" s="10">
        <v>69.0</v>
      </c>
      <c r="K2292" s="14">
        <v>2008.0</v>
      </c>
      <c r="L2292" s="11">
        <f t="shared" ref="L2292:L2303" si="550">IF(K2292&lt;1984,105+5.6*J2292,IF(K2292&gt;1991,113+7.7*J2292,108+6.6*J2292))</f>
        <v>644.3</v>
      </c>
      <c r="M2292" s="11">
        <f t="shared" si="2"/>
        <v>-282.7</v>
      </c>
      <c r="N2292" s="13">
        <f t="shared" si="3"/>
        <v>0.6950377562</v>
      </c>
      <c r="O2292" s="10" t="s">
        <v>3950</v>
      </c>
      <c r="P2292" s="10" t="s">
        <v>10963</v>
      </c>
    </row>
    <row r="2293" ht="12.0" customHeight="1">
      <c r="A2293" s="9" t="s">
        <v>10964</v>
      </c>
      <c r="B2293" s="10" t="s">
        <v>7971</v>
      </c>
      <c r="C2293" s="9" t="s">
        <v>1571</v>
      </c>
      <c r="D2293" s="11" t="str">
        <f>VLOOKUP(C2293,Postinumeroalueet!$A$2:$B$4001,2)</f>
        <v>Jyväskylä</v>
      </c>
      <c r="E2293" s="11"/>
      <c r="F2293" s="11">
        <f t="shared" si="1"/>
        <v>0</v>
      </c>
      <c r="G2293" s="10" t="s">
        <v>3481</v>
      </c>
      <c r="H2293" s="10" t="s">
        <v>3620</v>
      </c>
      <c r="I2293" s="10">
        <v>927.0</v>
      </c>
      <c r="J2293" s="10">
        <v>69.0</v>
      </c>
      <c r="K2293" s="14">
        <v>2008.0</v>
      </c>
      <c r="L2293" s="11">
        <f t="shared" si="550"/>
        <v>644.3</v>
      </c>
      <c r="M2293" s="11">
        <f t="shared" si="2"/>
        <v>-282.7</v>
      </c>
      <c r="N2293" s="13">
        <f t="shared" si="3"/>
        <v>0.6950377562</v>
      </c>
      <c r="O2293" s="10" t="s">
        <v>3950</v>
      </c>
      <c r="P2293" s="10" t="s">
        <v>10965</v>
      </c>
    </row>
    <row r="2294" ht="12.0" customHeight="1">
      <c r="A2294" s="9" t="s">
        <v>10966</v>
      </c>
      <c r="B2294" s="10" t="s">
        <v>8590</v>
      </c>
      <c r="C2294" s="9" t="s">
        <v>1345</v>
      </c>
      <c r="D2294" s="11" t="str">
        <f>VLOOKUP(C2294,Postinumeroalueet!$A$2:$B$4001,2)</f>
        <v>Tampere</v>
      </c>
      <c r="E2294" s="11"/>
      <c r="F2294" s="11">
        <f t="shared" si="1"/>
        <v>0</v>
      </c>
      <c r="G2294" s="10" t="s">
        <v>3481</v>
      </c>
      <c r="H2294" s="10" t="s">
        <v>3824</v>
      </c>
      <c r="I2294" s="10">
        <v>735.08</v>
      </c>
      <c r="J2294" s="10">
        <v>72.5</v>
      </c>
      <c r="K2294" s="14">
        <v>1970.0</v>
      </c>
      <c r="L2294" s="11">
        <f t="shared" si="550"/>
        <v>511</v>
      </c>
      <c r="M2294" s="11">
        <f t="shared" si="2"/>
        <v>-224.08</v>
      </c>
      <c r="N2294" s="13">
        <f t="shared" si="3"/>
        <v>0.6951624313</v>
      </c>
      <c r="O2294" s="10" t="s">
        <v>7271</v>
      </c>
      <c r="P2294" s="10" t="s">
        <v>10967</v>
      </c>
    </row>
    <row r="2295" ht="12.0" customHeight="1">
      <c r="A2295" s="9" t="s">
        <v>10968</v>
      </c>
      <c r="B2295" s="10" t="s">
        <v>10969</v>
      </c>
      <c r="C2295" s="9" t="s">
        <v>1808</v>
      </c>
      <c r="D2295" s="11" t="str">
        <f>VLOOKUP(C2295,Postinumeroalueet!$A$2:$B$4001,2)</f>
        <v>Kotka</v>
      </c>
      <c r="E2295" s="11"/>
      <c r="F2295" s="11">
        <f t="shared" si="1"/>
        <v>0</v>
      </c>
      <c r="G2295" s="10" t="s">
        <v>3481</v>
      </c>
      <c r="H2295" s="10" t="s">
        <v>10970</v>
      </c>
      <c r="I2295" s="10">
        <v>350.0</v>
      </c>
      <c r="J2295" s="10">
        <v>24.7</v>
      </c>
      <c r="K2295" s="14">
        <v>1955.0</v>
      </c>
      <c r="L2295" s="11">
        <f t="shared" si="550"/>
        <v>243.32</v>
      </c>
      <c r="M2295" s="11">
        <f t="shared" si="2"/>
        <v>-106.68</v>
      </c>
      <c r="N2295" s="13">
        <f t="shared" si="3"/>
        <v>0.6952</v>
      </c>
      <c r="O2295" s="10" t="s">
        <v>10971</v>
      </c>
      <c r="P2295" s="10" t="s">
        <v>10972</v>
      </c>
    </row>
    <row r="2296" ht="12.0" customHeight="1">
      <c r="A2296" s="9" t="s">
        <v>10973</v>
      </c>
      <c r="B2296" s="10" t="s">
        <v>10974</v>
      </c>
      <c r="C2296" s="9" t="s">
        <v>1571</v>
      </c>
      <c r="D2296" s="11" t="str">
        <f>VLOOKUP(C2296,Postinumeroalueet!$A$2:$B$4001,2)</f>
        <v>Jyväskylä</v>
      </c>
      <c r="E2296" s="11"/>
      <c r="F2296" s="11">
        <f t="shared" si="1"/>
        <v>0</v>
      </c>
      <c r="G2296" s="10" t="s">
        <v>3481</v>
      </c>
      <c r="H2296" s="10" t="s">
        <v>4354</v>
      </c>
      <c r="I2296" s="10">
        <v>672.0</v>
      </c>
      <c r="J2296" s="10">
        <v>46.0</v>
      </c>
      <c r="K2296" s="14">
        <v>1998.0</v>
      </c>
      <c r="L2296" s="11">
        <f t="shared" si="550"/>
        <v>467.2</v>
      </c>
      <c r="M2296" s="11">
        <f t="shared" si="2"/>
        <v>-204.8</v>
      </c>
      <c r="N2296" s="13">
        <f t="shared" si="3"/>
        <v>0.6952380952</v>
      </c>
      <c r="O2296" s="10" t="s">
        <v>4729</v>
      </c>
      <c r="P2296" s="10" t="s">
        <v>10975</v>
      </c>
    </row>
    <row r="2297" ht="12.0" customHeight="1">
      <c r="A2297" s="9" t="s">
        <v>10976</v>
      </c>
      <c r="B2297" s="10" t="s">
        <v>10977</v>
      </c>
      <c r="C2297" s="9" t="s">
        <v>1460</v>
      </c>
      <c r="D2297" s="11" t="str">
        <f>VLOOKUP(C2297,Postinumeroalueet!$A$2:$B$4001,2)</f>
        <v>Nokia</v>
      </c>
      <c r="E2297" s="11"/>
      <c r="F2297" s="11">
        <f t="shared" si="1"/>
        <v>0</v>
      </c>
      <c r="G2297" s="10" t="s">
        <v>3481</v>
      </c>
      <c r="H2297" s="10" t="s">
        <v>10978</v>
      </c>
      <c r="I2297" s="10">
        <v>780.0</v>
      </c>
      <c r="J2297" s="10">
        <v>78.1</v>
      </c>
      <c r="K2297" s="14">
        <v>1960.0</v>
      </c>
      <c r="L2297" s="11">
        <f t="shared" si="550"/>
        <v>542.36</v>
      </c>
      <c r="M2297" s="11">
        <f t="shared" si="2"/>
        <v>-237.64</v>
      </c>
      <c r="N2297" s="13">
        <f t="shared" si="3"/>
        <v>0.6953333333</v>
      </c>
      <c r="O2297" s="10" t="s">
        <v>10979</v>
      </c>
      <c r="P2297" s="10" t="s">
        <v>10980</v>
      </c>
    </row>
    <row r="2298" ht="12.0" customHeight="1">
      <c r="A2298" s="9" t="s">
        <v>10981</v>
      </c>
      <c r="B2298" s="10" t="s">
        <v>10982</v>
      </c>
      <c r="C2298" s="9" t="s">
        <v>805</v>
      </c>
      <c r="D2298" s="11" t="str">
        <f>VLOOKUP(C2298,Postinumeroalueet!$A$2:$B$4001,2)</f>
        <v>Lahti</v>
      </c>
      <c r="E2298" s="11"/>
      <c r="F2298" s="11">
        <f t="shared" si="1"/>
        <v>0</v>
      </c>
      <c r="G2298" s="10" t="s">
        <v>3481</v>
      </c>
      <c r="H2298" s="10" t="s">
        <v>10983</v>
      </c>
      <c r="I2298" s="10">
        <v>838.0</v>
      </c>
      <c r="J2298" s="10">
        <v>61.0</v>
      </c>
      <c r="K2298" s="14">
        <v>2001.0</v>
      </c>
      <c r="L2298" s="11">
        <f t="shared" si="550"/>
        <v>582.7</v>
      </c>
      <c r="M2298" s="11">
        <f t="shared" si="2"/>
        <v>-255.3</v>
      </c>
      <c r="N2298" s="13">
        <f t="shared" si="3"/>
        <v>0.6953460621</v>
      </c>
      <c r="O2298" s="10" t="s">
        <v>3735</v>
      </c>
      <c r="P2298" s="10" t="s">
        <v>10984</v>
      </c>
    </row>
    <row r="2299" ht="12.0" customHeight="1">
      <c r="A2299" s="9" t="s">
        <v>10985</v>
      </c>
      <c r="B2299" s="10" t="s">
        <v>10986</v>
      </c>
      <c r="C2299" s="9" t="s">
        <v>941</v>
      </c>
      <c r="D2299" s="11" t="str">
        <f>VLOOKUP(C2299,Postinumeroalueet!$A$2:$B$4001,2)</f>
        <v>Turku</v>
      </c>
      <c r="E2299" s="11"/>
      <c r="F2299" s="11">
        <f t="shared" si="1"/>
        <v>0</v>
      </c>
      <c r="G2299" s="10" t="s">
        <v>3481</v>
      </c>
      <c r="H2299" s="10" t="s">
        <v>10987</v>
      </c>
      <c r="I2299" s="10">
        <v>694.0</v>
      </c>
      <c r="J2299" s="10">
        <v>48.0</v>
      </c>
      <c r="K2299" s="14">
        <v>2012.0</v>
      </c>
      <c r="L2299" s="11">
        <f t="shared" si="550"/>
        <v>482.6</v>
      </c>
      <c r="M2299" s="11">
        <f t="shared" si="2"/>
        <v>-211.4</v>
      </c>
      <c r="N2299" s="13">
        <f t="shared" si="3"/>
        <v>0.695389049</v>
      </c>
      <c r="O2299" s="10" t="s">
        <v>6893</v>
      </c>
      <c r="P2299" s="10" t="s">
        <v>10988</v>
      </c>
    </row>
    <row r="2300">
      <c r="A2300" s="9" t="s">
        <v>10989</v>
      </c>
      <c r="B2300" s="10" t="s">
        <v>10990</v>
      </c>
      <c r="C2300" s="9" t="s">
        <v>947</v>
      </c>
      <c r="D2300" s="11" t="str">
        <f>VLOOKUP(C2300,Postinumeroalueet!$A$2:$B$4001,2)</f>
        <v>Turku</v>
      </c>
      <c r="E2300" s="11"/>
      <c r="F2300" s="11">
        <f t="shared" si="1"/>
        <v>0</v>
      </c>
      <c r="G2300" s="10" t="s">
        <v>3694</v>
      </c>
      <c r="H2300" s="10" t="s">
        <v>10991</v>
      </c>
      <c r="I2300" s="10">
        <v>795.0</v>
      </c>
      <c r="J2300" s="10">
        <v>80.0</v>
      </c>
      <c r="K2300" s="14">
        <v>1912.0</v>
      </c>
      <c r="L2300" s="11">
        <f t="shared" si="550"/>
        <v>553</v>
      </c>
      <c r="M2300" s="11">
        <f t="shared" si="2"/>
        <v>-242</v>
      </c>
      <c r="N2300" s="13">
        <f t="shared" si="3"/>
        <v>0.6955974843</v>
      </c>
      <c r="O2300" s="10" t="s">
        <v>10992</v>
      </c>
      <c r="P2300" s="10" t="s">
        <v>10993</v>
      </c>
    </row>
    <row r="2301">
      <c r="A2301" s="9" t="s">
        <v>10994</v>
      </c>
      <c r="B2301" s="10" t="s">
        <v>10995</v>
      </c>
      <c r="C2301" s="9" t="s">
        <v>2310</v>
      </c>
      <c r="D2301" s="11" t="str">
        <f>VLOOKUP(C2301,Postinumeroalueet!$A$2:$B$4001,2)</f>
        <v>Vaasa</v>
      </c>
      <c r="E2301" s="11"/>
      <c r="F2301" s="11">
        <f t="shared" si="1"/>
        <v>0</v>
      </c>
      <c r="G2301" s="10" t="s">
        <v>3481</v>
      </c>
      <c r="H2301" s="10" t="s">
        <v>3846</v>
      </c>
      <c r="I2301" s="10">
        <v>799.0</v>
      </c>
      <c r="J2301" s="10">
        <v>80.5</v>
      </c>
      <c r="K2301" s="14">
        <v>1973.0</v>
      </c>
      <c r="L2301" s="11">
        <f t="shared" si="550"/>
        <v>555.8</v>
      </c>
      <c r="M2301" s="11">
        <f t="shared" si="2"/>
        <v>-243.2</v>
      </c>
      <c r="N2301" s="13">
        <f t="shared" si="3"/>
        <v>0.6956195244</v>
      </c>
      <c r="O2301" s="10" t="s">
        <v>10996</v>
      </c>
      <c r="P2301" s="10" t="s">
        <v>10997</v>
      </c>
    </row>
    <row r="2302" ht="12.0" customHeight="1">
      <c r="A2302" s="9" t="s">
        <v>10998</v>
      </c>
      <c r="B2302" s="10" t="s">
        <v>10999</v>
      </c>
      <c r="C2302" s="9" t="s">
        <v>679</v>
      </c>
      <c r="D2302" s="11" t="str">
        <f>VLOOKUP(C2302,Postinumeroalueet!$A$2:$B$4001,2)</f>
        <v>Lohja</v>
      </c>
      <c r="E2302" s="11"/>
      <c r="F2302" s="11">
        <f t="shared" si="1"/>
        <v>0</v>
      </c>
      <c r="G2302" s="10" t="s">
        <v>3481</v>
      </c>
      <c r="H2302" s="10" t="s">
        <v>11000</v>
      </c>
      <c r="I2302" s="10">
        <v>799.0</v>
      </c>
      <c r="J2302" s="10">
        <v>80.5</v>
      </c>
      <c r="K2302" s="14">
        <v>1974.0</v>
      </c>
      <c r="L2302" s="11">
        <f t="shared" si="550"/>
        <v>555.8</v>
      </c>
      <c r="M2302" s="11">
        <f t="shared" si="2"/>
        <v>-243.2</v>
      </c>
      <c r="N2302" s="13">
        <f t="shared" si="3"/>
        <v>0.6956195244</v>
      </c>
      <c r="O2302" s="10" t="s">
        <v>5634</v>
      </c>
      <c r="P2302" s="10" t="s">
        <v>11001</v>
      </c>
    </row>
    <row r="2303">
      <c r="A2303" s="9" t="s">
        <v>11002</v>
      </c>
      <c r="B2303" s="10" t="s">
        <v>11003</v>
      </c>
      <c r="C2303" s="9" t="s">
        <v>679</v>
      </c>
      <c r="D2303" s="11" t="str">
        <f>VLOOKUP(C2303,Postinumeroalueet!$A$2:$B$4001,2)</f>
        <v>Lohja</v>
      </c>
      <c r="E2303" s="11"/>
      <c r="F2303" s="11">
        <f t="shared" si="1"/>
        <v>0</v>
      </c>
      <c r="G2303" s="10" t="s">
        <v>3481</v>
      </c>
      <c r="H2303" s="10" t="s">
        <v>5527</v>
      </c>
      <c r="I2303" s="10">
        <v>799.0</v>
      </c>
      <c r="J2303" s="10">
        <v>80.5</v>
      </c>
      <c r="K2303" s="14">
        <v>1976.0</v>
      </c>
      <c r="L2303" s="11">
        <f t="shared" si="550"/>
        <v>555.8</v>
      </c>
      <c r="M2303" s="11">
        <f t="shared" si="2"/>
        <v>-243.2</v>
      </c>
      <c r="N2303" s="13">
        <f t="shared" si="3"/>
        <v>0.6956195244</v>
      </c>
      <c r="O2303" s="10" t="s">
        <v>5634</v>
      </c>
      <c r="P2303" s="10" t="s">
        <v>11004</v>
      </c>
    </row>
    <row r="2304" ht="12.0" customHeight="1">
      <c r="A2304" s="9" t="s">
        <v>11005</v>
      </c>
      <c r="B2304" s="10" t="s">
        <v>6937</v>
      </c>
      <c r="C2304" s="9" t="s">
        <v>388</v>
      </c>
      <c r="D2304" s="11" t="str">
        <f>VLOOKUP(C2304,Postinumeroalueet!$A$2:$B$4001,2)</f>
        <v>Helsinki</v>
      </c>
      <c r="E2304" s="11"/>
      <c r="F2304" s="11">
        <f t="shared" si="1"/>
        <v>1</v>
      </c>
      <c r="G2304" s="10" t="s">
        <v>3481</v>
      </c>
      <c r="H2304" s="10" t="s">
        <v>11006</v>
      </c>
      <c r="I2304" s="10">
        <v>939.0</v>
      </c>
      <c r="J2304" s="10">
        <v>56.0</v>
      </c>
      <c r="K2304" s="14">
        <v>2012.0</v>
      </c>
      <c r="L2304" s="11">
        <f t="shared" ref="L2304:L2305" si="551">IF(K2304&lt;1961,171+10.3*J2304,IF(K2304&gt;1983,166+8.7*J2304,159+7.9*J2304))</f>
        <v>653.2</v>
      </c>
      <c r="M2304" s="11">
        <f t="shared" si="2"/>
        <v>-285.8</v>
      </c>
      <c r="N2304" s="13">
        <f t="shared" si="3"/>
        <v>0.6956336528</v>
      </c>
      <c r="O2304" s="10" t="s">
        <v>6939</v>
      </c>
      <c r="P2304" s="10" t="s">
        <v>11007</v>
      </c>
    </row>
    <row r="2305" ht="12.0" customHeight="1">
      <c r="A2305" s="9" t="s">
        <v>11008</v>
      </c>
      <c r="B2305" s="10" t="s">
        <v>7867</v>
      </c>
      <c r="C2305" s="9" t="s">
        <v>390</v>
      </c>
      <c r="D2305" s="11" t="str">
        <f>VLOOKUP(C2305,Postinumeroalueet!$A$2:$B$4001,2)</f>
        <v>Helsinki</v>
      </c>
      <c r="E2305" s="11"/>
      <c r="F2305" s="11">
        <f t="shared" si="1"/>
        <v>1</v>
      </c>
      <c r="G2305" s="10" t="s">
        <v>3481</v>
      </c>
      <c r="H2305" s="10" t="s">
        <v>10616</v>
      </c>
      <c r="I2305" s="10">
        <v>989.0</v>
      </c>
      <c r="J2305" s="10">
        <v>60.0</v>
      </c>
      <c r="K2305" s="14">
        <v>1997.0</v>
      </c>
      <c r="L2305" s="11">
        <f t="shared" si="551"/>
        <v>688</v>
      </c>
      <c r="M2305" s="11">
        <f t="shared" si="2"/>
        <v>-301</v>
      </c>
      <c r="N2305" s="13">
        <f t="shared" si="3"/>
        <v>0.6956521739</v>
      </c>
      <c r="O2305" s="10" t="s">
        <v>3950</v>
      </c>
      <c r="P2305" s="10" t="s">
        <v>11009</v>
      </c>
    </row>
    <row r="2306" ht="12.0" customHeight="1">
      <c r="A2306" s="9" t="s">
        <v>11010</v>
      </c>
      <c r="B2306" s="10" t="s">
        <v>11011</v>
      </c>
      <c r="C2306" s="9" t="s">
        <v>1365</v>
      </c>
      <c r="D2306" s="11" t="str">
        <f>VLOOKUP(C2306,Postinumeroalueet!$A$2:$B$4001,2)</f>
        <v>Tampere</v>
      </c>
      <c r="E2306" s="11"/>
      <c r="F2306" s="11">
        <f t="shared" si="1"/>
        <v>0</v>
      </c>
      <c r="G2306" s="10" t="s">
        <v>3481</v>
      </c>
      <c r="H2306" s="10" t="s">
        <v>11012</v>
      </c>
      <c r="I2306" s="10">
        <v>650.0</v>
      </c>
      <c r="J2306" s="10">
        <v>62.0</v>
      </c>
      <c r="K2306" s="14">
        <v>1974.0</v>
      </c>
      <c r="L2306" s="11">
        <f t="shared" ref="L2306:L2308" si="552">IF(K2306&lt;1984,105+5.6*J2306,IF(K2306&gt;1991,113+7.7*J2306,108+6.6*J2306))</f>
        <v>452.2</v>
      </c>
      <c r="M2306" s="11">
        <f t="shared" si="2"/>
        <v>-197.8</v>
      </c>
      <c r="N2306" s="13">
        <f t="shared" si="3"/>
        <v>0.6956923077</v>
      </c>
      <c r="O2306" s="15"/>
      <c r="P2306" s="10" t="s">
        <v>11013</v>
      </c>
    </row>
    <row r="2307">
      <c r="A2307" s="9" t="s">
        <v>11014</v>
      </c>
      <c r="B2307" s="10" t="s">
        <v>11015</v>
      </c>
      <c r="C2307" s="9" t="s">
        <v>1580</v>
      </c>
      <c r="D2307" s="11" t="str">
        <f>VLOOKUP(C2307,Postinumeroalueet!$A$2:$B$4001,2)</f>
        <v>Jyväskylä</v>
      </c>
      <c r="E2307" s="11"/>
      <c r="F2307" s="11">
        <f t="shared" si="1"/>
        <v>0</v>
      </c>
      <c r="G2307" s="10" t="s">
        <v>3529</v>
      </c>
      <c r="H2307" s="10" t="s">
        <v>11016</v>
      </c>
      <c r="I2307" s="10">
        <v>1027.96</v>
      </c>
      <c r="J2307" s="10">
        <v>92.0</v>
      </c>
      <c r="K2307" s="14">
        <v>1990.0</v>
      </c>
      <c r="L2307" s="11">
        <f t="shared" si="552"/>
        <v>715.2</v>
      </c>
      <c r="M2307" s="11">
        <f t="shared" si="2"/>
        <v>-312.76</v>
      </c>
      <c r="N2307" s="13">
        <f t="shared" si="3"/>
        <v>0.6957469162</v>
      </c>
      <c r="O2307" s="10" t="s">
        <v>4216</v>
      </c>
      <c r="P2307" s="10" t="s">
        <v>11017</v>
      </c>
    </row>
    <row r="2308" ht="12.0" customHeight="1">
      <c r="A2308" s="9" t="s">
        <v>11018</v>
      </c>
      <c r="B2308" s="10" t="s">
        <v>10392</v>
      </c>
      <c r="C2308" s="9" t="s">
        <v>1365</v>
      </c>
      <c r="D2308" s="11" t="str">
        <f>VLOOKUP(C2308,Postinumeroalueet!$A$2:$B$4001,2)</f>
        <v>Tampere</v>
      </c>
      <c r="E2308" s="11"/>
      <c r="F2308" s="11">
        <f t="shared" si="1"/>
        <v>0</v>
      </c>
      <c r="G2308" s="10" t="s">
        <v>3481</v>
      </c>
      <c r="H2308" s="10" t="s">
        <v>3516</v>
      </c>
      <c r="I2308" s="10">
        <v>843.0</v>
      </c>
      <c r="J2308" s="10">
        <v>61.5</v>
      </c>
      <c r="K2308" s="14">
        <v>2007.0</v>
      </c>
      <c r="L2308" s="11">
        <f t="shared" si="552"/>
        <v>586.55</v>
      </c>
      <c r="M2308" s="11">
        <f t="shared" si="2"/>
        <v>-256.45</v>
      </c>
      <c r="N2308" s="13">
        <f t="shared" si="3"/>
        <v>0.6957888493</v>
      </c>
      <c r="O2308" s="10" t="s">
        <v>3950</v>
      </c>
      <c r="P2308" s="10" t="s">
        <v>11019</v>
      </c>
    </row>
    <row r="2309">
      <c r="A2309" s="9" t="s">
        <v>11020</v>
      </c>
      <c r="B2309" s="10" t="s">
        <v>11021</v>
      </c>
      <c r="C2309" s="9" t="s">
        <v>419</v>
      </c>
      <c r="D2309" s="11" t="str">
        <f>VLOOKUP(C2309,Postinumeroalueet!$A$2:$B$4001,2)</f>
        <v>Vantaa</v>
      </c>
      <c r="E2309" s="11"/>
      <c r="F2309" s="11">
        <f t="shared" si="1"/>
        <v>1</v>
      </c>
      <c r="G2309" s="10" t="s">
        <v>3481</v>
      </c>
      <c r="H2309" s="10" t="s">
        <v>4885</v>
      </c>
      <c r="I2309" s="10">
        <v>845.0</v>
      </c>
      <c r="J2309" s="10">
        <v>48.5</v>
      </c>
      <c r="K2309" s="14">
        <v>1989.0</v>
      </c>
      <c r="L2309" s="11">
        <f t="shared" ref="L2309:L2311" si="553">IF(K2309&lt;1961,171+10.3*J2309,IF(K2309&gt;1983,166+8.7*J2309,159+7.9*J2309))</f>
        <v>587.95</v>
      </c>
      <c r="M2309" s="11">
        <f t="shared" si="2"/>
        <v>-257.05</v>
      </c>
      <c r="N2309" s="13">
        <f t="shared" si="3"/>
        <v>0.6957988166</v>
      </c>
      <c r="O2309" s="10" t="s">
        <v>3498</v>
      </c>
      <c r="P2309" s="10" t="s">
        <v>11022</v>
      </c>
    </row>
    <row r="2310" ht="12.0" customHeight="1">
      <c r="A2310" s="9" t="s">
        <v>11023</v>
      </c>
      <c r="B2310" s="10" t="s">
        <v>10623</v>
      </c>
      <c r="C2310" s="9" t="s">
        <v>419</v>
      </c>
      <c r="D2310" s="11" t="str">
        <f>VLOOKUP(C2310,Postinumeroalueet!$A$2:$B$4001,2)</f>
        <v>Vantaa</v>
      </c>
      <c r="E2310" s="11"/>
      <c r="F2310" s="11">
        <f t="shared" si="1"/>
        <v>1</v>
      </c>
      <c r="G2310" s="10" t="s">
        <v>3481</v>
      </c>
      <c r="H2310" s="10" t="s">
        <v>11024</v>
      </c>
      <c r="I2310" s="10">
        <v>920.0</v>
      </c>
      <c r="J2310" s="10">
        <v>54.5</v>
      </c>
      <c r="K2310" s="14">
        <v>2013.0</v>
      </c>
      <c r="L2310" s="11">
        <f t="shared" si="553"/>
        <v>640.15</v>
      </c>
      <c r="M2310" s="11">
        <f t="shared" si="2"/>
        <v>-279.85</v>
      </c>
      <c r="N2310" s="13">
        <f t="shared" si="3"/>
        <v>0.6958152174</v>
      </c>
      <c r="O2310" s="10" t="s">
        <v>3950</v>
      </c>
      <c r="P2310" s="10" t="s">
        <v>11025</v>
      </c>
    </row>
    <row r="2311" ht="12.0" customHeight="1">
      <c r="A2311" s="9" t="s">
        <v>11026</v>
      </c>
      <c r="B2311" s="10" t="s">
        <v>10623</v>
      </c>
      <c r="C2311" s="9" t="s">
        <v>419</v>
      </c>
      <c r="D2311" s="11" t="str">
        <f>VLOOKUP(C2311,Postinumeroalueet!$A$2:$B$4001,2)</f>
        <v>Vantaa</v>
      </c>
      <c r="E2311" s="11"/>
      <c r="F2311" s="11">
        <f t="shared" si="1"/>
        <v>1</v>
      </c>
      <c r="G2311" s="10" t="s">
        <v>3481</v>
      </c>
      <c r="H2311" s="10" t="s">
        <v>11024</v>
      </c>
      <c r="I2311" s="10">
        <v>920.0</v>
      </c>
      <c r="J2311" s="10">
        <v>54.5</v>
      </c>
      <c r="K2311" s="14">
        <v>2013.0</v>
      </c>
      <c r="L2311" s="11">
        <f t="shared" si="553"/>
        <v>640.15</v>
      </c>
      <c r="M2311" s="11">
        <f t="shared" si="2"/>
        <v>-279.85</v>
      </c>
      <c r="N2311" s="13">
        <f t="shared" si="3"/>
        <v>0.6958152174</v>
      </c>
      <c r="O2311" s="10" t="s">
        <v>3950</v>
      </c>
      <c r="P2311" s="10" t="s">
        <v>11027</v>
      </c>
    </row>
    <row r="2312" ht="12.0" customHeight="1">
      <c r="A2312" s="9" t="s">
        <v>11028</v>
      </c>
      <c r="B2312" s="10" t="s">
        <v>11029</v>
      </c>
      <c r="C2312" s="9" t="s">
        <v>1198</v>
      </c>
      <c r="D2312" s="11" t="str">
        <f>VLOOKUP(C2312,Postinumeroalueet!$A$2:$B$4001,2)</f>
        <v>Pori</v>
      </c>
      <c r="E2312" s="11"/>
      <c r="F2312" s="11">
        <f t="shared" si="1"/>
        <v>0</v>
      </c>
      <c r="G2312" s="10" t="s">
        <v>3481</v>
      </c>
      <c r="H2312" s="10" t="s">
        <v>11030</v>
      </c>
      <c r="I2312" s="10">
        <v>895.0</v>
      </c>
      <c r="J2312" s="10">
        <v>78.0</v>
      </c>
      <c r="K2312" s="14">
        <v>1985.0</v>
      </c>
      <c r="L2312" s="11">
        <f t="shared" ref="L2312:L2313" si="554">IF(K2312&lt;1984,105+5.6*J2312,IF(K2312&gt;1991,113+7.7*J2312,108+6.6*J2312))</f>
        <v>622.8</v>
      </c>
      <c r="M2312" s="11">
        <f t="shared" si="2"/>
        <v>-272.2</v>
      </c>
      <c r="N2312" s="13">
        <f t="shared" si="3"/>
        <v>0.6958659218</v>
      </c>
      <c r="O2312" s="10" t="s">
        <v>11031</v>
      </c>
      <c r="P2312" s="10" t="s">
        <v>11032</v>
      </c>
    </row>
    <row r="2313">
      <c r="A2313" s="9" t="s">
        <v>11033</v>
      </c>
      <c r="B2313" s="10" t="s">
        <v>11034</v>
      </c>
      <c r="C2313" s="9" t="s">
        <v>1179</v>
      </c>
      <c r="D2313" s="11" t="str">
        <f>VLOOKUP(C2313,Postinumeroalueet!$A$2:$B$4001,2)</f>
        <v>Eura</v>
      </c>
      <c r="E2313" s="11"/>
      <c r="F2313" s="11">
        <f t="shared" si="1"/>
        <v>0</v>
      </c>
      <c r="G2313" s="10" t="s">
        <v>3492</v>
      </c>
      <c r="H2313" s="10" t="s">
        <v>11035</v>
      </c>
      <c r="I2313" s="10">
        <v>1100.0</v>
      </c>
      <c r="J2313" s="10">
        <v>118.0</v>
      </c>
      <c r="K2313" s="14">
        <v>1966.0</v>
      </c>
      <c r="L2313" s="11">
        <f t="shared" si="554"/>
        <v>765.8</v>
      </c>
      <c r="M2313" s="11">
        <f t="shared" si="2"/>
        <v>-334.2</v>
      </c>
      <c r="N2313" s="13">
        <f t="shared" si="3"/>
        <v>0.6961818182</v>
      </c>
      <c r="O2313" s="15"/>
      <c r="P2313" s="10" t="s">
        <v>11036</v>
      </c>
    </row>
    <row r="2314" ht="12.0" customHeight="1">
      <c r="A2314" s="9" t="s">
        <v>11037</v>
      </c>
      <c r="B2314" s="10" t="s">
        <v>11038</v>
      </c>
      <c r="C2314" s="9" t="s">
        <v>479</v>
      </c>
      <c r="D2314" s="11" t="str">
        <f>VLOOKUP(C2314,Postinumeroalueet!$A$2:$B$4001,2)</f>
        <v>Espoo</v>
      </c>
      <c r="E2314" s="11"/>
      <c r="F2314" s="11">
        <f t="shared" si="1"/>
        <v>1</v>
      </c>
      <c r="G2314" s="10" t="s">
        <v>3492</v>
      </c>
      <c r="H2314" s="10" t="s">
        <v>11039</v>
      </c>
      <c r="I2314" s="10">
        <v>2700.0</v>
      </c>
      <c r="J2314" s="10">
        <v>197.0</v>
      </c>
      <c r="K2314" s="14">
        <v>2000.0</v>
      </c>
      <c r="L2314" s="11">
        <f t="shared" ref="L2314:L2316" si="555">IF(K2314&lt;1961,171+10.3*J2314,IF(K2314&gt;1983,166+8.7*J2314,159+7.9*J2314))</f>
        <v>1879.9</v>
      </c>
      <c r="M2314" s="11">
        <f t="shared" si="2"/>
        <v>-820.1</v>
      </c>
      <c r="N2314" s="13">
        <f t="shared" si="3"/>
        <v>0.6962592593</v>
      </c>
      <c r="O2314" s="10" t="s">
        <v>3512</v>
      </c>
      <c r="P2314" s="10" t="s">
        <v>11040</v>
      </c>
    </row>
    <row r="2315">
      <c r="A2315" s="9" t="s">
        <v>11041</v>
      </c>
      <c r="B2315" s="10" t="s">
        <v>11042</v>
      </c>
      <c r="C2315" s="9" t="s">
        <v>479</v>
      </c>
      <c r="D2315" s="11" t="str">
        <f>VLOOKUP(C2315,Postinumeroalueet!$A$2:$B$4001,2)</f>
        <v>Espoo</v>
      </c>
      <c r="E2315" s="11"/>
      <c r="F2315" s="11">
        <f t="shared" si="1"/>
        <v>1</v>
      </c>
      <c r="G2315" s="10" t="s">
        <v>3492</v>
      </c>
      <c r="H2315" s="10" t="s">
        <v>11043</v>
      </c>
      <c r="I2315" s="10">
        <v>3500.0</v>
      </c>
      <c r="J2315" s="10">
        <v>220.0</v>
      </c>
      <c r="K2315" s="14">
        <v>1935.0</v>
      </c>
      <c r="L2315" s="11">
        <f t="shared" si="555"/>
        <v>2437</v>
      </c>
      <c r="M2315" s="11">
        <f t="shared" si="2"/>
        <v>-1063</v>
      </c>
      <c r="N2315" s="13">
        <f t="shared" si="3"/>
        <v>0.6962857143</v>
      </c>
      <c r="O2315" s="10" t="s">
        <v>4032</v>
      </c>
      <c r="P2315" s="10" t="s">
        <v>11044</v>
      </c>
    </row>
    <row r="2316">
      <c r="A2316" s="9" t="s">
        <v>11045</v>
      </c>
      <c r="B2316" s="10" t="s">
        <v>11046</v>
      </c>
      <c r="C2316" s="9" t="s">
        <v>443</v>
      </c>
      <c r="D2316" s="11" t="str">
        <f>VLOOKUP(C2316,Postinumeroalueet!$A$2:$B$4001,2)</f>
        <v>Vantaa</v>
      </c>
      <c r="E2316" s="11"/>
      <c r="F2316" s="11">
        <f t="shared" si="1"/>
        <v>1</v>
      </c>
      <c r="G2316" s="10" t="s">
        <v>3800</v>
      </c>
      <c r="H2316" s="10" t="s">
        <v>11047</v>
      </c>
      <c r="I2316" s="10">
        <v>1800.0</v>
      </c>
      <c r="J2316" s="10">
        <v>125.0</v>
      </c>
      <c r="K2316" s="14">
        <v>2008.0</v>
      </c>
      <c r="L2316" s="11">
        <f t="shared" si="555"/>
        <v>1253.5</v>
      </c>
      <c r="M2316" s="11">
        <f t="shared" si="2"/>
        <v>-546.5</v>
      </c>
      <c r="N2316" s="13">
        <f t="shared" si="3"/>
        <v>0.6963888889</v>
      </c>
      <c r="O2316" s="10" t="s">
        <v>11048</v>
      </c>
      <c r="P2316" s="10" t="s">
        <v>11049</v>
      </c>
    </row>
    <row r="2317" ht="12.0" customHeight="1">
      <c r="A2317" s="9" t="s">
        <v>11050</v>
      </c>
      <c r="B2317" s="10" t="s">
        <v>11051</v>
      </c>
      <c r="C2317" s="9" t="s">
        <v>802</v>
      </c>
      <c r="D2317" s="11" t="str">
        <f>VLOOKUP(C2317,Postinumeroalueet!$A$2:$B$4001,2)</f>
        <v>Lahti</v>
      </c>
      <c r="E2317" s="11"/>
      <c r="F2317" s="11">
        <f t="shared" si="1"/>
        <v>0</v>
      </c>
      <c r="G2317" s="10" t="s">
        <v>3481</v>
      </c>
      <c r="H2317" s="10" t="s">
        <v>11052</v>
      </c>
      <c r="I2317" s="10">
        <v>790.0</v>
      </c>
      <c r="J2317" s="10">
        <v>79.5</v>
      </c>
      <c r="K2317" s="14">
        <v>1969.0</v>
      </c>
      <c r="L2317" s="11">
        <f t="shared" ref="L2317:L2321" si="556">IF(K2317&lt;1984,105+5.6*J2317,IF(K2317&gt;1991,113+7.7*J2317,108+6.6*J2317))</f>
        <v>550.2</v>
      </c>
      <c r="M2317" s="11">
        <f t="shared" si="2"/>
        <v>-239.8</v>
      </c>
      <c r="N2317" s="13">
        <f t="shared" si="3"/>
        <v>0.6964556962</v>
      </c>
      <c r="O2317" s="10" t="s">
        <v>4343</v>
      </c>
      <c r="P2317" s="10" t="s">
        <v>11053</v>
      </c>
    </row>
    <row r="2318">
      <c r="A2318" s="9" t="s">
        <v>11054</v>
      </c>
      <c r="B2318" s="10" t="s">
        <v>11055</v>
      </c>
      <c r="C2318" s="9" t="s">
        <v>1149</v>
      </c>
      <c r="D2318" s="11" t="str">
        <f>VLOOKUP(C2318,Postinumeroalueet!$A$2:$B$4001,2)</f>
        <v>Rauma</v>
      </c>
      <c r="E2318" s="11"/>
      <c r="F2318" s="11">
        <f t="shared" si="1"/>
        <v>0</v>
      </c>
      <c r="G2318" s="10" t="s">
        <v>3481</v>
      </c>
      <c r="H2318" s="10" t="s">
        <v>3761</v>
      </c>
      <c r="I2318" s="10">
        <v>593.0</v>
      </c>
      <c r="J2318" s="10">
        <v>55.0</v>
      </c>
      <c r="K2318" s="14">
        <v>1969.0</v>
      </c>
      <c r="L2318" s="11">
        <f t="shared" si="556"/>
        <v>413</v>
      </c>
      <c r="M2318" s="11">
        <f t="shared" si="2"/>
        <v>-180</v>
      </c>
      <c r="N2318" s="13">
        <f t="shared" si="3"/>
        <v>0.6964586847</v>
      </c>
      <c r="O2318" s="10" t="s">
        <v>5634</v>
      </c>
      <c r="P2318" s="10" t="s">
        <v>11056</v>
      </c>
    </row>
    <row r="2319" ht="12.0" customHeight="1">
      <c r="A2319" s="9" t="s">
        <v>11057</v>
      </c>
      <c r="B2319" s="10" t="s">
        <v>11058</v>
      </c>
      <c r="C2319" s="9" t="s">
        <v>1091</v>
      </c>
      <c r="D2319" s="11" t="str">
        <f>VLOOKUP(C2319,Postinumeroalueet!$A$2:$B$4001,2)</f>
        <v>Salo</v>
      </c>
      <c r="E2319" s="11"/>
      <c r="F2319" s="11">
        <f t="shared" si="1"/>
        <v>0</v>
      </c>
      <c r="G2319" s="10" t="s">
        <v>3481</v>
      </c>
      <c r="H2319" s="10" t="s">
        <v>4087</v>
      </c>
      <c r="I2319" s="10">
        <v>400.0</v>
      </c>
      <c r="J2319" s="10">
        <v>31.0</v>
      </c>
      <c r="K2319" s="14">
        <v>1973.0</v>
      </c>
      <c r="L2319" s="11">
        <f t="shared" si="556"/>
        <v>278.6</v>
      </c>
      <c r="M2319" s="11">
        <f t="shared" si="2"/>
        <v>-121.4</v>
      </c>
      <c r="N2319" s="13">
        <f t="shared" si="3"/>
        <v>0.6965</v>
      </c>
      <c r="O2319" s="10" t="s">
        <v>6099</v>
      </c>
      <c r="P2319" s="10" t="s">
        <v>11059</v>
      </c>
    </row>
    <row r="2320" ht="12.0" customHeight="1">
      <c r="A2320" s="9" t="s">
        <v>11060</v>
      </c>
      <c r="B2320" s="10" t="s">
        <v>11061</v>
      </c>
      <c r="C2320" s="9" t="s">
        <v>3216</v>
      </c>
      <c r="D2320" s="11" t="str">
        <f>VLOOKUP(C2320,Postinumeroalueet!$A$2:$B$4001,2)</f>
        <v>Tornio</v>
      </c>
      <c r="E2320" s="11"/>
      <c r="F2320" s="11">
        <f t="shared" si="1"/>
        <v>0</v>
      </c>
      <c r="G2320" s="10" t="s">
        <v>3481</v>
      </c>
      <c r="H2320" s="10" t="s">
        <v>10486</v>
      </c>
      <c r="I2320" s="10">
        <v>400.0</v>
      </c>
      <c r="J2320" s="10">
        <v>31.0</v>
      </c>
      <c r="K2320" s="14">
        <v>1972.0</v>
      </c>
      <c r="L2320" s="11">
        <f t="shared" si="556"/>
        <v>278.6</v>
      </c>
      <c r="M2320" s="11">
        <f t="shared" si="2"/>
        <v>-121.4</v>
      </c>
      <c r="N2320" s="13">
        <f t="shared" si="3"/>
        <v>0.6965</v>
      </c>
      <c r="O2320" s="10" t="s">
        <v>4002</v>
      </c>
      <c r="P2320" s="10" t="s">
        <v>11062</v>
      </c>
    </row>
    <row r="2321" ht="12.0" customHeight="1">
      <c r="A2321" s="9" t="s">
        <v>11063</v>
      </c>
      <c r="B2321" s="10" t="s">
        <v>11064</v>
      </c>
      <c r="C2321" s="9" t="s">
        <v>1149</v>
      </c>
      <c r="D2321" s="11" t="str">
        <f>VLOOKUP(C2321,Postinumeroalueet!$A$2:$B$4001,2)</f>
        <v>Rauma</v>
      </c>
      <c r="E2321" s="11"/>
      <c r="F2321" s="11">
        <f t="shared" si="1"/>
        <v>0</v>
      </c>
      <c r="G2321" s="10" t="s">
        <v>3481</v>
      </c>
      <c r="H2321" s="10" t="s">
        <v>3543</v>
      </c>
      <c r="I2321" s="10">
        <v>400.0</v>
      </c>
      <c r="J2321" s="10">
        <v>31.0</v>
      </c>
      <c r="K2321" s="14">
        <v>1968.0</v>
      </c>
      <c r="L2321" s="11">
        <f t="shared" si="556"/>
        <v>278.6</v>
      </c>
      <c r="M2321" s="11">
        <f t="shared" si="2"/>
        <v>-121.4</v>
      </c>
      <c r="N2321" s="13">
        <f t="shared" si="3"/>
        <v>0.6965</v>
      </c>
      <c r="O2321" s="15"/>
      <c r="P2321" s="10" t="s">
        <v>11065</v>
      </c>
    </row>
    <row r="2322" ht="12.0" customHeight="1">
      <c r="A2322" s="9" t="s">
        <v>11066</v>
      </c>
      <c r="B2322" s="10" t="s">
        <v>11067</v>
      </c>
      <c r="C2322" s="9" t="s">
        <v>347</v>
      </c>
      <c r="D2322" s="11" t="str">
        <f>VLOOKUP(C2322,Postinumeroalueet!$A$2:$B$4001,2)</f>
        <v>Helsinki</v>
      </c>
      <c r="E2322" s="11"/>
      <c r="F2322" s="11">
        <f t="shared" si="1"/>
        <v>1</v>
      </c>
      <c r="G2322" s="10" t="s">
        <v>3481</v>
      </c>
      <c r="H2322" s="10" t="s">
        <v>4722</v>
      </c>
      <c r="I2322" s="10">
        <v>630.0</v>
      </c>
      <c r="J2322" s="10">
        <v>26.0</v>
      </c>
      <c r="K2322" s="14">
        <v>1938.0</v>
      </c>
      <c r="L2322" s="11">
        <f>IF(K2322&lt;1961,171+10.3*J2322,IF(K2322&gt;1983,166+8.7*J2322,159+7.9*J2322))</f>
        <v>438.8</v>
      </c>
      <c r="M2322" s="11">
        <f t="shared" si="2"/>
        <v>-191.2</v>
      </c>
      <c r="N2322" s="13">
        <f t="shared" si="3"/>
        <v>0.6965079365</v>
      </c>
      <c r="O2322" s="10" t="s">
        <v>10189</v>
      </c>
      <c r="P2322" s="10" t="s">
        <v>11068</v>
      </c>
    </row>
    <row r="2323" ht="12.0" customHeight="1">
      <c r="A2323" s="9" t="s">
        <v>11069</v>
      </c>
      <c r="B2323" s="10" t="s">
        <v>9324</v>
      </c>
      <c r="C2323" s="9" t="s">
        <v>1580</v>
      </c>
      <c r="D2323" s="11" t="str">
        <f>VLOOKUP(C2323,Postinumeroalueet!$A$2:$B$4001,2)</f>
        <v>Jyväskylä</v>
      </c>
      <c r="E2323" s="11"/>
      <c r="F2323" s="11">
        <f t="shared" si="1"/>
        <v>0</v>
      </c>
      <c r="G2323" s="10" t="s">
        <v>3481</v>
      </c>
      <c r="H2323" s="10" t="s">
        <v>4602</v>
      </c>
      <c r="I2323" s="10">
        <v>654.0</v>
      </c>
      <c r="J2323" s="10">
        <v>44.5</v>
      </c>
      <c r="K2323" s="14">
        <v>1993.0</v>
      </c>
      <c r="L2323" s="11">
        <f t="shared" ref="L2323:L2326" si="557">IF(K2323&lt;1984,105+5.6*J2323,IF(K2323&gt;1991,113+7.7*J2323,108+6.6*J2323))</f>
        <v>455.65</v>
      </c>
      <c r="M2323" s="11">
        <f t="shared" si="2"/>
        <v>-198.35</v>
      </c>
      <c r="N2323" s="13">
        <f t="shared" si="3"/>
        <v>0.6967125382</v>
      </c>
      <c r="O2323" s="10" t="s">
        <v>4007</v>
      </c>
      <c r="P2323" s="10" t="s">
        <v>11070</v>
      </c>
    </row>
    <row r="2324" ht="12.0" customHeight="1">
      <c r="A2324" s="9" t="s">
        <v>11071</v>
      </c>
      <c r="B2324" s="10" t="s">
        <v>10501</v>
      </c>
      <c r="C2324" s="9" t="s">
        <v>1349</v>
      </c>
      <c r="D2324" s="11" t="str">
        <f>VLOOKUP(C2324,Postinumeroalueet!$A$2:$B$4001,2)</f>
        <v>Tampere</v>
      </c>
      <c r="E2324" s="11"/>
      <c r="F2324" s="11">
        <f t="shared" si="1"/>
        <v>0</v>
      </c>
      <c r="G2324" s="10" t="s">
        <v>3481</v>
      </c>
      <c r="H2324" s="10" t="s">
        <v>3761</v>
      </c>
      <c r="I2324" s="10">
        <v>641.0</v>
      </c>
      <c r="J2324" s="10">
        <v>61.0</v>
      </c>
      <c r="K2324" s="14">
        <v>1973.0</v>
      </c>
      <c r="L2324" s="11">
        <f t="shared" si="557"/>
        <v>446.6</v>
      </c>
      <c r="M2324" s="11">
        <f t="shared" si="2"/>
        <v>-194.4</v>
      </c>
      <c r="N2324" s="13">
        <f t="shared" si="3"/>
        <v>0.696723869</v>
      </c>
      <c r="O2324" s="10" t="s">
        <v>3637</v>
      </c>
      <c r="P2324" s="10" t="s">
        <v>11072</v>
      </c>
    </row>
    <row r="2325" ht="12.0" customHeight="1">
      <c r="A2325" s="9" t="s">
        <v>11073</v>
      </c>
      <c r="B2325" s="10" t="s">
        <v>11074</v>
      </c>
      <c r="C2325" s="9" t="s">
        <v>1201</v>
      </c>
      <c r="D2325" s="11" t="str">
        <f>VLOOKUP(C2325,Postinumeroalueet!$A$2:$B$4001,2)</f>
        <v>Pori</v>
      </c>
      <c r="E2325" s="11"/>
      <c r="F2325" s="11">
        <f t="shared" si="1"/>
        <v>0</v>
      </c>
      <c r="G2325" s="10" t="s">
        <v>3481</v>
      </c>
      <c r="H2325" s="10" t="s">
        <v>5903</v>
      </c>
      <c r="I2325" s="10">
        <v>770.0</v>
      </c>
      <c r="J2325" s="10">
        <v>55.0</v>
      </c>
      <c r="K2325" s="14">
        <v>2012.0</v>
      </c>
      <c r="L2325" s="11">
        <f t="shared" si="557"/>
        <v>536.5</v>
      </c>
      <c r="M2325" s="11">
        <f t="shared" si="2"/>
        <v>-233.5</v>
      </c>
      <c r="N2325" s="13">
        <f t="shared" si="3"/>
        <v>0.6967532468</v>
      </c>
      <c r="O2325" s="10" t="s">
        <v>3612</v>
      </c>
      <c r="P2325" s="10" t="s">
        <v>11075</v>
      </c>
    </row>
    <row r="2326" ht="12.0" customHeight="1">
      <c r="A2326" s="9" t="s">
        <v>11076</v>
      </c>
      <c r="B2326" s="10" t="s">
        <v>11077</v>
      </c>
      <c r="C2326" s="9" t="s">
        <v>3021</v>
      </c>
      <c r="D2326" s="11" t="str">
        <f>VLOOKUP(C2326,Postinumeroalueet!$A$2:$B$4001,2)</f>
        <v>Oulu</v>
      </c>
      <c r="E2326" s="11"/>
      <c r="F2326" s="11">
        <f t="shared" si="1"/>
        <v>0</v>
      </c>
      <c r="G2326" s="10" t="s">
        <v>3481</v>
      </c>
      <c r="H2326" s="10" t="s">
        <v>11078</v>
      </c>
      <c r="I2326" s="10">
        <v>560.0</v>
      </c>
      <c r="J2326" s="10">
        <v>36.0</v>
      </c>
      <c r="K2326" s="14">
        <v>2012.0</v>
      </c>
      <c r="L2326" s="11">
        <f t="shared" si="557"/>
        <v>390.2</v>
      </c>
      <c r="M2326" s="11">
        <f t="shared" si="2"/>
        <v>-169.8</v>
      </c>
      <c r="N2326" s="13">
        <f t="shared" si="3"/>
        <v>0.6967857143</v>
      </c>
      <c r="O2326" s="10" t="s">
        <v>3942</v>
      </c>
      <c r="P2326" s="10" t="s">
        <v>11079</v>
      </c>
    </row>
    <row r="2327" ht="12.0" customHeight="1">
      <c r="A2327" s="9" t="s">
        <v>11080</v>
      </c>
      <c r="B2327" s="10" t="s">
        <v>11081</v>
      </c>
      <c r="C2327" s="9" t="s">
        <v>430</v>
      </c>
      <c r="D2327" s="11" t="str">
        <f>VLOOKUP(C2327,Postinumeroalueet!$A$2:$B$4001,2)</f>
        <v>Vantaa</v>
      </c>
      <c r="E2327" s="11"/>
      <c r="F2327" s="11">
        <f t="shared" si="1"/>
        <v>1</v>
      </c>
      <c r="G2327" s="10" t="s">
        <v>3481</v>
      </c>
      <c r="H2327" s="10" t="s">
        <v>6978</v>
      </c>
      <c r="I2327" s="10">
        <v>875.0</v>
      </c>
      <c r="J2327" s="10">
        <v>51.0</v>
      </c>
      <c r="K2327" s="14">
        <v>1994.0</v>
      </c>
      <c r="L2327" s="11">
        <f t="shared" ref="L2327:L2329" si="558">IF(K2327&lt;1961,171+10.3*J2327,IF(K2327&gt;1983,166+8.7*J2327,159+7.9*J2327))</f>
        <v>609.7</v>
      </c>
      <c r="M2327" s="11">
        <f t="shared" si="2"/>
        <v>-265.3</v>
      </c>
      <c r="N2327" s="13">
        <f t="shared" si="3"/>
        <v>0.6968</v>
      </c>
      <c r="O2327" s="10" t="s">
        <v>3950</v>
      </c>
      <c r="P2327" s="10" t="s">
        <v>11082</v>
      </c>
    </row>
    <row r="2328">
      <c r="A2328" s="9" t="s">
        <v>11083</v>
      </c>
      <c r="B2328" s="10" t="s">
        <v>10164</v>
      </c>
      <c r="C2328" s="9" t="s">
        <v>419</v>
      </c>
      <c r="D2328" s="11" t="str">
        <f>VLOOKUP(C2328,Postinumeroalueet!$A$2:$B$4001,2)</f>
        <v>Vantaa</v>
      </c>
      <c r="E2328" s="11"/>
      <c r="F2328" s="11">
        <f t="shared" si="1"/>
        <v>1</v>
      </c>
      <c r="G2328" s="10" t="s">
        <v>3481</v>
      </c>
      <c r="H2328" s="10" t="s">
        <v>5768</v>
      </c>
      <c r="I2328" s="10">
        <v>1162.0</v>
      </c>
      <c r="J2328" s="10">
        <v>74.0</v>
      </c>
      <c r="K2328" s="14">
        <v>2013.0</v>
      </c>
      <c r="L2328" s="11">
        <f t="shared" si="558"/>
        <v>809.8</v>
      </c>
      <c r="M2328" s="11">
        <f t="shared" si="2"/>
        <v>-352.2</v>
      </c>
      <c r="N2328" s="13">
        <f t="shared" si="3"/>
        <v>0.6969018933</v>
      </c>
      <c r="O2328" s="10" t="s">
        <v>3950</v>
      </c>
      <c r="P2328" s="10" t="s">
        <v>11084</v>
      </c>
    </row>
    <row r="2329" ht="12.0" customHeight="1">
      <c r="A2329" s="9" t="s">
        <v>11085</v>
      </c>
      <c r="B2329" s="10" t="s">
        <v>11086</v>
      </c>
      <c r="C2329" s="9" t="s">
        <v>514</v>
      </c>
      <c r="D2329" s="11" t="str">
        <f>VLOOKUP(C2329,Postinumeroalueet!$A$2:$B$4001,2)</f>
        <v>Espoo</v>
      </c>
      <c r="E2329" s="11"/>
      <c r="F2329" s="11">
        <f t="shared" si="1"/>
        <v>1</v>
      </c>
      <c r="G2329" s="10" t="s">
        <v>3481</v>
      </c>
      <c r="H2329" s="10" t="s">
        <v>3719</v>
      </c>
      <c r="I2329" s="10">
        <v>750.0</v>
      </c>
      <c r="J2329" s="10">
        <v>41.0</v>
      </c>
      <c r="K2329" s="14">
        <v>2011.0</v>
      </c>
      <c r="L2329" s="11">
        <f t="shared" si="558"/>
        <v>522.7</v>
      </c>
      <c r="M2329" s="11">
        <f t="shared" si="2"/>
        <v>-227.3</v>
      </c>
      <c r="N2329" s="13">
        <f t="shared" si="3"/>
        <v>0.6969333333</v>
      </c>
      <c r="O2329" s="10" t="s">
        <v>3950</v>
      </c>
      <c r="P2329" s="10" t="s">
        <v>11087</v>
      </c>
    </row>
    <row r="2330" ht="12.0" customHeight="1">
      <c r="A2330" s="9" t="s">
        <v>11088</v>
      </c>
      <c r="B2330" s="10" t="s">
        <v>11089</v>
      </c>
      <c r="C2330" s="9" t="s">
        <v>1373</v>
      </c>
      <c r="D2330" s="11" t="str">
        <f>VLOOKUP(C2330,Postinumeroalueet!$A$2:$B$4001,2)</f>
        <v>Tampere</v>
      </c>
      <c r="E2330" s="11"/>
      <c r="F2330" s="11">
        <f t="shared" si="1"/>
        <v>0</v>
      </c>
      <c r="G2330" s="10" t="s">
        <v>3481</v>
      </c>
      <c r="H2330" s="10" t="s">
        <v>11090</v>
      </c>
      <c r="I2330" s="10">
        <v>720.0</v>
      </c>
      <c r="J2330" s="10">
        <v>50.5</v>
      </c>
      <c r="K2330" s="14">
        <v>2011.0</v>
      </c>
      <c r="L2330" s="11">
        <f>IF(K2330&lt;1984,105+5.6*J2330,IF(K2330&gt;1991,113+7.7*J2330,108+6.6*J2330))</f>
        <v>501.85</v>
      </c>
      <c r="M2330" s="11">
        <f t="shared" si="2"/>
        <v>-218.15</v>
      </c>
      <c r="N2330" s="13">
        <f t="shared" si="3"/>
        <v>0.6970138889</v>
      </c>
      <c r="O2330" s="10" t="s">
        <v>5516</v>
      </c>
      <c r="P2330" s="10" t="s">
        <v>11091</v>
      </c>
    </row>
    <row r="2331">
      <c r="A2331" s="9" t="s">
        <v>11092</v>
      </c>
      <c r="B2331" s="10" t="s">
        <v>11093</v>
      </c>
      <c r="C2331" s="9" t="s">
        <v>434</v>
      </c>
      <c r="D2331" s="11" t="str">
        <f>VLOOKUP(C2331,Postinumeroalueet!$A$2:$B$4001,2)</f>
        <v>Vantaa</v>
      </c>
      <c r="E2331" s="11"/>
      <c r="F2331" s="11">
        <f t="shared" si="1"/>
        <v>1</v>
      </c>
      <c r="G2331" s="10" t="s">
        <v>3481</v>
      </c>
      <c r="H2331" s="10" t="s">
        <v>4794</v>
      </c>
      <c r="I2331" s="10">
        <v>670.0</v>
      </c>
      <c r="J2331" s="10">
        <v>39.0</v>
      </c>
      <c r="K2331" s="14">
        <v>1963.0</v>
      </c>
      <c r="L2331" s="11">
        <f t="shared" ref="L2331:L2333" si="559">IF(K2331&lt;1961,171+10.3*J2331,IF(K2331&gt;1983,166+8.7*J2331,159+7.9*J2331))</f>
        <v>467.1</v>
      </c>
      <c r="M2331" s="11">
        <f t="shared" si="2"/>
        <v>-202.9</v>
      </c>
      <c r="N2331" s="13">
        <f t="shared" si="3"/>
        <v>0.6971641791</v>
      </c>
      <c r="O2331" s="10" t="s">
        <v>3498</v>
      </c>
      <c r="P2331" s="10" t="s">
        <v>11094</v>
      </c>
    </row>
    <row r="2332" ht="12.0" customHeight="1">
      <c r="A2332" s="9" t="s">
        <v>11095</v>
      </c>
      <c r="B2332" s="10" t="s">
        <v>11096</v>
      </c>
      <c r="C2332" s="9" t="s">
        <v>340</v>
      </c>
      <c r="D2332" s="11" t="str">
        <f>VLOOKUP(C2332,Postinumeroalueet!$A$2:$B$4001,2)</f>
        <v>Helsinki</v>
      </c>
      <c r="E2332" s="11"/>
      <c r="F2332" s="11">
        <f t="shared" si="1"/>
        <v>1</v>
      </c>
      <c r="G2332" s="10" t="s">
        <v>3481</v>
      </c>
      <c r="H2332" s="10" t="s">
        <v>11097</v>
      </c>
      <c r="I2332" s="10">
        <v>950.0</v>
      </c>
      <c r="J2332" s="10">
        <v>47.7</v>
      </c>
      <c r="K2332" s="14">
        <v>1912.0</v>
      </c>
      <c r="L2332" s="11">
        <f t="shared" si="559"/>
        <v>662.31</v>
      </c>
      <c r="M2332" s="11">
        <f t="shared" si="2"/>
        <v>-287.69</v>
      </c>
      <c r="N2332" s="13">
        <f t="shared" si="3"/>
        <v>0.6971684211</v>
      </c>
      <c r="O2332" s="10" t="s">
        <v>3498</v>
      </c>
      <c r="P2332" s="10" t="s">
        <v>11098</v>
      </c>
    </row>
    <row r="2333">
      <c r="A2333" s="9" t="s">
        <v>11099</v>
      </c>
      <c r="B2333" s="10" t="s">
        <v>11100</v>
      </c>
      <c r="C2333" s="9" t="s">
        <v>350</v>
      </c>
      <c r="D2333" s="11" t="str">
        <f>VLOOKUP(C2333,Postinumeroalueet!$A$2:$B$4001,2)</f>
        <v>Helsinki</v>
      </c>
      <c r="E2333" s="11"/>
      <c r="F2333" s="11">
        <f t="shared" si="1"/>
        <v>1</v>
      </c>
      <c r="G2333" s="10" t="s">
        <v>3481</v>
      </c>
      <c r="H2333" s="10" t="s">
        <v>4290</v>
      </c>
      <c r="I2333" s="10">
        <v>585.0</v>
      </c>
      <c r="J2333" s="10">
        <v>23.0</v>
      </c>
      <c r="K2333" s="14">
        <v>1960.0</v>
      </c>
      <c r="L2333" s="11">
        <f t="shared" si="559"/>
        <v>407.9</v>
      </c>
      <c r="M2333" s="11">
        <f t="shared" si="2"/>
        <v>-177.1</v>
      </c>
      <c r="N2333" s="13">
        <f t="shared" si="3"/>
        <v>0.6972649573</v>
      </c>
      <c r="O2333" s="10" t="s">
        <v>3498</v>
      </c>
      <c r="P2333" s="10" t="s">
        <v>11101</v>
      </c>
    </row>
    <row r="2334" ht="12.0" customHeight="1">
      <c r="A2334" s="9" t="s">
        <v>11102</v>
      </c>
      <c r="B2334" s="10" t="s">
        <v>11103</v>
      </c>
      <c r="C2334" s="9" t="s">
        <v>1581</v>
      </c>
      <c r="D2334" s="11" t="str">
        <f>VLOOKUP(C2334,Postinumeroalueet!$A$2:$B$4001,2)</f>
        <v>Jyväskylä</v>
      </c>
      <c r="E2334" s="11"/>
      <c r="F2334" s="11">
        <f t="shared" si="1"/>
        <v>0</v>
      </c>
      <c r="G2334" s="10" t="s">
        <v>3481</v>
      </c>
      <c r="H2334" s="10" t="s">
        <v>3743</v>
      </c>
      <c r="I2334" s="10">
        <v>670.0</v>
      </c>
      <c r="J2334" s="10">
        <v>46.0</v>
      </c>
      <c r="K2334" s="14">
        <v>2008.0</v>
      </c>
      <c r="L2334" s="11">
        <f>IF(K2334&lt;1984,105+5.6*J2334,IF(K2334&gt;1991,113+7.7*J2334,108+6.6*J2334))</f>
        <v>467.2</v>
      </c>
      <c r="M2334" s="11">
        <f t="shared" si="2"/>
        <v>-202.8</v>
      </c>
      <c r="N2334" s="13">
        <f t="shared" si="3"/>
        <v>0.6973134328</v>
      </c>
      <c r="O2334" s="10" t="s">
        <v>3950</v>
      </c>
      <c r="P2334" s="10" t="s">
        <v>11104</v>
      </c>
    </row>
    <row r="2335">
      <c r="A2335" s="9" t="s">
        <v>11105</v>
      </c>
      <c r="B2335" s="10" t="s">
        <v>10784</v>
      </c>
      <c r="C2335" s="9" t="s">
        <v>414</v>
      </c>
      <c r="D2335" s="11" t="str">
        <f>VLOOKUP(C2335,Postinumeroalueet!$A$2:$B$4001,2)</f>
        <v>Vantaa</v>
      </c>
      <c r="E2335" s="11"/>
      <c r="F2335" s="11">
        <f t="shared" si="1"/>
        <v>1</v>
      </c>
      <c r="G2335" s="10" t="s">
        <v>3481</v>
      </c>
      <c r="H2335" s="10" t="s">
        <v>4080</v>
      </c>
      <c r="I2335" s="10">
        <v>1140.0</v>
      </c>
      <c r="J2335" s="10">
        <v>80.5</v>
      </c>
      <c r="K2335" s="14">
        <v>1970.0</v>
      </c>
      <c r="L2335" s="11">
        <f t="shared" ref="L2335:L2336" si="560">IF(K2335&lt;1961,171+10.3*J2335,IF(K2335&gt;1983,166+8.7*J2335,159+7.9*J2335))</f>
        <v>794.95</v>
      </c>
      <c r="M2335" s="11">
        <f t="shared" si="2"/>
        <v>-345.05</v>
      </c>
      <c r="N2335" s="13">
        <f t="shared" si="3"/>
        <v>0.6973245614</v>
      </c>
      <c r="O2335" s="10" t="s">
        <v>3517</v>
      </c>
      <c r="P2335" s="10" t="s">
        <v>11106</v>
      </c>
    </row>
    <row r="2336">
      <c r="A2336" s="9" t="s">
        <v>11107</v>
      </c>
      <c r="B2336" s="10" t="s">
        <v>11108</v>
      </c>
      <c r="C2336" s="9" t="s">
        <v>390</v>
      </c>
      <c r="D2336" s="11" t="str">
        <f>VLOOKUP(C2336,Postinumeroalueet!$A$2:$B$4001,2)</f>
        <v>Helsinki</v>
      </c>
      <c r="E2336" s="11"/>
      <c r="F2336" s="11">
        <f t="shared" si="1"/>
        <v>1</v>
      </c>
      <c r="G2336" s="10" t="s">
        <v>3481</v>
      </c>
      <c r="H2336" s="10" t="s">
        <v>5086</v>
      </c>
      <c r="I2336" s="10">
        <v>999.0</v>
      </c>
      <c r="J2336" s="10">
        <v>61.0</v>
      </c>
      <c r="K2336" s="14">
        <v>1997.0</v>
      </c>
      <c r="L2336" s="11">
        <f t="shared" si="560"/>
        <v>696.7</v>
      </c>
      <c r="M2336" s="11">
        <f t="shared" si="2"/>
        <v>-302.3</v>
      </c>
      <c r="N2336" s="13">
        <f t="shared" si="3"/>
        <v>0.6973973974</v>
      </c>
      <c r="O2336" s="10" t="s">
        <v>3950</v>
      </c>
      <c r="P2336" s="10" t="s">
        <v>11109</v>
      </c>
    </row>
    <row r="2337" ht="12.0" customHeight="1">
      <c r="A2337" s="9" t="s">
        <v>11110</v>
      </c>
      <c r="B2337" s="10" t="s">
        <v>10161</v>
      </c>
      <c r="C2337" s="9" t="s">
        <v>1579</v>
      </c>
      <c r="D2337" s="11" t="str">
        <f>VLOOKUP(C2337,Postinumeroalueet!$A$2:$B$4001,2)</f>
        <v>Jyväskylä</v>
      </c>
      <c r="E2337" s="11"/>
      <c r="F2337" s="11">
        <f t="shared" si="1"/>
        <v>0</v>
      </c>
      <c r="G2337" s="10" t="s">
        <v>3481</v>
      </c>
      <c r="H2337" s="10" t="s">
        <v>4354</v>
      </c>
      <c r="I2337" s="10">
        <v>692.0</v>
      </c>
      <c r="J2337" s="10">
        <v>48.0</v>
      </c>
      <c r="K2337" s="14">
        <v>2010.0</v>
      </c>
      <c r="L2337" s="11">
        <f>IF(K2337&lt;1984,105+5.6*J2337,IF(K2337&gt;1991,113+7.7*J2337,108+6.6*J2337))</f>
        <v>482.6</v>
      </c>
      <c r="M2337" s="11">
        <f t="shared" si="2"/>
        <v>-209.4</v>
      </c>
      <c r="N2337" s="13">
        <f t="shared" si="3"/>
        <v>0.6973988439</v>
      </c>
      <c r="O2337" s="10" t="s">
        <v>4729</v>
      </c>
      <c r="P2337" s="10" t="s">
        <v>11111</v>
      </c>
    </row>
    <row r="2338" ht="12.0" customHeight="1">
      <c r="A2338" s="9" t="s">
        <v>11112</v>
      </c>
      <c r="B2338" s="10" t="s">
        <v>10354</v>
      </c>
      <c r="C2338" s="9" t="s">
        <v>503</v>
      </c>
      <c r="D2338" s="11" t="str">
        <f>VLOOKUP(C2338,Postinumeroalueet!$A$2:$B$4001,2)</f>
        <v>Espoo</v>
      </c>
      <c r="E2338" s="11"/>
      <c r="F2338" s="11">
        <f t="shared" si="1"/>
        <v>1</v>
      </c>
      <c r="G2338" s="10" t="s">
        <v>3481</v>
      </c>
      <c r="H2338" s="10" t="s">
        <v>4534</v>
      </c>
      <c r="I2338" s="10">
        <v>868.0</v>
      </c>
      <c r="J2338" s="10">
        <v>50.5</v>
      </c>
      <c r="K2338" s="14">
        <v>1991.0</v>
      </c>
      <c r="L2338" s="11">
        <f t="shared" ref="L2338:L2339" si="561">IF(K2338&lt;1961,171+10.3*J2338,IF(K2338&gt;1983,166+8.7*J2338,159+7.9*J2338))</f>
        <v>605.35</v>
      </c>
      <c r="M2338" s="11">
        <f t="shared" si="2"/>
        <v>-262.65</v>
      </c>
      <c r="N2338" s="13">
        <f t="shared" si="3"/>
        <v>0.6974078341</v>
      </c>
      <c r="O2338" s="10" t="s">
        <v>3950</v>
      </c>
      <c r="P2338" s="10" t="s">
        <v>11113</v>
      </c>
    </row>
    <row r="2339" ht="12.0" customHeight="1">
      <c r="A2339" s="9" t="s">
        <v>11114</v>
      </c>
      <c r="B2339" s="10" t="s">
        <v>11115</v>
      </c>
      <c r="C2339" s="9" t="s">
        <v>503</v>
      </c>
      <c r="D2339" s="11" t="str">
        <f>VLOOKUP(C2339,Postinumeroalueet!$A$2:$B$4001,2)</f>
        <v>Espoo</v>
      </c>
      <c r="E2339" s="11"/>
      <c r="F2339" s="11">
        <f t="shared" si="1"/>
        <v>1</v>
      </c>
      <c r="G2339" s="10" t="s">
        <v>3481</v>
      </c>
      <c r="H2339" s="10" t="s">
        <v>4534</v>
      </c>
      <c r="I2339" s="10">
        <v>868.0</v>
      </c>
      <c r="J2339" s="10">
        <v>50.5</v>
      </c>
      <c r="K2339" s="14">
        <v>1991.0</v>
      </c>
      <c r="L2339" s="11">
        <f t="shared" si="561"/>
        <v>605.35</v>
      </c>
      <c r="M2339" s="11">
        <f t="shared" si="2"/>
        <v>-262.65</v>
      </c>
      <c r="N2339" s="13">
        <f t="shared" si="3"/>
        <v>0.6974078341</v>
      </c>
      <c r="O2339" s="10" t="s">
        <v>3950</v>
      </c>
      <c r="P2339" s="10" t="s">
        <v>11116</v>
      </c>
    </row>
    <row r="2340" ht="12.0" customHeight="1">
      <c r="A2340" s="9" t="s">
        <v>11117</v>
      </c>
      <c r="B2340" s="10" t="s">
        <v>9698</v>
      </c>
      <c r="C2340" s="9" t="s">
        <v>834</v>
      </c>
      <c r="D2340" s="11" t="str">
        <f>VLOOKUP(C2340,Postinumeroalueet!$A$2:$B$4001,2)</f>
        <v>Hollola</v>
      </c>
      <c r="E2340" s="11"/>
      <c r="F2340" s="11">
        <f t="shared" si="1"/>
        <v>0</v>
      </c>
      <c r="G2340" s="10" t="s">
        <v>3481</v>
      </c>
      <c r="H2340" s="10" t="s">
        <v>10235</v>
      </c>
      <c r="I2340" s="10">
        <v>830.0</v>
      </c>
      <c r="J2340" s="10">
        <v>60.5</v>
      </c>
      <c r="K2340" s="14">
        <v>2013.0</v>
      </c>
      <c r="L2340" s="11">
        <f>IF(K2340&lt;1984,105+5.6*J2340,IF(K2340&gt;1991,113+7.7*J2340,108+6.6*J2340))</f>
        <v>578.85</v>
      </c>
      <c r="M2340" s="11">
        <f t="shared" si="2"/>
        <v>-251.15</v>
      </c>
      <c r="N2340" s="13">
        <f t="shared" si="3"/>
        <v>0.6974096386</v>
      </c>
      <c r="O2340" s="10" t="s">
        <v>3950</v>
      </c>
      <c r="P2340" s="10" t="s">
        <v>11118</v>
      </c>
    </row>
    <row r="2341" ht="12.0" customHeight="1">
      <c r="A2341" s="9" t="s">
        <v>11119</v>
      </c>
      <c r="B2341" s="10" t="s">
        <v>10350</v>
      </c>
      <c r="C2341" s="9" t="s">
        <v>503</v>
      </c>
      <c r="D2341" s="11" t="str">
        <f>VLOOKUP(C2341,Postinumeroalueet!$A$2:$B$4001,2)</f>
        <v>Espoo</v>
      </c>
      <c r="E2341" s="11"/>
      <c r="F2341" s="11">
        <f t="shared" si="1"/>
        <v>1</v>
      </c>
      <c r="G2341" s="10" t="s">
        <v>3481</v>
      </c>
      <c r="H2341" s="10" t="s">
        <v>4907</v>
      </c>
      <c r="I2341" s="10">
        <v>793.0</v>
      </c>
      <c r="J2341" s="10">
        <v>44.5</v>
      </c>
      <c r="K2341" s="14">
        <v>1991.0</v>
      </c>
      <c r="L2341" s="11">
        <f t="shared" ref="L2341:L2342" si="562">IF(K2341&lt;1961,171+10.3*J2341,IF(K2341&gt;1983,166+8.7*J2341,159+7.9*J2341))</f>
        <v>553.15</v>
      </c>
      <c r="M2341" s="11">
        <f t="shared" si="2"/>
        <v>-239.85</v>
      </c>
      <c r="N2341" s="13">
        <f t="shared" si="3"/>
        <v>0.6975409836</v>
      </c>
      <c r="O2341" s="10" t="s">
        <v>3950</v>
      </c>
      <c r="P2341" s="10" t="s">
        <v>11120</v>
      </c>
    </row>
    <row r="2342" ht="12.0" customHeight="1">
      <c r="A2342" s="9" t="s">
        <v>11121</v>
      </c>
      <c r="B2342" s="10" t="s">
        <v>10350</v>
      </c>
      <c r="C2342" s="9" t="s">
        <v>503</v>
      </c>
      <c r="D2342" s="11" t="str">
        <f>VLOOKUP(C2342,Postinumeroalueet!$A$2:$B$4001,2)</f>
        <v>Espoo</v>
      </c>
      <c r="E2342" s="11"/>
      <c r="F2342" s="11">
        <f t="shared" si="1"/>
        <v>1</v>
      </c>
      <c r="G2342" s="10" t="s">
        <v>3481</v>
      </c>
      <c r="H2342" s="10" t="s">
        <v>4907</v>
      </c>
      <c r="I2342" s="10">
        <v>793.0</v>
      </c>
      <c r="J2342" s="10">
        <v>44.5</v>
      </c>
      <c r="K2342" s="14">
        <v>1991.0</v>
      </c>
      <c r="L2342" s="11">
        <f t="shared" si="562"/>
        <v>553.15</v>
      </c>
      <c r="M2342" s="11">
        <f t="shared" si="2"/>
        <v>-239.85</v>
      </c>
      <c r="N2342" s="13">
        <f t="shared" si="3"/>
        <v>0.6975409836</v>
      </c>
      <c r="O2342" s="10" t="s">
        <v>3950</v>
      </c>
      <c r="P2342" s="10" t="s">
        <v>11122</v>
      </c>
    </row>
    <row r="2343" ht="12.0" customHeight="1">
      <c r="A2343" s="9" t="s">
        <v>11123</v>
      </c>
      <c r="B2343" s="10" t="s">
        <v>8597</v>
      </c>
      <c r="C2343" s="9" t="s">
        <v>935</v>
      </c>
      <c r="D2343" s="11" t="str">
        <f>VLOOKUP(C2343,Postinumeroalueet!$A$2:$B$4001,2)</f>
        <v>Turku</v>
      </c>
      <c r="E2343" s="11"/>
      <c r="F2343" s="11">
        <f t="shared" si="1"/>
        <v>0</v>
      </c>
      <c r="G2343" s="10" t="s">
        <v>3481</v>
      </c>
      <c r="H2343" s="10" t="s">
        <v>5777</v>
      </c>
      <c r="I2343" s="10">
        <v>580.0</v>
      </c>
      <c r="J2343" s="10">
        <v>53.5</v>
      </c>
      <c r="K2343" s="14">
        <v>1962.0</v>
      </c>
      <c r="L2343" s="11">
        <f t="shared" ref="L2343:L2345" si="563">IF(K2343&lt;1984,105+5.6*J2343,IF(K2343&gt;1991,113+7.7*J2343,108+6.6*J2343))</f>
        <v>404.6</v>
      </c>
      <c r="M2343" s="11">
        <f t="shared" si="2"/>
        <v>-175.4</v>
      </c>
      <c r="N2343" s="13">
        <f t="shared" si="3"/>
        <v>0.6975862069</v>
      </c>
      <c r="O2343" s="10" t="s">
        <v>5256</v>
      </c>
      <c r="P2343" s="10" t="s">
        <v>11124</v>
      </c>
    </row>
    <row r="2344">
      <c r="A2344" s="9" t="s">
        <v>11125</v>
      </c>
      <c r="B2344" s="10" t="s">
        <v>11126</v>
      </c>
      <c r="C2344" s="9" t="s">
        <v>1149</v>
      </c>
      <c r="D2344" s="11" t="str">
        <f>VLOOKUP(C2344,Postinumeroalueet!$A$2:$B$4001,2)</f>
        <v>Rauma</v>
      </c>
      <c r="E2344" s="11"/>
      <c r="F2344" s="11">
        <f t="shared" si="1"/>
        <v>0</v>
      </c>
      <c r="G2344" s="10" t="s">
        <v>3481</v>
      </c>
      <c r="H2344" s="10" t="s">
        <v>11127</v>
      </c>
      <c r="I2344" s="10">
        <v>600.0</v>
      </c>
      <c r="J2344" s="10">
        <v>56.0</v>
      </c>
      <c r="K2344" s="14">
        <v>1960.0</v>
      </c>
      <c r="L2344" s="11">
        <f t="shared" si="563"/>
        <v>418.6</v>
      </c>
      <c r="M2344" s="11">
        <f t="shared" si="2"/>
        <v>-181.4</v>
      </c>
      <c r="N2344" s="13">
        <f t="shared" si="3"/>
        <v>0.6976666667</v>
      </c>
      <c r="O2344" s="10" t="s">
        <v>9778</v>
      </c>
      <c r="P2344" s="10" t="s">
        <v>11128</v>
      </c>
    </row>
    <row r="2345" ht="12.0" customHeight="1">
      <c r="A2345" s="9" t="s">
        <v>11129</v>
      </c>
      <c r="B2345" s="10" t="s">
        <v>9698</v>
      </c>
      <c r="C2345" s="9" t="s">
        <v>834</v>
      </c>
      <c r="D2345" s="11" t="str">
        <f>VLOOKUP(C2345,Postinumeroalueet!$A$2:$B$4001,2)</f>
        <v>Hollola</v>
      </c>
      <c r="E2345" s="11"/>
      <c r="F2345" s="11">
        <f t="shared" si="1"/>
        <v>0</v>
      </c>
      <c r="G2345" s="10" t="s">
        <v>3481</v>
      </c>
      <c r="H2345" s="10" t="s">
        <v>10235</v>
      </c>
      <c r="I2345" s="10">
        <v>780.0</v>
      </c>
      <c r="J2345" s="10">
        <v>56.0</v>
      </c>
      <c r="K2345" s="14">
        <v>2013.0</v>
      </c>
      <c r="L2345" s="11">
        <f t="shared" si="563"/>
        <v>544.2</v>
      </c>
      <c r="M2345" s="11">
        <f t="shared" si="2"/>
        <v>-235.8</v>
      </c>
      <c r="N2345" s="13">
        <f t="shared" si="3"/>
        <v>0.6976923077</v>
      </c>
      <c r="O2345" s="10" t="s">
        <v>3950</v>
      </c>
      <c r="P2345" s="10" t="s">
        <v>11130</v>
      </c>
    </row>
    <row r="2346" ht="12.0" customHeight="1">
      <c r="A2346" s="9" t="s">
        <v>11131</v>
      </c>
      <c r="B2346" s="10" t="s">
        <v>10623</v>
      </c>
      <c r="C2346" s="9" t="s">
        <v>419</v>
      </c>
      <c r="D2346" s="11" t="str">
        <f>VLOOKUP(C2346,Postinumeroalueet!$A$2:$B$4001,2)</f>
        <v>Vantaa</v>
      </c>
      <c r="E2346" s="11"/>
      <c r="F2346" s="11">
        <f t="shared" si="1"/>
        <v>1</v>
      </c>
      <c r="G2346" s="10" t="s">
        <v>3481</v>
      </c>
      <c r="H2346" s="10" t="s">
        <v>5054</v>
      </c>
      <c r="I2346" s="10">
        <v>824.0</v>
      </c>
      <c r="J2346" s="10">
        <v>47.0</v>
      </c>
      <c r="K2346" s="14">
        <v>2013.0</v>
      </c>
      <c r="L2346" s="11">
        <f>IF(K2346&lt;1961,171+10.3*J2346,IF(K2346&gt;1983,166+8.7*J2346,159+7.9*J2346))</f>
        <v>574.9</v>
      </c>
      <c r="M2346" s="11">
        <f t="shared" si="2"/>
        <v>-249.1</v>
      </c>
      <c r="N2346" s="13">
        <f t="shared" si="3"/>
        <v>0.6976941748</v>
      </c>
      <c r="O2346" s="10" t="s">
        <v>3950</v>
      </c>
      <c r="P2346" s="10" t="s">
        <v>11132</v>
      </c>
    </row>
    <row r="2347" ht="12.0" customHeight="1">
      <c r="A2347" s="9" t="s">
        <v>11133</v>
      </c>
      <c r="B2347" s="10" t="s">
        <v>11134</v>
      </c>
      <c r="C2347" s="9" t="s">
        <v>1365</v>
      </c>
      <c r="D2347" s="11" t="str">
        <f>VLOOKUP(C2347,Postinumeroalueet!$A$2:$B$4001,2)</f>
        <v>Tampere</v>
      </c>
      <c r="E2347" s="11"/>
      <c r="F2347" s="11">
        <f t="shared" si="1"/>
        <v>0</v>
      </c>
      <c r="G2347" s="10" t="s">
        <v>3481</v>
      </c>
      <c r="H2347" s="10" t="s">
        <v>4627</v>
      </c>
      <c r="I2347" s="10">
        <v>620.0</v>
      </c>
      <c r="J2347" s="10">
        <v>58.5</v>
      </c>
      <c r="K2347" s="14">
        <v>1975.0</v>
      </c>
      <c r="L2347" s="11">
        <f t="shared" ref="L2347:L2350" si="564">IF(K2347&lt;1984,105+5.6*J2347,IF(K2347&gt;1991,113+7.7*J2347,108+6.6*J2347))</f>
        <v>432.6</v>
      </c>
      <c r="M2347" s="11">
        <f t="shared" si="2"/>
        <v>-187.4</v>
      </c>
      <c r="N2347" s="13">
        <f t="shared" si="3"/>
        <v>0.6977419355</v>
      </c>
      <c r="O2347" s="10" t="s">
        <v>5634</v>
      </c>
      <c r="P2347" s="10" t="s">
        <v>11135</v>
      </c>
    </row>
    <row r="2348" ht="12.0" customHeight="1">
      <c r="A2348" s="9" t="s">
        <v>11136</v>
      </c>
      <c r="B2348" s="10" t="s">
        <v>11137</v>
      </c>
      <c r="C2348" s="9" t="s">
        <v>1365</v>
      </c>
      <c r="D2348" s="11" t="str">
        <f>VLOOKUP(C2348,Postinumeroalueet!$A$2:$B$4001,2)</f>
        <v>Tampere</v>
      </c>
      <c r="E2348" s="11"/>
      <c r="F2348" s="11">
        <f t="shared" si="1"/>
        <v>0</v>
      </c>
      <c r="G2348" s="10" t="s">
        <v>3481</v>
      </c>
      <c r="H2348" s="10" t="s">
        <v>4627</v>
      </c>
      <c r="I2348" s="10">
        <v>620.0</v>
      </c>
      <c r="J2348" s="10">
        <v>58.5</v>
      </c>
      <c r="K2348" s="14">
        <v>1975.0</v>
      </c>
      <c r="L2348" s="11">
        <f t="shared" si="564"/>
        <v>432.6</v>
      </c>
      <c r="M2348" s="11">
        <f t="shared" si="2"/>
        <v>-187.4</v>
      </c>
      <c r="N2348" s="13">
        <f t="shared" si="3"/>
        <v>0.6977419355</v>
      </c>
      <c r="O2348" s="10" t="s">
        <v>5634</v>
      </c>
      <c r="P2348" s="10" t="s">
        <v>11138</v>
      </c>
    </row>
    <row r="2349" ht="12.0" customHeight="1">
      <c r="A2349" s="9" t="s">
        <v>11139</v>
      </c>
      <c r="B2349" s="10" t="s">
        <v>11140</v>
      </c>
      <c r="C2349" s="9" t="s">
        <v>1365</v>
      </c>
      <c r="D2349" s="11" t="str">
        <f>VLOOKUP(C2349,Postinumeroalueet!$A$2:$B$4001,2)</f>
        <v>Tampere</v>
      </c>
      <c r="E2349" s="11"/>
      <c r="F2349" s="11">
        <f t="shared" si="1"/>
        <v>0</v>
      </c>
      <c r="G2349" s="10" t="s">
        <v>3481</v>
      </c>
      <c r="H2349" s="10" t="s">
        <v>4584</v>
      </c>
      <c r="I2349" s="10">
        <v>620.0</v>
      </c>
      <c r="J2349" s="10">
        <v>58.5</v>
      </c>
      <c r="K2349" s="14">
        <v>1975.0</v>
      </c>
      <c r="L2349" s="11">
        <f t="shared" si="564"/>
        <v>432.6</v>
      </c>
      <c r="M2349" s="11">
        <f t="shared" si="2"/>
        <v>-187.4</v>
      </c>
      <c r="N2349" s="13">
        <f t="shared" si="3"/>
        <v>0.6977419355</v>
      </c>
      <c r="O2349" s="10" t="s">
        <v>5634</v>
      </c>
      <c r="P2349" s="10" t="s">
        <v>11141</v>
      </c>
    </row>
    <row r="2350">
      <c r="A2350" s="9" t="s">
        <v>11142</v>
      </c>
      <c r="B2350" s="10" t="s">
        <v>11143</v>
      </c>
      <c r="C2350" s="9" t="s">
        <v>3265</v>
      </c>
      <c r="D2350" s="11" t="str">
        <f>VLOOKUP(C2350,Postinumeroalueet!$A$2:$B$4001,2)</f>
        <v>Rovaniemi</v>
      </c>
      <c r="E2350" s="11"/>
      <c r="F2350" s="11">
        <f t="shared" si="1"/>
        <v>0</v>
      </c>
      <c r="G2350" s="10" t="s">
        <v>3481</v>
      </c>
      <c r="H2350" s="10" t="s">
        <v>11144</v>
      </c>
      <c r="I2350" s="10">
        <v>1155.0</v>
      </c>
      <c r="J2350" s="10">
        <v>90.0</v>
      </c>
      <c r="K2350" s="14">
        <v>2000.0</v>
      </c>
      <c r="L2350" s="11">
        <f t="shared" si="564"/>
        <v>806</v>
      </c>
      <c r="M2350" s="11">
        <f t="shared" si="2"/>
        <v>-349</v>
      </c>
      <c r="N2350" s="13">
        <f t="shared" si="3"/>
        <v>0.6978354978</v>
      </c>
      <c r="O2350" s="10" t="s">
        <v>9615</v>
      </c>
      <c r="P2350" s="10" t="s">
        <v>11145</v>
      </c>
    </row>
    <row r="2351" ht="12.0" customHeight="1">
      <c r="A2351" s="9" t="s">
        <v>11146</v>
      </c>
      <c r="B2351" s="10" t="s">
        <v>11147</v>
      </c>
      <c r="C2351" s="9" t="s">
        <v>502</v>
      </c>
      <c r="D2351" s="11" t="str">
        <f>VLOOKUP(C2351,Postinumeroalueet!$A$2:$B$4001,2)</f>
        <v>Espoo</v>
      </c>
      <c r="E2351" s="11"/>
      <c r="F2351" s="11">
        <f t="shared" si="1"/>
        <v>1</v>
      </c>
      <c r="G2351" s="10" t="s">
        <v>3481</v>
      </c>
      <c r="H2351" s="10" t="s">
        <v>3516</v>
      </c>
      <c r="I2351" s="10">
        <v>948.5</v>
      </c>
      <c r="J2351" s="10">
        <v>57.0</v>
      </c>
      <c r="K2351" s="14">
        <v>1999.0</v>
      </c>
      <c r="L2351" s="11">
        <f>IF(K2351&lt;1961,171+10.3*J2351,IF(K2351&gt;1983,166+8.7*J2351,159+7.9*J2351))</f>
        <v>661.9</v>
      </c>
      <c r="M2351" s="11">
        <f t="shared" si="2"/>
        <v>-286.6</v>
      </c>
      <c r="N2351" s="13">
        <f t="shared" si="3"/>
        <v>0.6978386927</v>
      </c>
      <c r="O2351" s="10" t="s">
        <v>3569</v>
      </c>
      <c r="P2351" s="10" t="s">
        <v>11148</v>
      </c>
    </row>
    <row r="2352" ht="12.0" customHeight="1">
      <c r="A2352" s="9" t="s">
        <v>11149</v>
      </c>
      <c r="B2352" s="10" t="s">
        <v>10890</v>
      </c>
      <c r="C2352" s="9" t="s">
        <v>948</v>
      </c>
      <c r="D2352" s="11" t="str">
        <f>VLOOKUP(C2352,Postinumeroalueet!$A$2:$B$4001,2)</f>
        <v>Turku</v>
      </c>
      <c r="E2352" s="11"/>
      <c r="F2352" s="11">
        <f t="shared" si="1"/>
        <v>0</v>
      </c>
      <c r="G2352" s="10" t="s">
        <v>3481</v>
      </c>
      <c r="H2352" s="10" t="s">
        <v>8778</v>
      </c>
      <c r="I2352" s="10">
        <v>708.0</v>
      </c>
      <c r="J2352" s="10">
        <v>49.5</v>
      </c>
      <c r="K2352" s="14">
        <v>1995.0</v>
      </c>
      <c r="L2352" s="11">
        <f t="shared" ref="L2352:L2353" si="565">IF(K2352&lt;1984,105+5.6*J2352,IF(K2352&gt;1991,113+7.7*J2352,108+6.6*J2352))</f>
        <v>494.15</v>
      </c>
      <c r="M2352" s="11">
        <f t="shared" si="2"/>
        <v>-213.85</v>
      </c>
      <c r="N2352" s="13">
        <f t="shared" si="3"/>
        <v>0.6979519774</v>
      </c>
      <c r="O2352" s="10" t="s">
        <v>6893</v>
      </c>
      <c r="P2352" s="10" t="s">
        <v>11150</v>
      </c>
    </row>
    <row r="2353" ht="12.0" customHeight="1">
      <c r="A2353" s="9" t="s">
        <v>11151</v>
      </c>
      <c r="B2353" s="10" t="s">
        <v>11152</v>
      </c>
      <c r="C2353" s="9" t="s">
        <v>1583</v>
      </c>
      <c r="D2353" s="11" t="str">
        <f>VLOOKUP(C2353,Postinumeroalueet!$A$2:$B$4001,2)</f>
        <v>Jyväskylä</v>
      </c>
      <c r="E2353" s="11"/>
      <c r="F2353" s="11">
        <f t="shared" si="1"/>
        <v>0</v>
      </c>
      <c r="G2353" s="10" t="s">
        <v>3481</v>
      </c>
      <c r="H2353" s="10" t="s">
        <v>4753</v>
      </c>
      <c r="I2353" s="10">
        <v>730.0</v>
      </c>
      <c r="J2353" s="10">
        <v>51.5</v>
      </c>
      <c r="K2353" s="14">
        <v>2005.0</v>
      </c>
      <c r="L2353" s="11">
        <f t="shared" si="565"/>
        <v>509.55</v>
      </c>
      <c r="M2353" s="11">
        <f t="shared" si="2"/>
        <v>-220.45</v>
      </c>
      <c r="N2353" s="13">
        <f t="shared" si="3"/>
        <v>0.6980136986</v>
      </c>
      <c r="O2353" s="10" t="s">
        <v>4007</v>
      </c>
      <c r="P2353" s="10" t="s">
        <v>11153</v>
      </c>
    </row>
    <row r="2354" ht="12.0" customHeight="1">
      <c r="A2354" s="9" t="s">
        <v>11154</v>
      </c>
      <c r="B2354" s="10" t="s">
        <v>11155</v>
      </c>
      <c r="C2354" s="9" t="s">
        <v>433</v>
      </c>
      <c r="D2354" s="11" t="str">
        <f>VLOOKUP(C2354,Postinumeroalueet!$A$2:$B$4001,2)</f>
        <v>Vantaa</v>
      </c>
      <c r="E2354" s="11"/>
      <c r="F2354" s="11">
        <f t="shared" si="1"/>
        <v>1</v>
      </c>
      <c r="G2354" s="10" t="s">
        <v>3481</v>
      </c>
      <c r="H2354" s="10" t="s">
        <v>11156</v>
      </c>
      <c r="I2354" s="10">
        <v>867.0</v>
      </c>
      <c r="J2354" s="10">
        <v>50.5</v>
      </c>
      <c r="K2354" s="14">
        <v>2013.0</v>
      </c>
      <c r="L2354" s="11">
        <f>IF(K2354&lt;1961,171+10.3*J2354,IF(K2354&gt;1983,166+8.7*J2354,159+7.9*J2354))</f>
        <v>605.35</v>
      </c>
      <c r="M2354" s="11">
        <f t="shared" si="2"/>
        <v>-261.65</v>
      </c>
      <c r="N2354" s="13">
        <f t="shared" si="3"/>
        <v>0.6982122261</v>
      </c>
      <c r="O2354" s="10" t="s">
        <v>3685</v>
      </c>
      <c r="P2354" s="10" t="s">
        <v>11157</v>
      </c>
    </row>
    <row r="2355" ht="12.0" customHeight="1">
      <c r="A2355" s="9" t="s">
        <v>11158</v>
      </c>
      <c r="B2355" s="10" t="s">
        <v>10331</v>
      </c>
      <c r="C2355" s="9" t="s">
        <v>3018</v>
      </c>
      <c r="D2355" s="11" t="str">
        <f>VLOOKUP(C2355,Postinumeroalueet!$A$2:$B$4001,2)</f>
        <v>Oulu</v>
      </c>
      <c r="E2355" s="11"/>
      <c r="F2355" s="11">
        <f t="shared" si="1"/>
        <v>0</v>
      </c>
      <c r="G2355" s="10" t="s">
        <v>3481</v>
      </c>
      <c r="H2355" s="10" t="s">
        <v>3620</v>
      </c>
      <c r="I2355" s="10">
        <v>928.0</v>
      </c>
      <c r="J2355" s="10">
        <v>69.5</v>
      </c>
      <c r="K2355" s="14">
        <v>1999.0</v>
      </c>
      <c r="L2355" s="11">
        <f>IF(K2355&lt;1984,105+5.6*J2355,IF(K2355&gt;1991,113+7.7*J2355,108+6.6*J2355))</f>
        <v>648.15</v>
      </c>
      <c r="M2355" s="11">
        <f t="shared" si="2"/>
        <v>-279.85</v>
      </c>
      <c r="N2355" s="13">
        <f t="shared" si="3"/>
        <v>0.6984375</v>
      </c>
      <c r="O2355" s="10" t="s">
        <v>7194</v>
      </c>
      <c r="P2355" s="10" t="s">
        <v>11159</v>
      </c>
    </row>
    <row r="2356">
      <c r="A2356" s="9" t="s">
        <v>11160</v>
      </c>
      <c r="B2356" s="10" t="s">
        <v>11161</v>
      </c>
      <c r="C2356" s="9" t="s">
        <v>420</v>
      </c>
      <c r="D2356" s="11" t="str">
        <f>VLOOKUP(C2356,Postinumeroalueet!$A$2:$B$4001,2)</f>
        <v>Vantaa</v>
      </c>
      <c r="E2356" s="11"/>
      <c r="F2356" s="11">
        <f t="shared" si="1"/>
        <v>1</v>
      </c>
      <c r="G2356" s="10" t="s">
        <v>3481</v>
      </c>
      <c r="H2356" s="10" t="s">
        <v>4235</v>
      </c>
      <c r="I2356" s="10">
        <v>1122.0</v>
      </c>
      <c r="J2356" s="10">
        <v>71.0</v>
      </c>
      <c r="K2356" s="14">
        <v>2013.0</v>
      </c>
      <c r="L2356" s="11">
        <f t="shared" ref="L2356:L2357" si="566">IF(K2356&lt;1961,171+10.3*J2356,IF(K2356&gt;1983,166+8.7*J2356,159+7.9*J2356))</f>
        <v>783.7</v>
      </c>
      <c r="M2356" s="11">
        <f t="shared" si="2"/>
        <v>-338.3</v>
      </c>
      <c r="N2356" s="13">
        <f t="shared" si="3"/>
        <v>0.6984848485</v>
      </c>
      <c r="O2356" s="10" t="s">
        <v>3950</v>
      </c>
      <c r="P2356" s="10" t="s">
        <v>11162</v>
      </c>
    </row>
    <row r="2357">
      <c r="A2357" s="9" t="s">
        <v>11163</v>
      </c>
      <c r="B2357" s="10" t="s">
        <v>11164</v>
      </c>
      <c r="C2357" s="9" t="s">
        <v>478</v>
      </c>
      <c r="D2357" s="11" t="str">
        <f>VLOOKUP(C2357,Postinumeroalueet!$A$2:$B$4001,2)</f>
        <v>Espoo</v>
      </c>
      <c r="E2357" s="11"/>
      <c r="F2357" s="11">
        <f t="shared" si="1"/>
        <v>1</v>
      </c>
      <c r="G2357" s="10" t="s">
        <v>3481</v>
      </c>
      <c r="H2357" s="10" t="s">
        <v>11165</v>
      </c>
      <c r="I2357" s="10">
        <v>960.0</v>
      </c>
      <c r="J2357" s="10">
        <v>58.0</v>
      </c>
      <c r="K2357" s="14">
        <v>2013.0</v>
      </c>
      <c r="L2357" s="11">
        <f t="shared" si="566"/>
        <v>670.6</v>
      </c>
      <c r="M2357" s="11">
        <f t="shared" si="2"/>
        <v>-289.4</v>
      </c>
      <c r="N2357" s="13">
        <f t="shared" si="3"/>
        <v>0.6985416667</v>
      </c>
      <c r="O2357" s="10" t="s">
        <v>3685</v>
      </c>
      <c r="P2357" s="10" t="s">
        <v>11166</v>
      </c>
    </row>
    <row r="2358" ht="12.0" customHeight="1">
      <c r="A2358" s="9" t="s">
        <v>11167</v>
      </c>
      <c r="B2358" s="10" t="s">
        <v>9698</v>
      </c>
      <c r="C2358" s="9" t="s">
        <v>834</v>
      </c>
      <c r="D2358" s="11" t="str">
        <f>VLOOKUP(C2358,Postinumeroalueet!$A$2:$B$4001,2)</f>
        <v>Hollola</v>
      </c>
      <c r="E2358" s="11"/>
      <c r="F2358" s="11">
        <f t="shared" si="1"/>
        <v>0</v>
      </c>
      <c r="G2358" s="10" t="s">
        <v>3481</v>
      </c>
      <c r="H2358" s="10" t="s">
        <v>4627</v>
      </c>
      <c r="I2358" s="10">
        <v>768.0</v>
      </c>
      <c r="J2358" s="10">
        <v>55.0</v>
      </c>
      <c r="K2358" s="14">
        <v>2013.0</v>
      </c>
      <c r="L2358" s="11">
        <f t="shared" ref="L2358:L2363" si="567">IF(K2358&lt;1984,105+5.6*J2358,IF(K2358&gt;1991,113+7.7*J2358,108+6.6*J2358))</f>
        <v>536.5</v>
      </c>
      <c r="M2358" s="11">
        <f t="shared" si="2"/>
        <v>-231.5</v>
      </c>
      <c r="N2358" s="13">
        <f t="shared" si="3"/>
        <v>0.6985677083</v>
      </c>
      <c r="O2358" s="10" t="s">
        <v>3950</v>
      </c>
      <c r="P2358" s="10" t="s">
        <v>11168</v>
      </c>
    </row>
    <row r="2359">
      <c r="A2359" s="9" t="s">
        <v>11169</v>
      </c>
      <c r="B2359" s="10" t="s">
        <v>10221</v>
      </c>
      <c r="C2359" s="9" t="s">
        <v>942</v>
      </c>
      <c r="D2359" s="11" t="str">
        <f>VLOOKUP(C2359,Postinumeroalueet!$A$2:$B$4001,2)</f>
        <v>Turku</v>
      </c>
      <c r="E2359" s="11"/>
      <c r="F2359" s="11">
        <f t="shared" si="1"/>
        <v>0</v>
      </c>
      <c r="G2359" s="10" t="s">
        <v>3529</v>
      </c>
      <c r="H2359" s="10" t="s">
        <v>4054</v>
      </c>
      <c r="I2359" s="10">
        <v>1093.13</v>
      </c>
      <c r="J2359" s="10">
        <v>84.5</v>
      </c>
      <c r="K2359" s="14">
        <v>2012.0</v>
      </c>
      <c r="L2359" s="11">
        <f t="shared" si="567"/>
        <v>763.65</v>
      </c>
      <c r="M2359" s="11">
        <f t="shared" si="2"/>
        <v>-329.48</v>
      </c>
      <c r="N2359" s="13">
        <f t="shared" si="3"/>
        <v>0.6985902866</v>
      </c>
      <c r="O2359" s="10" t="s">
        <v>7271</v>
      </c>
      <c r="P2359" s="10" t="s">
        <v>11170</v>
      </c>
    </row>
    <row r="2360">
      <c r="A2360" s="9" t="s">
        <v>11171</v>
      </c>
      <c r="B2360" s="10" t="s">
        <v>10221</v>
      </c>
      <c r="C2360" s="9" t="s">
        <v>942</v>
      </c>
      <c r="D2360" s="11" t="str">
        <f>VLOOKUP(C2360,Postinumeroalueet!$A$2:$B$4001,2)</f>
        <v>Turku</v>
      </c>
      <c r="E2360" s="11"/>
      <c r="F2360" s="11">
        <f t="shared" si="1"/>
        <v>0</v>
      </c>
      <c r="G2360" s="10" t="s">
        <v>3529</v>
      </c>
      <c r="H2360" s="10" t="s">
        <v>3671</v>
      </c>
      <c r="I2360" s="10">
        <v>1093.13</v>
      </c>
      <c r="J2360" s="10">
        <v>84.5</v>
      </c>
      <c r="K2360" s="14">
        <v>2012.0</v>
      </c>
      <c r="L2360" s="11">
        <f t="shared" si="567"/>
        <v>763.65</v>
      </c>
      <c r="M2360" s="11">
        <f t="shared" si="2"/>
        <v>-329.48</v>
      </c>
      <c r="N2360" s="13">
        <f t="shared" si="3"/>
        <v>0.6985902866</v>
      </c>
      <c r="O2360" s="10" t="s">
        <v>7271</v>
      </c>
      <c r="P2360" s="10" t="s">
        <v>11172</v>
      </c>
    </row>
    <row r="2361">
      <c r="A2361" s="9" t="s">
        <v>11173</v>
      </c>
      <c r="B2361" s="10" t="s">
        <v>10296</v>
      </c>
      <c r="C2361" s="9" t="s">
        <v>935</v>
      </c>
      <c r="D2361" s="11" t="str">
        <f>VLOOKUP(C2361,Postinumeroalueet!$A$2:$B$4001,2)</f>
        <v>Turku</v>
      </c>
      <c r="E2361" s="11"/>
      <c r="F2361" s="11">
        <f t="shared" si="1"/>
        <v>0</v>
      </c>
      <c r="G2361" s="10" t="s">
        <v>3481</v>
      </c>
      <c r="H2361" s="10" t="s">
        <v>10297</v>
      </c>
      <c r="I2361" s="10">
        <v>790.0</v>
      </c>
      <c r="J2361" s="10">
        <v>57.0</v>
      </c>
      <c r="K2361" s="14">
        <v>2013.0</v>
      </c>
      <c r="L2361" s="11">
        <f t="shared" si="567"/>
        <v>551.9</v>
      </c>
      <c r="M2361" s="11">
        <f t="shared" si="2"/>
        <v>-238.1</v>
      </c>
      <c r="N2361" s="13">
        <f t="shared" si="3"/>
        <v>0.6986075949</v>
      </c>
      <c r="O2361" s="10" t="s">
        <v>3802</v>
      </c>
      <c r="P2361" s="10" t="s">
        <v>11174</v>
      </c>
    </row>
    <row r="2362" ht="12.0" customHeight="1">
      <c r="A2362" s="9" t="s">
        <v>11175</v>
      </c>
      <c r="B2362" s="10" t="s">
        <v>11176</v>
      </c>
      <c r="C2362" s="9" t="s">
        <v>2305</v>
      </c>
      <c r="D2362" s="11" t="str">
        <f>VLOOKUP(C2362,Postinumeroalueet!$A$2:$B$4001,2)</f>
        <v>Vaasa</v>
      </c>
      <c r="E2362" s="11"/>
      <c r="F2362" s="11">
        <f t="shared" si="1"/>
        <v>0</v>
      </c>
      <c r="G2362" s="10" t="s">
        <v>3481</v>
      </c>
      <c r="H2362" s="10" t="s">
        <v>6759</v>
      </c>
      <c r="I2362" s="10">
        <v>674.0</v>
      </c>
      <c r="J2362" s="10">
        <v>46.5</v>
      </c>
      <c r="K2362" s="14">
        <v>1996.0</v>
      </c>
      <c r="L2362" s="11">
        <f t="shared" si="567"/>
        <v>471.05</v>
      </c>
      <c r="M2362" s="11">
        <f t="shared" si="2"/>
        <v>-202.95</v>
      </c>
      <c r="N2362" s="13">
        <f t="shared" si="3"/>
        <v>0.6988872404</v>
      </c>
      <c r="O2362" s="10" t="s">
        <v>5315</v>
      </c>
      <c r="P2362" s="10" t="s">
        <v>11177</v>
      </c>
    </row>
    <row r="2363" ht="12.0" customHeight="1">
      <c r="A2363" s="9" t="s">
        <v>11178</v>
      </c>
      <c r="B2363" s="10" t="s">
        <v>11179</v>
      </c>
      <c r="C2363" s="9" t="s">
        <v>2484</v>
      </c>
      <c r="D2363" s="11" t="str">
        <f>VLOOKUP(C2363,Postinumeroalueet!$A$2:$B$4001,2)</f>
        <v>Kuopio</v>
      </c>
      <c r="E2363" s="11"/>
      <c r="F2363" s="11">
        <f t="shared" si="1"/>
        <v>0</v>
      </c>
      <c r="G2363" s="10" t="s">
        <v>3481</v>
      </c>
      <c r="H2363" s="10" t="s">
        <v>4627</v>
      </c>
      <c r="I2363" s="10">
        <v>695.0</v>
      </c>
      <c r="J2363" s="10">
        <v>68.0</v>
      </c>
      <c r="K2363" s="14">
        <v>1975.0</v>
      </c>
      <c r="L2363" s="11">
        <f t="shared" si="567"/>
        <v>485.8</v>
      </c>
      <c r="M2363" s="11">
        <f t="shared" si="2"/>
        <v>-209.2</v>
      </c>
      <c r="N2363" s="13">
        <f t="shared" si="3"/>
        <v>0.6989928058</v>
      </c>
      <c r="O2363" s="10" t="s">
        <v>11180</v>
      </c>
      <c r="P2363" s="10" t="s">
        <v>11181</v>
      </c>
    </row>
    <row r="2364">
      <c r="A2364" s="9" t="s">
        <v>11182</v>
      </c>
      <c r="B2364" s="10" t="s">
        <v>11183</v>
      </c>
      <c r="C2364" s="9" t="s">
        <v>350</v>
      </c>
      <c r="D2364" s="11" t="str">
        <f>VLOOKUP(C2364,Postinumeroalueet!$A$2:$B$4001,2)</f>
        <v>Helsinki</v>
      </c>
      <c r="E2364" s="11"/>
      <c r="F2364" s="11">
        <f t="shared" si="1"/>
        <v>1</v>
      </c>
      <c r="G2364" s="10" t="s">
        <v>3481</v>
      </c>
      <c r="H2364" s="10" t="s">
        <v>3761</v>
      </c>
      <c r="I2364" s="10">
        <v>1114.0</v>
      </c>
      <c r="J2364" s="10">
        <v>59.0</v>
      </c>
      <c r="K2364" s="14">
        <v>1959.0</v>
      </c>
      <c r="L2364" s="11">
        <f>IF(K2364&lt;1961,171+10.3*J2364,IF(K2364&gt;1983,166+8.7*J2364,159+7.9*J2364))</f>
        <v>778.7</v>
      </c>
      <c r="M2364" s="11">
        <f t="shared" si="2"/>
        <v>-335.3</v>
      </c>
      <c r="N2364" s="13">
        <f t="shared" si="3"/>
        <v>0.6990125673</v>
      </c>
      <c r="O2364" s="10" t="s">
        <v>3517</v>
      </c>
      <c r="P2364" s="10" t="s">
        <v>11184</v>
      </c>
    </row>
    <row r="2365" ht="12.0" customHeight="1">
      <c r="A2365" s="9" t="s">
        <v>11185</v>
      </c>
      <c r="B2365" s="10" t="s">
        <v>11186</v>
      </c>
      <c r="C2365" s="9" t="s">
        <v>2479</v>
      </c>
      <c r="D2365" s="11" t="str">
        <f>VLOOKUP(C2365,Postinumeroalueet!$A$2:$B$4001,2)</f>
        <v>Kuopio</v>
      </c>
      <c r="E2365" s="11"/>
      <c r="F2365" s="11">
        <f t="shared" si="1"/>
        <v>0</v>
      </c>
      <c r="G2365" s="10" t="s">
        <v>3481</v>
      </c>
      <c r="H2365" s="10" t="s">
        <v>3824</v>
      </c>
      <c r="I2365" s="10">
        <v>759.0</v>
      </c>
      <c r="J2365" s="10">
        <v>76.0</v>
      </c>
      <c r="K2365" s="14">
        <v>1975.0</v>
      </c>
      <c r="L2365" s="11">
        <f t="shared" ref="L2365:L2367" si="568">IF(K2365&lt;1984,105+5.6*J2365,IF(K2365&gt;1991,113+7.7*J2365,108+6.6*J2365))</f>
        <v>530.6</v>
      </c>
      <c r="M2365" s="11">
        <f t="shared" si="2"/>
        <v>-228.4</v>
      </c>
      <c r="N2365" s="13">
        <f t="shared" si="3"/>
        <v>0.6990777339</v>
      </c>
      <c r="O2365" s="10" t="s">
        <v>4231</v>
      </c>
      <c r="P2365" s="10" t="s">
        <v>11187</v>
      </c>
    </row>
    <row r="2366" ht="12.0" customHeight="1">
      <c r="A2366" s="9" t="s">
        <v>11188</v>
      </c>
      <c r="B2366" s="10" t="s">
        <v>11186</v>
      </c>
      <c r="C2366" s="9" t="s">
        <v>2479</v>
      </c>
      <c r="D2366" s="11" t="str">
        <f>VLOOKUP(C2366,Postinumeroalueet!$A$2:$B$4001,2)</f>
        <v>Kuopio</v>
      </c>
      <c r="E2366" s="11"/>
      <c r="F2366" s="11">
        <f t="shared" si="1"/>
        <v>0</v>
      </c>
      <c r="G2366" s="10" t="s">
        <v>3481</v>
      </c>
      <c r="H2366" s="10" t="s">
        <v>3824</v>
      </c>
      <c r="I2366" s="10">
        <v>759.0</v>
      </c>
      <c r="J2366" s="10">
        <v>76.0</v>
      </c>
      <c r="K2366" s="14">
        <v>1975.0</v>
      </c>
      <c r="L2366" s="11">
        <f t="shared" si="568"/>
        <v>530.6</v>
      </c>
      <c r="M2366" s="11">
        <f t="shared" si="2"/>
        <v>-228.4</v>
      </c>
      <c r="N2366" s="13">
        <f t="shared" si="3"/>
        <v>0.6990777339</v>
      </c>
      <c r="O2366" s="10" t="s">
        <v>4231</v>
      </c>
      <c r="P2366" s="10" t="s">
        <v>11189</v>
      </c>
    </row>
    <row r="2367" ht="12.0" customHeight="1">
      <c r="A2367" s="9" t="s">
        <v>11190</v>
      </c>
      <c r="B2367" s="10" t="s">
        <v>11191</v>
      </c>
      <c r="C2367" s="9" t="s">
        <v>1580</v>
      </c>
      <c r="D2367" s="11" t="str">
        <f>VLOOKUP(C2367,Postinumeroalueet!$A$2:$B$4001,2)</f>
        <v>Jyväskylä</v>
      </c>
      <c r="E2367" s="11"/>
      <c r="F2367" s="11">
        <f t="shared" si="1"/>
        <v>0</v>
      </c>
      <c r="G2367" s="10" t="s">
        <v>3481</v>
      </c>
      <c r="H2367" s="10" t="s">
        <v>11192</v>
      </c>
      <c r="I2367" s="10">
        <v>551.0</v>
      </c>
      <c r="J2367" s="10">
        <v>42.0</v>
      </c>
      <c r="K2367" s="14">
        <v>1990.0</v>
      </c>
      <c r="L2367" s="11">
        <f t="shared" si="568"/>
        <v>385.2</v>
      </c>
      <c r="M2367" s="11">
        <f t="shared" si="2"/>
        <v>-165.8</v>
      </c>
      <c r="N2367" s="13">
        <f t="shared" si="3"/>
        <v>0.699092559</v>
      </c>
      <c r="O2367" s="10" t="s">
        <v>4729</v>
      </c>
      <c r="P2367" s="10" t="s">
        <v>11193</v>
      </c>
    </row>
    <row r="2368" ht="12.0" customHeight="1">
      <c r="A2368" s="9" t="s">
        <v>11194</v>
      </c>
      <c r="B2368" s="10" t="s">
        <v>9052</v>
      </c>
      <c r="C2368" s="9" t="s">
        <v>469</v>
      </c>
      <c r="D2368" s="11" t="str">
        <f>VLOOKUP(C2368,Postinumeroalueet!$A$2:$B$4001,2)</f>
        <v>Espoo</v>
      </c>
      <c r="E2368" s="11"/>
      <c r="F2368" s="11">
        <f t="shared" si="1"/>
        <v>1</v>
      </c>
      <c r="G2368" s="10" t="s">
        <v>3481</v>
      </c>
      <c r="H2368" s="10" t="s">
        <v>4369</v>
      </c>
      <c r="I2368" s="10">
        <v>884.51</v>
      </c>
      <c r="J2368" s="10">
        <v>52.0</v>
      </c>
      <c r="K2368" s="14">
        <v>2012.0</v>
      </c>
      <c r="L2368" s="11">
        <f>IF(K2368&lt;1961,171+10.3*J2368,IF(K2368&gt;1983,166+8.7*J2368,159+7.9*J2368))</f>
        <v>618.4</v>
      </c>
      <c r="M2368" s="11">
        <f t="shared" si="2"/>
        <v>-266.11</v>
      </c>
      <c r="N2368" s="13">
        <f t="shared" si="3"/>
        <v>0.6991441589</v>
      </c>
      <c r="O2368" s="10" t="s">
        <v>6516</v>
      </c>
      <c r="P2368" s="10" t="s">
        <v>11195</v>
      </c>
    </row>
    <row r="2369" ht="12.0" customHeight="1">
      <c r="A2369" s="9" t="s">
        <v>11196</v>
      </c>
      <c r="B2369" s="10" t="s">
        <v>11197</v>
      </c>
      <c r="C2369" s="9" t="s">
        <v>576</v>
      </c>
      <c r="D2369" s="11" t="str">
        <f>VLOOKUP(C2369,Postinumeroalueet!$A$2:$B$4001,2)</f>
        <v>Mäntsälä</v>
      </c>
      <c r="E2369" s="11"/>
      <c r="F2369" s="11">
        <f t="shared" si="1"/>
        <v>0</v>
      </c>
      <c r="G2369" s="10" t="s">
        <v>3481</v>
      </c>
      <c r="H2369" s="10" t="s">
        <v>11198</v>
      </c>
      <c r="I2369" s="10">
        <v>690.0</v>
      </c>
      <c r="J2369" s="10">
        <v>48.0</v>
      </c>
      <c r="K2369" s="14">
        <v>2011.0</v>
      </c>
      <c r="L2369" s="11">
        <f t="shared" ref="L2369:L2370" si="569">IF(K2369&lt;1984,105+5.6*J2369,IF(K2369&gt;1991,113+7.7*J2369,108+6.6*J2369))</f>
        <v>482.6</v>
      </c>
      <c r="M2369" s="11">
        <f t="shared" si="2"/>
        <v>-207.4</v>
      </c>
      <c r="N2369" s="13">
        <f t="shared" si="3"/>
        <v>0.6994202899</v>
      </c>
      <c r="O2369" s="10" t="s">
        <v>11199</v>
      </c>
      <c r="P2369" s="10" t="s">
        <v>11200</v>
      </c>
    </row>
    <row r="2370" ht="12.0" customHeight="1">
      <c r="A2370" s="9" t="s">
        <v>11201</v>
      </c>
      <c r="B2370" s="10" t="s">
        <v>8814</v>
      </c>
      <c r="C2370" s="9" t="s">
        <v>1348</v>
      </c>
      <c r="D2370" s="11" t="str">
        <f>VLOOKUP(C2370,Postinumeroalueet!$A$2:$B$4001,2)</f>
        <v>Tampere</v>
      </c>
      <c r="E2370" s="11"/>
      <c r="F2370" s="11">
        <f t="shared" si="1"/>
        <v>0</v>
      </c>
      <c r="G2370" s="10" t="s">
        <v>3481</v>
      </c>
      <c r="H2370" s="10" t="s">
        <v>11202</v>
      </c>
      <c r="I2370" s="10">
        <v>690.0</v>
      </c>
      <c r="J2370" s="10">
        <v>48.0</v>
      </c>
      <c r="K2370" s="14">
        <v>2012.0</v>
      </c>
      <c r="L2370" s="11">
        <f t="shared" si="569"/>
        <v>482.6</v>
      </c>
      <c r="M2370" s="11">
        <f t="shared" si="2"/>
        <v>-207.4</v>
      </c>
      <c r="N2370" s="13">
        <f t="shared" si="3"/>
        <v>0.6994202899</v>
      </c>
      <c r="O2370" s="10" t="s">
        <v>5516</v>
      </c>
      <c r="P2370" s="10" t="s">
        <v>11203</v>
      </c>
    </row>
    <row r="2371">
      <c r="A2371" s="9" t="s">
        <v>11204</v>
      </c>
      <c r="B2371" s="10" t="s">
        <v>7579</v>
      </c>
      <c r="C2371" s="9" t="s">
        <v>504</v>
      </c>
      <c r="D2371" s="11" t="str">
        <f>VLOOKUP(C2371,Postinumeroalueet!$A$2:$B$4001,2)</f>
        <v>Espoo</v>
      </c>
      <c r="E2371" s="11"/>
      <c r="F2371" s="11">
        <f t="shared" si="1"/>
        <v>1</v>
      </c>
      <c r="G2371" s="10" t="s">
        <v>3481</v>
      </c>
      <c r="H2371" s="10" t="s">
        <v>4080</v>
      </c>
      <c r="I2371" s="10">
        <v>1063.0</v>
      </c>
      <c r="J2371" s="10">
        <v>74.0</v>
      </c>
      <c r="K2371" s="14">
        <v>1965.0</v>
      </c>
      <c r="L2371" s="11">
        <f>IF(K2371&lt;1961,171+10.3*J2371,IF(K2371&gt;1983,166+8.7*J2371,159+7.9*J2371))</f>
        <v>743.6</v>
      </c>
      <c r="M2371" s="11">
        <f t="shared" si="2"/>
        <v>-319.4</v>
      </c>
      <c r="N2371" s="13">
        <f t="shared" si="3"/>
        <v>0.6995296331</v>
      </c>
      <c r="O2371" s="10" t="s">
        <v>3517</v>
      </c>
      <c r="P2371" s="10" t="s">
        <v>11205</v>
      </c>
    </row>
    <row r="2372" ht="12.0" customHeight="1">
      <c r="A2372" s="9" t="s">
        <v>11206</v>
      </c>
      <c r="B2372" s="10" t="s">
        <v>11207</v>
      </c>
      <c r="C2372" s="9" t="s">
        <v>1342</v>
      </c>
      <c r="D2372" s="11" t="str">
        <f>VLOOKUP(C2372,Postinumeroalueet!$A$2:$B$4001,2)</f>
        <v>Tampere</v>
      </c>
      <c r="E2372" s="11"/>
      <c r="F2372" s="11">
        <f t="shared" si="1"/>
        <v>0</v>
      </c>
      <c r="G2372" s="10" t="s">
        <v>3481</v>
      </c>
      <c r="H2372" s="10" t="s">
        <v>11208</v>
      </c>
      <c r="I2372" s="10">
        <v>895.0</v>
      </c>
      <c r="J2372" s="10">
        <v>78.5</v>
      </c>
      <c r="K2372" s="14">
        <v>1990.0</v>
      </c>
      <c r="L2372" s="11">
        <f t="shared" ref="L2372:L2375" si="570">IF(K2372&lt;1984,105+5.6*J2372,IF(K2372&gt;1991,113+7.7*J2372,108+6.6*J2372))</f>
        <v>626.1</v>
      </c>
      <c r="M2372" s="11">
        <f t="shared" si="2"/>
        <v>-268.9</v>
      </c>
      <c r="N2372" s="13">
        <f t="shared" si="3"/>
        <v>0.6995530726</v>
      </c>
      <c r="O2372" s="10" t="s">
        <v>3498</v>
      </c>
      <c r="P2372" s="10" t="s">
        <v>11209</v>
      </c>
    </row>
    <row r="2373" ht="12.0" customHeight="1">
      <c r="A2373" s="9" t="s">
        <v>11210</v>
      </c>
      <c r="B2373" s="10" t="s">
        <v>10392</v>
      </c>
      <c r="C2373" s="9" t="s">
        <v>1365</v>
      </c>
      <c r="D2373" s="11" t="str">
        <f>VLOOKUP(C2373,Postinumeroalueet!$A$2:$B$4001,2)</f>
        <v>Tampere</v>
      </c>
      <c r="E2373" s="11"/>
      <c r="F2373" s="11">
        <f t="shared" si="1"/>
        <v>0</v>
      </c>
      <c r="G2373" s="10" t="s">
        <v>3481</v>
      </c>
      <c r="H2373" s="10" t="s">
        <v>3516</v>
      </c>
      <c r="I2373" s="10">
        <v>838.0</v>
      </c>
      <c r="J2373" s="10">
        <v>61.5</v>
      </c>
      <c r="K2373" s="14">
        <v>2007.0</v>
      </c>
      <c r="L2373" s="11">
        <f t="shared" si="570"/>
        <v>586.55</v>
      </c>
      <c r="M2373" s="11">
        <f t="shared" si="2"/>
        <v>-251.45</v>
      </c>
      <c r="N2373" s="13">
        <f t="shared" si="3"/>
        <v>0.6999403341</v>
      </c>
      <c r="O2373" s="10" t="s">
        <v>3950</v>
      </c>
      <c r="P2373" s="10" t="s">
        <v>11211</v>
      </c>
    </row>
    <row r="2374" ht="12.0" customHeight="1">
      <c r="A2374" s="9" t="s">
        <v>11212</v>
      </c>
      <c r="B2374" s="10" t="s">
        <v>11213</v>
      </c>
      <c r="C2374" s="9" t="s">
        <v>1365</v>
      </c>
      <c r="D2374" s="11" t="str">
        <f>VLOOKUP(C2374,Postinumeroalueet!$A$2:$B$4001,2)</f>
        <v>Tampere</v>
      </c>
      <c r="E2374" s="11"/>
      <c r="F2374" s="11">
        <f t="shared" si="1"/>
        <v>0</v>
      </c>
      <c r="G2374" s="10" t="s">
        <v>3481</v>
      </c>
      <c r="H2374" s="10" t="s">
        <v>3516</v>
      </c>
      <c r="I2374" s="10">
        <v>849.0</v>
      </c>
      <c r="J2374" s="10">
        <v>62.5</v>
      </c>
      <c r="K2374" s="14">
        <v>2007.0</v>
      </c>
      <c r="L2374" s="11">
        <f t="shared" si="570"/>
        <v>594.25</v>
      </c>
      <c r="M2374" s="11">
        <f t="shared" si="2"/>
        <v>-254.75</v>
      </c>
      <c r="N2374" s="13">
        <f t="shared" si="3"/>
        <v>0.6999411072</v>
      </c>
      <c r="O2374" s="10" t="s">
        <v>3950</v>
      </c>
      <c r="P2374" s="10" t="s">
        <v>11214</v>
      </c>
    </row>
    <row r="2375" ht="12.0" customHeight="1">
      <c r="A2375" s="9" t="s">
        <v>11215</v>
      </c>
      <c r="B2375" s="10" t="s">
        <v>11213</v>
      </c>
      <c r="C2375" s="9" t="s">
        <v>1365</v>
      </c>
      <c r="D2375" s="11" t="str">
        <f>VLOOKUP(C2375,Postinumeroalueet!$A$2:$B$4001,2)</f>
        <v>Tampere</v>
      </c>
      <c r="E2375" s="11"/>
      <c r="F2375" s="11">
        <f t="shared" si="1"/>
        <v>0</v>
      </c>
      <c r="G2375" s="10" t="s">
        <v>3481</v>
      </c>
      <c r="H2375" s="10" t="s">
        <v>3516</v>
      </c>
      <c r="I2375" s="10">
        <v>849.0</v>
      </c>
      <c r="J2375" s="10">
        <v>62.5</v>
      </c>
      <c r="K2375" s="14">
        <v>2007.0</v>
      </c>
      <c r="L2375" s="11">
        <f t="shared" si="570"/>
        <v>594.25</v>
      </c>
      <c r="M2375" s="11">
        <f t="shared" si="2"/>
        <v>-254.75</v>
      </c>
      <c r="N2375" s="13">
        <f t="shared" si="3"/>
        <v>0.6999411072</v>
      </c>
      <c r="O2375" s="10" t="s">
        <v>3950</v>
      </c>
      <c r="P2375" s="10" t="s">
        <v>11216</v>
      </c>
    </row>
    <row r="2376">
      <c r="A2376" s="9" t="s">
        <v>11217</v>
      </c>
      <c r="B2376" s="10" t="s">
        <v>11218</v>
      </c>
      <c r="C2376" s="9" t="s">
        <v>481</v>
      </c>
      <c r="D2376" s="11" t="str">
        <f>VLOOKUP(C2376,Postinumeroalueet!$A$2:$B$4001,2)</f>
        <v>Espoo</v>
      </c>
      <c r="E2376" s="11"/>
      <c r="F2376" s="11">
        <f t="shared" si="1"/>
        <v>1</v>
      </c>
      <c r="G2376" s="10" t="s">
        <v>3800</v>
      </c>
      <c r="H2376" s="10" t="s">
        <v>11219</v>
      </c>
      <c r="I2376" s="10">
        <v>3500.0</v>
      </c>
      <c r="J2376" s="10">
        <v>290.0</v>
      </c>
      <c r="K2376" s="14">
        <v>1982.0</v>
      </c>
      <c r="L2376" s="11">
        <f>IF(K2376&lt;1961,171+10.3*J2376,IF(K2376&gt;1983,166+8.7*J2376,159+7.9*J2376))</f>
        <v>2450</v>
      </c>
      <c r="M2376" s="11">
        <f t="shared" si="2"/>
        <v>-1050</v>
      </c>
      <c r="N2376" s="13">
        <f t="shared" si="3"/>
        <v>0.7</v>
      </c>
      <c r="O2376" s="10" t="s">
        <v>3890</v>
      </c>
      <c r="P2376" s="10" t="s">
        <v>11220</v>
      </c>
    </row>
    <row r="2377" ht="12.0" customHeight="1">
      <c r="A2377" s="9" t="s">
        <v>11221</v>
      </c>
      <c r="B2377" s="10" t="s">
        <v>11222</v>
      </c>
      <c r="C2377" s="9" t="s">
        <v>2530</v>
      </c>
      <c r="D2377" s="11" t="str">
        <f>VLOOKUP(C2377,Postinumeroalueet!$A$2:$B$4001,2)</f>
        <v>Siilinjärvi</v>
      </c>
      <c r="E2377" s="11"/>
      <c r="F2377" s="11">
        <f t="shared" si="1"/>
        <v>0</v>
      </c>
      <c r="G2377" s="10" t="s">
        <v>4106</v>
      </c>
      <c r="H2377" s="10" t="s">
        <v>11223</v>
      </c>
      <c r="I2377" s="10">
        <v>950.0</v>
      </c>
      <c r="J2377" s="10">
        <v>100.0</v>
      </c>
      <c r="K2377" s="14">
        <v>1974.0</v>
      </c>
      <c r="L2377" s="11">
        <f t="shared" ref="L2377:L2385" si="571">IF(K2377&lt;1984,105+5.6*J2377,IF(K2377&gt;1991,113+7.7*J2377,108+6.6*J2377))</f>
        <v>665</v>
      </c>
      <c r="M2377" s="11">
        <f t="shared" si="2"/>
        <v>-285</v>
      </c>
      <c r="N2377" s="13">
        <f t="shared" si="3"/>
        <v>0.7</v>
      </c>
      <c r="O2377" s="15"/>
      <c r="P2377" s="10" t="s">
        <v>11224</v>
      </c>
    </row>
    <row r="2378" ht="12.0" customHeight="1">
      <c r="A2378" s="9" t="s">
        <v>11225</v>
      </c>
      <c r="B2378" s="10" t="s">
        <v>11226</v>
      </c>
      <c r="C2378" s="9" t="s">
        <v>818</v>
      </c>
      <c r="D2378" s="11" t="str">
        <f>VLOOKUP(C2378,Postinumeroalueet!$A$2:$B$4001,2)</f>
        <v>Lahti</v>
      </c>
      <c r="E2378" s="11"/>
      <c r="F2378" s="11">
        <f t="shared" si="1"/>
        <v>0</v>
      </c>
      <c r="G2378" s="10" t="s">
        <v>3481</v>
      </c>
      <c r="H2378" s="10" t="s">
        <v>11227</v>
      </c>
      <c r="I2378" s="10">
        <v>850.0</v>
      </c>
      <c r="J2378" s="10">
        <v>87.5</v>
      </c>
      <c r="K2378" s="14">
        <v>1971.0</v>
      </c>
      <c r="L2378" s="11">
        <f t="shared" si="571"/>
        <v>595</v>
      </c>
      <c r="M2378" s="11">
        <f t="shared" si="2"/>
        <v>-255</v>
      </c>
      <c r="N2378" s="13">
        <f t="shared" si="3"/>
        <v>0.7</v>
      </c>
      <c r="O2378" s="10" t="s">
        <v>3498</v>
      </c>
      <c r="P2378" s="10" t="s">
        <v>11228</v>
      </c>
    </row>
    <row r="2379" ht="12.0" customHeight="1">
      <c r="A2379" s="9" t="s">
        <v>11229</v>
      </c>
      <c r="B2379" s="10" t="s">
        <v>11230</v>
      </c>
      <c r="C2379" s="9" t="s">
        <v>819</v>
      </c>
      <c r="D2379" s="11" t="str">
        <f>VLOOKUP(C2379,Postinumeroalueet!$A$2:$B$4001,2)</f>
        <v>Lahti</v>
      </c>
      <c r="E2379" s="11"/>
      <c r="F2379" s="11">
        <f t="shared" si="1"/>
        <v>0</v>
      </c>
      <c r="G2379" s="10" t="s">
        <v>3481</v>
      </c>
      <c r="H2379" s="10" t="s">
        <v>11231</v>
      </c>
      <c r="I2379" s="10">
        <v>750.0</v>
      </c>
      <c r="J2379" s="10">
        <v>75.0</v>
      </c>
      <c r="K2379" s="14">
        <v>1973.0</v>
      </c>
      <c r="L2379" s="11">
        <f t="shared" si="571"/>
        <v>525</v>
      </c>
      <c r="M2379" s="11">
        <f t="shared" si="2"/>
        <v>-225</v>
      </c>
      <c r="N2379" s="13">
        <f t="shared" si="3"/>
        <v>0.7</v>
      </c>
      <c r="O2379" s="15"/>
      <c r="P2379" s="10" t="s">
        <v>11232</v>
      </c>
    </row>
    <row r="2380" ht="12.0" customHeight="1">
      <c r="A2380" s="9" t="s">
        <v>11233</v>
      </c>
      <c r="B2380" s="10" t="s">
        <v>11234</v>
      </c>
      <c r="C2380" s="9" t="s">
        <v>3038</v>
      </c>
      <c r="D2380" s="11" t="str">
        <f>VLOOKUP(C2380,Postinumeroalueet!$A$2:$B$4001,2)</f>
        <v>Oulu</v>
      </c>
      <c r="E2380" s="11"/>
      <c r="F2380" s="11">
        <f t="shared" si="1"/>
        <v>0</v>
      </c>
      <c r="G2380" s="10" t="s">
        <v>3481</v>
      </c>
      <c r="H2380" s="10" t="s">
        <v>4584</v>
      </c>
      <c r="I2380" s="10">
        <v>630.0</v>
      </c>
      <c r="J2380" s="10">
        <v>60.0</v>
      </c>
      <c r="K2380" s="14">
        <v>1979.0</v>
      </c>
      <c r="L2380" s="11">
        <f t="shared" si="571"/>
        <v>441</v>
      </c>
      <c r="M2380" s="11">
        <f t="shared" si="2"/>
        <v>-189</v>
      </c>
      <c r="N2380" s="13">
        <f t="shared" si="3"/>
        <v>0.7</v>
      </c>
      <c r="O2380" s="10" t="s">
        <v>5609</v>
      </c>
      <c r="P2380" s="10" t="s">
        <v>11235</v>
      </c>
    </row>
    <row r="2381" ht="12.0" customHeight="1">
      <c r="A2381" s="9" t="s">
        <v>11236</v>
      </c>
      <c r="B2381" s="10" t="s">
        <v>11237</v>
      </c>
      <c r="C2381" s="9" t="s">
        <v>949</v>
      </c>
      <c r="D2381" s="11" t="str">
        <f>VLOOKUP(C2381,Postinumeroalueet!$A$2:$B$4001,2)</f>
        <v>Turku</v>
      </c>
      <c r="E2381" s="11"/>
      <c r="F2381" s="11">
        <f t="shared" si="1"/>
        <v>0</v>
      </c>
      <c r="G2381" s="10" t="s">
        <v>3481</v>
      </c>
      <c r="H2381" s="10" t="s">
        <v>3761</v>
      </c>
      <c r="I2381" s="10">
        <v>550.0</v>
      </c>
      <c r="J2381" s="10">
        <v>50.0</v>
      </c>
      <c r="K2381" s="14">
        <v>1960.0</v>
      </c>
      <c r="L2381" s="11">
        <f t="shared" si="571"/>
        <v>385</v>
      </c>
      <c r="M2381" s="11">
        <f t="shared" si="2"/>
        <v>-165</v>
      </c>
      <c r="N2381" s="13">
        <f t="shared" si="3"/>
        <v>0.7</v>
      </c>
      <c r="O2381" s="15"/>
      <c r="P2381" s="10" t="s">
        <v>11238</v>
      </c>
    </row>
    <row r="2382" ht="12.0" customHeight="1">
      <c r="A2382" s="9" t="s">
        <v>11239</v>
      </c>
      <c r="B2382" s="10" t="s">
        <v>8472</v>
      </c>
      <c r="C2382" s="9" t="s">
        <v>3162</v>
      </c>
      <c r="D2382" s="11" t="str">
        <f>VLOOKUP(C2382,Postinumeroalueet!$A$2:$B$4001,2)</f>
        <v>Kuusamo</v>
      </c>
      <c r="E2382" s="11"/>
      <c r="F2382" s="11">
        <f t="shared" si="1"/>
        <v>0</v>
      </c>
      <c r="G2382" s="10" t="s">
        <v>3529</v>
      </c>
      <c r="H2382" s="10" t="s">
        <v>11240</v>
      </c>
      <c r="I2382" s="10">
        <v>450.0</v>
      </c>
      <c r="J2382" s="10">
        <v>37.5</v>
      </c>
      <c r="K2382" s="14">
        <v>1973.0</v>
      </c>
      <c r="L2382" s="11">
        <f t="shared" si="571"/>
        <v>315</v>
      </c>
      <c r="M2382" s="11">
        <f t="shared" si="2"/>
        <v>-135</v>
      </c>
      <c r="N2382" s="13">
        <f t="shared" si="3"/>
        <v>0.7</v>
      </c>
      <c r="O2382" s="10" t="s">
        <v>3942</v>
      </c>
      <c r="P2382" s="10" t="s">
        <v>11241</v>
      </c>
    </row>
    <row r="2383" ht="12.0" customHeight="1">
      <c r="A2383" s="9" t="s">
        <v>11242</v>
      </c>
      <c r="B2383" s="10" t="s">
        <v>11243</v>
      </c>
      <c r="C2383" s="9" t="s">
        <v>3044</v>
      </c>
      <c r="D2383" s="11" t="str">
        <f>VLOOKUP(C2383,Postinumeroalueet!$A$2:$B$4001,2)</f>
        <v>Oulu</v>
      </c>
      <c r="E2383" s="11"/>
      <c r="F2383" s="11">
        <f t="shared" si="1"/>
        <v>0</v>
      </c>
      <c r="G2383" s="10" t="s">
        <v>3481</v>
      </c>
      <c r="H2383" s="10" t="s">
        <v>3543</v>
      </c>
      <c r="I2383" s="10">
        <v>390.0</v>
      </c>
      <c r="J2383" s="10">
        <v>30.0</v>
      </c>
      <c r="K2383" s="14">
        <v>1969.0</v>
      </c>
      <c r="L2383" s="11">
        <f t="shared" si="571"/>
        <v>273</v>
      </c>
      <c r="M2383" s="11">
        <f t="shared" si="2"/>
        <v>-117</v>
      </c>
      <c r="N2383" s="13">
        <f t="shared" si="3"/>
        <v>0.7</v>
      </c>
      <c r="O2383" s="10" t="s">
        <v>5680</v>
      </c>
      <c r="P2383" s="10" t="s">
        <v>11244</v>
      </c>
    </row>
    <row r="2384" ht="12.0" customHeight="1">
      <c r="A2384" s="9" t="s">
        <v>11245</v>
      </c>
      <c r="B2384" s="10" t="s">
        <v>11246</v>
      </c>
      <c r="C2384" s="9" t="s">
        <v>3176</v>
      </c>
      <c r="D2384" s="11" t="str">
        <f>VLOOKUP(C2384,Postinumeroalueet!$A$2:$B$4001,2)</f>
        <v>Kemi</v>
      </c>
      <c r="E2384" s="11"/>
      <c r="F2384" s="11">
        <f t="shared" si="1"/>
        <v>0</v>
      </c>
      <c r="G2384" s="10" t="s">
        <v>3481</v>
      </c>
      <c r="H2384" s="10" t="s">
        <v>4001</v>
      </c>
      <c r="I2384" s="10">
        <v>350.0</v>
      </c>
      <c r="J2384" s="10">
        <v>25.0</v>
      </c>
      <c r="K2384" s="14">
        <v>1960.0</v>
      </c>
      <c r="L2384" s="11">
        <f t="shared" si="571"/>
        <v>245</v>
      </c>
      <c r="M2384" s="11">
        <f t="shared" si="2"/>
        <v>-105</v>
      </c>
      <c r="N2384" s="13">
        <f t="shared" si="3"/>
        <v>0.7</v>
      </c>
      <c r="O2384" s="10" t="s">
        <v>10487</v>
      </c>
      <c r="P2384" s="10" t="s">
        <v>11247</v>
      </c>
    </row>
    <row r="2385">
      <c r="A2385" s="9" t="s">
        <v>11248</v>
      </c>
      <c r="B2385" s="10" t="s">
        <v>7709</v>
      </c>
      <c r="C2385" s="9" t="s">
        <v>935</v>
      </c>
      <c r="D2385" s="11" t="str">
        <f>VLOOKUP(C2385,Postinumeroalueet!$A$2:$B$4001,2)</f>
        <v>Turku</v>
      </c>
      <c r="E2385" s="11"/>
      <c r="F2385" s="11">
        <f t="shared" si="1"/>
        <v>0</v>
      </c>
      <c r="G2385" s="10" t="s">
        <v>3481</v>
      </c>
      <c r="H2385" s="10" t="s">
        <v>3671</v>
      </c>
      <c r="I2385" s="10">
        <v>965.0</v>
      </c>
      <c r="J2385" s="10">
        <v>86.0</v>
      </c>
      <c r="K2385" s="14">
        <v>1991.0</v>
      </c>
      <c r="L2385" s="11">
        <f t="shared" si="571"/>
        <v>675.6</v>
      </c>
      <c r="M2385" s="11">
        <f t="shared" si="2"/>
        <v>-289.4</v>
      </c>
      <c r="N2385" s="13">
        <f t="shared" si="3"/>
        <v>0.7001036269</v>
      </c>
      <c r="O2385" s="10" t="s">
        <v>3783</v>
      </c>
      <c r="P2385" s="10" t="s">
        <v>11249</v>
      </c>
    </row>
    <row r="2386" ht="12.0" customHeight="1">
      <c r="A2386" s="9" t="s">
        <v>11250</v>
      </c>
      <c r="B2386" s="10" t="s">
        <v>11251</v>
      </c>
      <c r="C2386" s="9" t="s">
        <v>390</v>
      </c>
      <c r="D2386" s="11" t="str">
        <f>VLOOKUP(C2386,Postinumeroalueet!$A$2:$B$4001,2)</f>
        <v>Helsinki</v>
      </c>
      <c r="E2386" s="11"/>
      <c r="F2386" s="11">
        <f t="shared" si="1"/>
        <v>1</v>
      </c>
      <c r="G2386" s="10" t="s">
        <v>3481</v>
      </c>
      <c r="H2386" s="10" t="s">
        <v>10616</v>
      </c>
      <c r="I2386" s="10">
        <v>995.0</v>
      </c>
      <c r="J2386" s="10">
        <v>61.0</v>
      </c>
      <c r="K2386" s="14">
        <v>1997.0</v>
      </c>
      <c r="L2386" s="11">
        <f t="shared" ref="L2386:L2387" si="572">IF(K2386&lt;1961,171+10.3*J2386,IF(K2386&gt;1983,166+8.7*J2386,159+7.9*J2386))</f>
        <v>696.7</v>
      </c>
      <c r="M2386" s="11">
        <f t="shared" si="2"/>
        <v>-298.3</v>
      </c>
      <c r="N2386" s="13">
        <f t="shared" si="3"/>
        <v>0.700201005</v>
      </c>
      <c r="O2386" s="10" t="s">
        <v>3950</v>
      </c>
      <c r="P2386" s="10" t="s">
        <v>11252</v>
      </c>
    </row>
    <row r="2387">
      <c r="A2387" s="9" t="s">
        <v>11253</v>
      </c>
      <c r="B2387" s="10" t="s">
        <v>11254</v>
      </c>
      <c r="C2387" s="9" t="s">
        <v>390</v>
      </c>
      <c r="D2387" s="11" t="str">
        <f>VLOOKUP(C2387,Postinumeroalueet!$A$2:$B$4001,2)</f>
        <v>Helsinki</v>
      </c>
      <c r="E2387" s="11"/>
      <c r="F2387" s="11">
        <f t="shared" si="1"/>
        <v>1</v>
      </c>
      <c r="G2387" s="10" t="s">
        <v>3481</v>
      </c>
      <c r="H2387" s="10" t="s">
        <v>4199</v>
      </c>
      <c r="I2387" s="10">
        <v>1218.5</v>
      </c>
      <c r="J2387" s="10">
        <v>79.0</v>
      </c>
      <c r="K2387" s="14">
        <v>2001.0</v>
      </c>
      <c r="L2387" s="11">
        <f t="shared" si="572"/>
        <v>853.3</v>
      </c>
      <c r="M2387" s="11">
        <f t="shared" si="2"/>
        <v>-365.2</v>
      </c>
      <c r="N2387" s="13">
        <f t="shared" si="3"/>
        <v>0.7002872384</v>
      </c>
      <c r="O2387" s="10" t="s">
        <v>4216</v>
      </c>
      <c r="P2387" s="10" t="s">
        <v>11255</v>
      </c>
    </row>
    <row r="2388" ht="12.0" customHeight="1">
      <c r="A2388" s="9" t="s">
        <v>11256</v>
      </c>
      <c r="B2388" s="10" t="s">
        <v>11257</v>
      </c>
      <c r="C2388" s="9" t="s">
        <v>1336</v>
      </c>
      <c r="D2388" s="11" t="str">
        <f>VLOOKUP(C2388,Postinumeroalueet!$A$2:$B$4001,2)</f>
        <v>Tampere</v>
      </c>
      <c r="E2388" s="11"/>
      <c r="F2388" s="11">
        <f t="shared" si="1"/>
        <v>0</v>
      </c>
      <c r="G2388" s="10" t="s">
        <v>3481</v>
      </c>
      <c r="H2388" s="10" t="s">
        <v>4354</v>
      </c>
      <c r="I2388" s="10">
        <v>744.0</v>
      </c>
      <c r="J2388" s="10">
        <v>53.0</v>
      </c>
      <c r="K2388" s="14">
        <v>1994.0</v>
      </c>
      <c r="L2388" s="11">
        <f t="shared" ref="L2388:L2390" si="573">IF(K2388&lt;1984,105+5.6*J2388,IF(K2388&gt;1991,113+7.7*J2388,108+6.6*J2388))</f>
        <v>521.1</v>
      </c>
      <c r="M2388" s="11">
        <f t="shared" si="2"/>
        <v>-222.9</v>
      </c>
      <c r="N2388" s="13">
        <f t="shared" si="3"/>
        <v>0.7004032258</v>
      </c>
      <c r="O2388" s="10" t="s">
        <v>4718</v>
      </c>
      <c r="P2388" s="10" t="s">
        <v>11258</v>
      </c>
    </row>
    <row r="2389" ht="12.0" customHeight="1">
      <c r="A2389" s="9" t="s">
        <v>11259</v>
      </c>
      <c r="B2389" s="10" t="s">
        <v>11260</v>
      </c>
      <c r="C2389" s="9" t="s">
        <v>3020</v>
      </c>
      <c r="D2389" s="11" t="str">
        <f>VLOOKUP(C2389,Postinumeroalueet!$A$2:$B$4001,2)</f>
        <v>Oulu</v>
      </c>
      <c r="E2389" s="11"/>
      <c r="F2389" s="11">
        <f t="shared" si="1"/>
        <v>0</v>
      </c>
      <c r="G2389" s="10" t="s">
        <v>3481</v>
      </c>
      <c r="H2389" s="10" t="s">
        <v>3743</v>
      </c>
      <c r="I2389" s="10">
        <v>634.0</v>
      </c>
      <c r="J2389" s="10">
        <v>43.0</v>
      </c>
      <c r="K2389" s="14">
        <v>1996.0</v>
      </c>
      <c r="L2389" s="11">
        <f t="shared" si="573"/>
        <v>444.1</v>
      </c>
      <c r="M2389" s="11">
        <f t="shared" si="2"/>
        <v>-189.9</v>
      </c>
      <c r="N2389" s="13">
        <f t="shared" si="3"/>
        <v>0.7004731861</v>
      </c>
      <c r="O2389" s="10" t="s">
        <v>7194</v>
      </c>
      <c r="P2389" s="10" t="s">
        <v>11261</v>
      </c>
    </row>
    <row r="2390" ht="12.0" customHeight="1">
      <c r="A2390" s="9" t="s">
        <v>11262</v>
      </c>
      <c r="B2390" s="10" t="s">
        <v>11263</v>
      </c>
      <c r="C2390" s="9" t="s">
        <v>2306</v>
      </c>
      <c r="D2390" s="11" t="str">
        <f>VLOOKUP(C2390,Postinumeroalueet!$A$2:$B$4001,2)</f>
        <v>Vaasa</v>
      </c>
      <c r="E2390" s="11"/>
      <c r="F2390" s="11">
        <f t="shared" si="1"/>
        <v>0</v>
      </c>
      <c r="G2390" s="10" t="s">
        <v>4106</v>
      </c>
      <c r="H2390" s="10" t="s">
        <v>11264</v>
      </c>
      <c r="I2390" s="10">
        <v>869.4</v>
      </c>
      <c r="J2390" s="10">
        <v>90.0</v>
      </c>
      <c r="K2390" s="14">
        <v>1964.0</v>
      </c>
      <c r="L2390" s="11">
        <f t="shared" si="573"/>
        <v>609</v>
      </c>
      <c r="M2390" s="11">
        <f t="shared" si="2"/>
        <v>-260.4</v>
      </c>
      <c r="N2390" s="13">
        <f t="shared" si="3"/>
        <v>0.7004830918</v>
      </c>
      <c r="O2390" s="10" t="s">
        <v>8062</v>
      </c>
      <c r="P2390" s="10" t="s">
        <v>11265</v>
      </c>
    </row>
    <row r="2391" ht="12.0" customHeight="1">
      <c r="A2391" s="9" t="s">
        <v>11266</v>
      </c>
      <c r="B2391" s="10" t="s">
        <v>11267</v>
      </c>
      <c r="C2391" s="9" t="s">
        <v>418</v>
      </c>
      <c r="D2391" s="11" t="str">
        <f>VLOOKUP(C2391,Postinumeroalueet!$A$2:$B$4001,2)</f>
        <v>Vantaa</v>
      </c>
      <c r="E2391" s="11"/>
      <c r="F2391" s="11">
        <f t="shared" si="1"/>
        <v>1</v>
      </c>
      <c r="G2391" s="10" t="s">
        <v>6290</v>
      </c>
      <c r="H2391" s="10" t="s">
        <v>3516</v>
      </c>
      <c r="I2391" s="10">
        <v>920.0</v>
      </c>
      <c r="J2391" s="10">
        <v>55.0</v>
      </c>
      <c r="K2391" s="14">
        <v>1994.0</v>
      </c>
      <c r="L2391" s="11">
        <f t="shared" ref="L2391:L2393" si="574">IF(K2391&lt;1961,171+10.3*J2391,IF(K2391&gt;1983,166+8.7*J2391,159+7.9*J2391))</f>
        <v>644.5</v>
      </c>
      <c r="M2391" s="11">
        <f t="shared" si="2"/>
        <v>-275.5</v>
      </c>
      <c r="N2391" s="13">
        <f t="shared" si="3"/>
        <v>0.7005434783</v>
      </c>
      <c r="O2391" s="10" t="s">
        <v>4139</v>
      </c>
      <c r="P2391" s="10" t="s">
        <v>11268</v>
      </c>
    </row>
    <row r="2392" ht="12.0" customHeight="1">
      <c r="A2392" s="9" t="s">
        <v>11269</v>
      </c>
      <c r="B2392" s="10" t="s">
        <v>11270</v>
      </c>
      <c r="C2392" s="9" t="s">
        <v>471</v>
      </c>
      <c r="D2392" s="11" t="str">
        <f>VLOOKUP(C2392,Postinumeroalueet!$A$2:$B$4001,2)</f>
        <v>Espoo</v>
      </c>
      <c r="E2392" s="11"/>
      <c r="F2392" s="11">
        <f t="shared" si="1"/>
        <v>1</v>
      </c>
      <c r="G2392" s="10" t="s">
        <v>3481</v>
      </c>
      <c r="H2392" s="10" t="s">
        <v>3743</v>
      </c>
      <c r="I2392" s="10">
        <v>870.0</v>
      </c>
      <c r="J2392" s="10">
        <v>51.0</v>
      </c>
      <c r="K2392" s="14">
        <v>2003.0</v>
      </c>
      <c r="L2392" s="11">
        <f t="shared" si="574"/>
        <v>609.7</v>
      </c>
      <c r="M2392" s="11">
        <f t="shared" si="2"/>
        <v>-260.3</v>
      </c>
      <c r="N2392" s="13">
        <f t="shared" si="3"/>
        <v>0.7008045977</v>
      </c>
      <c r="O2392" s="10" t="s">
        <v>3569</v>
      </c>
      <c r="P2392" s="10" t="s">
        <v>11271</v>
      </c>
    </row>
    <row r="2393" ht="12.0" customHeight="1">
      <c r="A2393" s="9" t="s">
        <v>11272</v>
      </c>
      <c r="B2393" s="10" t="s">
        <v>11273</v>
      </c>
      <c r="C2393" s="9" t="s">
        <v>502</v>
      </c>
      <c r="D2393" s="11" t="str">
        <f>VLOOKUP(C2393,Postinumeroalueet!$A$2:$B$4001,2)</f>
        <v>Espoo</v>
      </c>
      <c r="E2393" s="11"/>
      <c r="F2393" s="11">
        <f t="shared" si="1"/>
        <v>1</v>
      </c>
      <c r="G2393" s="10" t="s">
        <v>3481</v>
      </c>
      <c r="H2393" s="10" t="s">
        <v>3516</v>
      </c>
      <c r="I2393" s="10">
        <v>932.0</v>
      </c>
      <c r="J2393" s="10">
        <v>56.0</v>
      </c>
      <c r="K2393" s="14">
        <v>1999.0</v>
      </c>
      <c r="L2393" s="11">
        <f t="shared" si="574"/>
        <v>653.2</v>
      </c>
      <c r="M2393" s="11">
        <f t="shared" si="2"/>
        <v>-278.8</v>
      </c>
      <c r="N2393" s="13">
        <f t="shared" si="3"/>
        <v>0.7008583691</v>
      </c>
      <c r="O2393" s="10" t="s">
        <v>3569</v>
      </c>
      <c r="P2393" s="10" t="s">
        <v>11274</v>
      </c>
    </row>
    <row r="2394" ht="12.0" customHeight="1">
      <c r="A2394" s="9" t="s">
        <v>11275</v>
      </c>
      <c r="B2394" s="10" t="s">
        <v>11276</v>
      </c>
      <c r="C2394" s="9" t="s">
        <v>2390</v>
      </c>
      <c r="D2394" s="11" t="str">
        <f>VLOOKUP(C2394,Postinumeroalueet!$A$2:$B$4001,2)</f>
        <v>Kokkola</v>
      </c>
      <c r="E2394" s="11"/>
      <c r="F2394" s="11">
        <f t="shared" si="1"/>
        <v>0</v>
      </c>
      <c r="G2394" s="10" t="s">
        <v>3481</v>
      </c>
      <c r="H2394" s="10" t="s">
        <v>6607</v>
      </c>
      <c r="I2394" s="10">
        <v>650.0</v>
      </c>
      <c r="J2394" s="10">
        <v>44.5</v>
      </c>
      <c r="K2394" s="14">
        <v>2013.0</v>
      </c>
      <c r="L2394" s="11">
        <f t="shared" ref="L2394:L2395" si="575">IF(K2394&lt;1984,105+5.6*J2394,IF(K2394&gt;1991,113+7.7*J2394,108+6.6*J2394))</f>
        <v>455.65</v>
      </c>
      <c r="M2394" s="11">
        <f t="shared" si="2"/>
        <v>-194.35</v>
      </c>
      <c r="N2394" s="13">
        <f t="shared" si="3"/>
        <v>0.701</v>
      </c>
      <c r="O2394" s="10" t="s">
        <v>11277</v>
      </c>
      <c r="P2394" s="10" t="s">
        <v>11278</v>
      </c>
    </row>
    <row r="2395">
      <c r="A2395" s="9" t="s">
        <v>11279</v>
      </c>
      <c r="B2395" s="10" t="s">
        <v>10323</v>
      </c>
      <c r="C2395" s="9" t="s">
        <v>1349</v>
      </c>
      <c r="D2395" s="11" t="str">
        <f>VLOOKUP(C2395,Postinumeroalueet!$A$2:$B$4001,2)</f>
        <v>Tampere</v>
      </c>
      <c r="E2395" s="11"/>
      <c r="F2395" s="11">
        <f t="shared" si="1"/>
        <v>0</v>
      </c>
      <c r="G2395" s="10" t="s">
        <v>3481</v>
      </c>
      <c r="H2395" s="10" t="s">
        <v>4039</v>
      </c>
      <c r="I2395" s="10">
        <v>639.0</v>
      </c>
      <c r="J2395" s="10">
        <v>43.5</v>
      </c>
      <c r="K2395" s="14">
        <v>2013.0</v>
      </c>
      <c r="L2395" s="11">
        <f t="shared" si="575"/>
        <v>447.95</v>
      </c>
      <c r="M2395" s="11">
        <f t="shared" si="2"/>
        <v>-191.05</v>
      </c>
      <c r="N2395" s="13">
        <f t="shared" si="3"/>
        <v>0.7010172144</v>
      </c>
      <c r="O2395" s="10" t="s">
        <v>3950</v>
      </c>
      <c r="P2395" s="10" t="s">
        <v>11280</v>
      </c>
    </row>
    <row r="2396" ht="12.0" customHeight="1">
      <c r="A2396" s="9" t="s">
        <v>11281</v>
      </c>
      <c r="B2396" s="10" t="s">
        <v>11282</v>
      </c>
      <c r="C2396" s="9" t="s">
        <v>515</v>
      </c>
      <c r="D2396" s="11" t="str">
        <f>VLOOKUP(C2396,Postinumeroalueet!$A$2:$B$4001,2)</f>
        <v>Espoo</v>
      </c>
      <c r="E2396" s="11"/>
      <c r="F2396" s="11">
        <f t="shared" si="1"/>
        <v>1</v>
      </c>
      <c r="G2396" s="10" t="s">
        <v>3481</v>
      </c>
      <c r="H2396" s="10" t="s">
        <v>4602</v>
      </c>
      <c r="I2396" s="10">
        <v>913.0</v>
      </c>
      <c r="J2396" s="10">
        <v>54.5</v>
      </c>
      <c r="K2396" s="14">
        <v>2000.0</v>
      </c>
      <c r="L2396" s="11">
        <f>IF(K2396&lt;1961,171+10.3*J2396,IF(K2396&gt;1983,166+8.7*J2396,159+7.9*J2396))</f>
        <v>640.15</v>
      </c>
      <c r="M2396" s="11">
        <f t="shared" si="2"/>
        <v>-272.85</v>
      </c>
      <c r="N2396" s="13">
        <f t="shared" si="3"/>
        <v>0.7011500548</v>
      </c>
      <c r="O2396" s="10" t="s">
        <v>4055</v>
      </c>
      <c r="P2396" s="10" t="s">
        <v>11283</v>
      </c>
    </row>
    <row r="2397" ht="12.0" customHeight="1">
      <c r="A2397" s="9" t="s">
        <v>11284</v>
      </c>
      <c r="B2397" s="10" t="s">
        <v>11285</v>
      </c>
      <c r="C2397" s="9" t="s">
        <v>1940</v>
      </c>
      <c r="D2397" s="11" t="str">
        <f>VLOOKUP(C2397,Postinumeroalueet!$A$2:$B$4001,2)</f>
        <v>Lappeenranta</v>
      </c>
      <c r="E2397" s="11"/>
      <c r="F2397" s="11">
        <f t="shared" si="1"/>
        <v>0</v>
      </c>
      <c r="G2397" s="10" t="s">
        <v>3481</v>
      </c>
      <c r="H2397" s="10" t="s">
        <v>4664</v>
      </c>
      <c r="I2397" s="10">
        <v>525.0</v>
      </c>
      <c r="J2397" s="10">
        <v>47.0</v>
      </c>
      <c r="K2397" s="14">
        <v>1959.0</v>
      </c>
      <c r="L2397" s="11">
        <f>IF(K2397&lt;1984,105+5.6*J2397,IF(K2397&gt;1991,113+7.7*J2397,108+6.6*J2397))</f>
        <v>368.2</v>
      </c>
      <c r="M2397" s="11">
        <f t="shared" si="2"/>
        <v>-156.8</v>
      </c>
      <c r="N2397" s="13">
        <f t="shared" si="3"/>
        <v>0.7013333333</v>
      </c>
      <c r="O2397" s="10" t="s">
        <v>7345</v>
      </c>
      <c r="P2397" s="10" t="s">
        <v>11286</v>
      </c>
    </row>
    <row r="2398" ht="12.0" customHeight="1">
      <c r="A2398" s="9" t="s">
        <v>11287</v>
      </c>
      <c r="B2398" s="10" t="s">
        <v>10606</v>
      </c>
      <c r="C2398" s="9" t="s">
        <v>479</v>
      </c>
      <c r="D2398" s="11" t="str">
        <f>VLOOKUP(C2398,Postinumeroalueet!$A$2:$B$4001,2)</f>
        <v>Espoo</v>
      </c>
      <c r="E2398" s="11"/>
      <c r="F2398" s="11">
        <f t="shared" si="1"/>
        <v>1</v>
      </c>
      <c r="G2398" s="10" t="s">
        <v>3481</v>
      </c>
      <c r="H2398" s="10" t="s">
        <v>11288</v>
      </c>
      <c r="I2398" s="10">
        <v>869.0</v>
      </c>
      <c r="J2398" s="10">
        <v>51.0</v>
      </c>
      <c r="K2398" s="14">
        <v>2009.0</v>
      </c>
      <c r="L2398" s="11">
        <f>IF(K2398&lt;1961,171+10.3*J2398,IF(K2398&gt;1983,166+8.7*J2398,159+7.9*J2398))</f>
        <v>609.7</v>
      </c>
      <c r="M2398" s="11">
        <f t="shared" si="2"/>
        <v>-259.3</v>
      </c>
      <c r="N2398" s="13">
        <f t="shared" si="3"/>
        <v>0.7016110472</v>
      </c>
      <c r="O2398" s="10" t="s">
        <v>4032</v>
      </c>
      <c r="P2398" s="10" t="s">
        <v>11289</v>
      </c>
    </row>
    <row r="2399" ht="12.0" customHeight="1">
      <c r="A2399" s="9" t="s">
        <v>11290</v>
      </c>
      <c r="B2399" s="10" t="s">
        <v>11291</v>
      </c>
      <c r="C2399" s="9" t="s">
        <v>947</v>
      </c>
      <c r="D2399" s="11" t="str">
        <f>VLOOKUP(C2399,Postinumeroalueet!$A$2:$B$4001,2)</f>
        <v>Turku</v>
      </c>
      <c r="E2399" s="11"/>
      <c r="F2399" s="11">
        <f t="shared" si="1"/>
        <v>0</v>
      </c>
      <c r="G2399" s="10" t="s">
        <v>3481</v>
      </c>
      <c r="H2399" s="10" t="s">
        <v>11292</v>
      </c>
      <c r="I2399" s="10">
        <v>600.0</v>
      </c>
      <c r="J2399" s="10">
        <v>40.0</v>
      </c>
      <c r="K2399" s="14">
        <v>2004.0</v>
      </c>
      <c r="L2399" s="11">
        <f t="shared" ref="L2399:L2400" si="576">IF(K2399&lt;1984,105+5.6*J2399,IF(K2399&gt;1991,113+7.7*J2399,108+6.6*J2399))</f>
        <v>421</v>
      </c>
      <c r="M2399" s="11">
        <f t="shared" si="2"/>
        <v>-179</v>
      </c>
      <c r="N2399" s="13">
        <f t="shared" si="3"/>
        <v>0.7016666667</v>
      </c>
      <c r="O2399" s="10" t="s">
        <v>3607</v>
      </c>
      <c r="P2399" s="10" t="s">
        <v>11293</v>
      </c>
    </row>
    <row r="2400">
      <c r="A2400" s="9" t="s">
        <v>11294</v>
      </c>
      <c r="B2400" s="10" t="s">
        <v>11295</v>
      </c>
      <c r="C2400" s="9" t="s">
        <v>679</v>
      </c>
      <c r="D2400" s="11" t="str">
        <f>VLOOKUP(C2400,Postinumeroalueet!$A$2:$B$4001,2)</f>
        <v>Lohja</v>
      </c>
      <c r="E2400" s="11"/>
      <c r="F2400" s="11">
        <f t="shared" si="1"/>
        <v>0</v>
      </c>
      <c r="G2400" s="10" t="s">
        <v>3481</v>
      </c>
      <c r="H2400" s="10" t="s">
        <v>5527</v>
      </c>
      <c r="I2400" s="10">
        <v>792.0</v>
      </c>
      <c r="J2400" s="10">
        <v>80.5</v>
      </c>
      <c r="K2400" s="14">
        <v>1976.0</v>
      </c>
      <c r="L2400" s="11">
        <f t="shared" si="576"/>
        <v>555.8</v>
      </c>
      <c r="M2400" s="11">
        <f t="shared" si="2"/>
        <v>-236.2</v>
      </c>
      <c r="N2400" s="13">
        <f t="shared" si="3"/>
        <v>0.7017676768</v>
      </c>
      <c r="O2400" s="10" t="s">
        <v>5634</v>
      </c>
      <c r="P2400" s="10" t="s">
        <v>11296</v>
      </c>
    </row>
    <row r="2401" ht="12.0" customHeight="1">
      <c r="A2401" s="9" t="s">
        <v>11297</v>
      </c>
      <c r="B2401" s="10" t="s">
        <v>11298</v>
      </c>
      <c r="C2401" s="9" t="s">
        <v>514</v>
      </c>
      <c r="D2401" s="11" t="str">
        <f>VLOOKUP(C2401,Postinumeroalueet!$A$2:$B$4001,2)</f>
        <v>Espoo</v>
      </c>
      <c r="E2401" s="11"/>
      <c r="F2401" s="11">
        <f t="shared" si="1"/>
        <v>1</v>
      </c>
      <c r="G2401" s="10" t="s">
        <v>3481</v>
      </c>
      <c r="H2401" s="10" t="s">
        <v>3719</v>
      </c>
      <c r="I2401" s="10">
        <v>782.0</v>
      </c>
      <c r="J2401" s="10">
        <v>44.0</v>
      </c>
      <c r="K2401" s="14">
        <v>2011.0</v>
      </c>
      <c r="L2401" s="11">
        <f>IF(K2401&lt;1961,171+10.3*J2401,IF(K2401&gt;1983,166+8.7*J2401,159+7.9*J2401))</f>
        <v>548.8</v>
      </c>
      <c r="M2401" s="11">
        <f t="shared" si="2"/>
        <v>-233.2</v>
      </c>
      <c r="N2401" s="13">
        <f t="shared" si="3"/>
        <v>0.7017902813</v>
      </c>
      <c r="O2401" s="10" t="s">
        <v>3950</v>
      </c>
      <c r="P2401" s="10" t="s">
        <v>11299</v>
      </c>
    </row>
    <row r="2402" ht="12.0" customHeight="1">
      <c r="A2402" s="9" t="s">
        <v>11300</v>
      </c>
      <c r="B2402" s="10" t="s">
        <v>11301</v>
      </c>
      <c r="C2402" s="9" t="s">
        <v>1348</v>
      </c>
      <c r="D2402" s="11" t="str">
        <f>VLOOKUP(C2402,Postinumeroalueet!$A$2:$B$4001,2)</f>
        <v>Tampere</v>
      </c>
      <c r="E2402" s="11"/>
      <c r="F2402" s="11">
        <f t="shared" si="1"/>
        <v>0</v>
      </c>
      <c r="G2402" s="10" t="s">
        <v>3481</v>
      </c>
      <c r="H2402" s="10" t="s">
        <v>3824</v>
      </c>
      <c r="I2402" s="10">
        <v>772.0</v>
      </c>
      <c r="J2402" s="10">
        <v>78.0</v>
      </c>
      <c r="K2402" s="14">
        <v>1965.0</v>
      </c>
      <c r="L2402" s="11">
        <f t="shared" ref="L2402:L2406" si="577">IF(K2402&lt;1984,105+5.6*J2402,IF(K2402&gt;1991,113+7.7*J2402,108+6.6*J2402))</f>
        <v>541.8</v>
      </c>
      <c r="M2402" s="11">
        <f t="shared" si="2"/>
        <v>-230.2</v>
      </c>
      <c r="N2402" s="13">
        <f t="shared" si="3"/>
        <v>0.7018134715</v>
      </c>
      <c r="O2402" s="10" t="s">
        <v>3672</v>
      </c>
      <c r="P2402" s="10" t="s">
        <v>11302</v>
      </c>
    </row>
    <row r="2403" ht="12.0" customHeight="1">
      <c r="A2403" s="9" t="s">
        <v>11303</v>
      </c>
      <c r="B2403" s="10" t="s">
        <v>11304</v>
      </c>
      <c r="C2403" s="9" t="s">
        <v>2489</v>
      </c>
      <c r="D2403" s="11" t="str">
        <f>VLOOKUP(C2403,Postinumeroalueet!$A$2:$B$4001,2)</f>
        <v>Kuopio</v>
      </c>
      <c r="E2403" s="11"/>
      <c r="F2403" s="11">
        <f t="shared" si="1"/>
        <v>0</v>
      </c>
      <c r="G2403" s="10" t="s">
        <v>3529</v>
      </c>
      <c r="H2403" s="10" t="s">
        <v>3824</v>
      </c>
      <c r="I2403" s="10">
        <v>764.0</v>
      </c>
      <c r="J2403" s="10">
        <v>77.0</v>
      </c>
      <c r="K2403" s="14">
        <v>1982.0</v>
      </c>
      <c r="L2403" s="11">
        <f t="shared" si="577"/>
        <v>536.2</v>
      </c>
      <c r="M2403" s="11">
        <f t="shared" si="2"/>
        <v>-227.8</v>
      </c>
      <c r="N2403" s="13">
        <f t="shared" si="3"/>
        <v>0.7018324607</v>
      </c>
      <c r="O2403" s="10" t="s">
        <v>4231</v>
      </c>
      <c r="P2403" s="10" t="s">
        <v>11305</v>
      </c>
    </row>
    <row r="2404" ht="12.0" customHeight="1">
      <c r="A2404" s="9" t="s">
        <v>11306</v>
      </c>
      <c r="B2404" s="10" t="s">
        <v>11307</v>
      </c>
      <c r="C2404" s="9" t="s">
        <v>2087</v>
      </c>
      <c r="D2404" s="11" t="str">
        <f>VLOOKUP(C2404,Postinumeroalueet!$A$2:$B$4001,2)</f>
        <v>Seinäjoki</v>
      </c>
      <c r="E2404" s="11"/>
      <c r="F2404" s="11">
        <f t="shared" si="1"/>
        <v>0</v>
      </c>
      <c r="G2404" s="10" t="s">
        <v>3481</v>
      </c>
      <c r="H2404" s="10" t="s">
        <v>5319</v>
      </c>
      <c r="I2404" s="10">
        <v>760.0</v>
      </c>
      <c r="J2404" s="10">
        <v>76.5</v>
      </c>
      <c r="K2404" s="14">
        <v>1974.0</v>
      </c>
      <c r="L2404" s="11">
        <f t="shared" si="577"/>
        <v>533.4</v>
      </c>
      <c r="M2404" s="11">
        <f t="shared" si="2"/>
        <v>-226.6</v>
      </c>
      <c r="N2404" s="13">
        <f t="shared" si="3"/>
        <v>0.7018421053</v>
      </c>
      <c r="O2404" s="10" t="s">
        <v>7084</v>
      </c>
      <c r="P2404" s="10" t="s">
        <v>11308</v>
      </c>
    </row>
    <row r="2405" ht="12.0" customHeight="1">
      <c r="A2405" s="9" t="s">
        <v>11309</v>
      </c>
      <c r="B2405" s="10" t="s">
        <v>11310</v>
      </c>
      <c r="C2405" s="9" t="s">
        <v>1365</v>
      </c>
      <c r="D2405" s="11" t="str">
        <f>VLOOKUP(C2405,Postinumeroalueet!$A$2:$B$4001,2)</f>
        <v>Tampere</v>
      </c>
      <c r="E2405" s="11"/>
      <c r="F2405" s="11">
        <f t="shared" si="1"/>
        <v>0</v>
      </c>
      <c r="G2405" s="10" t="s">
        <v>3481</v>
      </c>
      <c r="H2405" s="10" t="s">
        <v>5527</v>
      </c>
      <c r="I2405" s="10">
        <v>740.0</v>
      </c>
      <c r="J2405" s="10">
        <v>74.0</v>
      </c>
      <c r="K2405" s="14">
        <v>1977.0</v>
      </c>
      <c r="L2405" s="11">
        <f t="shared" si="577"/>
        <v>519.4</v>
      </c>
      <c r="M2405" s="11">
        <f t="shared" si="2"/>
        <v>-220.6</v>
      </c>
      <c r="N2405" s="13">
        <f t="shared" si="3"/>
        <v>0.7018918919</v>
      </c>
      <c r="O2405" s="15"/>
      <c r="P2405" s="10" t="s">
        <v>11311</v>
      </c>
    </row>
    <row r="2406" ht="12.0" customHeight="1">
      <c r="A2406" s="9" t="s">
        <v>11312</v>
      </c>
      <c r="B2406" s="10" t="s">
        <v>11313</v>
      </c>
      <c r="C2406" s="9" t="s">
        <v>1364</v>
      </c>
      <c r="D2406" s="11" t="str">
        <f>VLOOKUP(C2406,Postinumeroalueet!$A$2:$B$4001,2)</f>
        <v>Tampere</v>
      </c>
      <c r="E2406" s="11"/>
      <c r="F2406" s="11">
        <f t="shared" si="1"/>
        <v>0</v>
      </c>
      <c r="G2406" s="10" t="s">
        <v>3481</v>
      </c>
      <c r="H2406" s="10" t="s">
        <v>3507</v>
      </c>
      <c r="I2406" s="10">
        <v>895.34</v>
      </c>
      <c r="J2406" s="10">
        <v>93.5</v>
      </c>
      <c r="K2406" s="14">
        <v>1980.0</v>
      </c>
      <c r="L2406" s="11">
        <f t="shared" si="577"/>
        <v>628.6</v>
      </c>
      <c r="M2406" s="11">
        <f t="shared" si="2"/>
        <v>-266.74</v>
      </c>
      <c r="N2406" s="13">
        <f t="shared" si="3"/>
        <v>0.7020796569</v>
      </c>
      <c r="O2406" s="10" t="s">
        <v>9723</v>
      </c>
      <c r="P2406" s="10" t="s">
        <v>11314</v>
      </c>
    </row>
    <row r="2407" ht="12.0" customHeight="1">
      <c r="A2407" s="9" t="s">
        <v>11315</v>
      </c>
      <c r="B2407" s="10" t="s">
        <v>11164</v>
      </c>
      <c r="C2407" s="9" t="s">
        <v>478</v>
      </c>
      <c r="D2407" s="11" t="str">
        <f>VLOOKUP(C2407,Postinumeroalueet!$A$2:$B$4001,2)</f>
        <v>Espoo</v>
      </c>
      <c r="E2407" s="11"/>
      <c r="F2407" s="11">
        <f t="shared" si="1"/>
        <v>1</v>
      </c>
      <c r="G2407" s="10" t="s">
        <v>3481</v>
      </c>
      <c r="H2407" s="10" t="s">
        <v>11316</v>
      </c>
      <c r="I2407" s="10">
        <v>955.0</v>
      </c>
      <c r="J2407" s="10">
        <v>58.0</v>
      </c>
      <c r="K2407" s="14">
        <v>2013.0</v>
      </c>
      <c r="L2407" s="11">
        <f t="shared" ref="L2407:L2408" si="578">IF(K2407&lt;1961,171+10.3*J2407,IF(K2407&gt;1983,166+8.7*J2407,159+7.9*J2407))</f>
        <v>670.6</v>
      </c>
      <c r="M2407" s="11">
        <f t="shared" si="2"/>
        <v>-284.4</v>
      </c>
      <c r="N2407" s="13">
        <f t="shared" si="3"/>
        <v>0.7021989529</v>
      </c>
      <c r="O2407" s="10" t="s">
        <v>3685</v>
      </c>
      <c r="P2407" s="10" t="s">
        <v>11317</v>
      </c>
    </row>
    <row r="2408">
      <c r="A2408" s="9" t="s">
        <v>11318</v>
      </c>
      <c r="B2408" s="10" t="s">
        <v>11319</v>
      </c>
      <c r="C2408" s="9" t="s">
        <v>425</v>
      </c>
      <c r="D2408" s="11" t="str">
        <f>VLOOKUP(C2408,Postinumeroalueet!$A$2:$B$4001,2)</f>
        <v>Vantaa</v>
      </c>
      <c r="E2408" s="11"/>
      <c r="F2408" s="11">
        <f t="shared" si="1"/>
        <v>1</v>
      </c>
      <c r="G2408" s="10" t="s">
        <v>3800</v>
      </c>
      <c r="H2408" s="10" t="s">
        <v>9744</v>
      </c>
      <c r="I2408" s="10">
        <v>1537.0</v>
      </c>
      <c r="J2408" s="10">
        <v>105.0</v>
      </c>
      <c r="K2408" s="14">
        <v>2000.0</v>
      </c>
      <c r="L2408" s="11">
        <f t="shared" si="578"/>
        <v>1079.5</v>
      </c>
      <c r="M2408" s="11">
        <f t="shared" si="2"/>
        <v>-457.5</v>
      </c>
      <c r="N2408" s="13">
        <f t="shared" si="3"/>
        <v>0.7023422251</v>
      </c>
      <c r="O2408" s="10" t="s">
        <v>9328</v>
      </c>
      <c r="P2408" s="10" t="s">
        <v>11320</v>
      </c>
    </row>
    <row r="2409" ht="12.0" customHeight="1">
      <c r="A2409" s="9" t="s">
        <v>11321</v>
      </c>
      <c r="B2409" s="10" t="s">
        <v>11322</v>
      </c>
      <c r="C2409" s="9" t="s">
        <v>947</v>
      </c>
      <c r="D2409" s="11" t="str">
        <f>VLOOKUP(C2409,Postinumeroalueet!$A$2:$B$4001,2)</f>
        <v>Turku</v>
      </c>
      <c r="E2409" s="11"/>
      <c r="F2409" s="11">
        <f t="shared" si="1"/>
        <v>0</v>
      </c>
      <c r="G2409" s="10" t="s">
        <v>3481</v>
      </c>
      <c r="H2409" s="10" t="s">
        <v>11323</v>
      </c>
      <c r="I2409" s="10">
        <v>720.0</v>
      </c>
      <c r="J2409" s="10">
        <v>51.0</v>
      </c>
      <c r="K2409" s="14">
        <v>1995.0</v>
      </c>
      <c r="L2409" s="11">
        <f t="shared" ref="L2409:L2419" si="579">IF(K2409&lt;1984,105+5.6*J2409,IF(K2409&gt;1991,113+7.7*J2409,108+6.6*J2409))</f>
        <v>505.7</v>
      </c>
      <c r="M2409" s="11">
        <f t="shared" si="2"/>
        <v>-214.3</v>
      </c>
      <c r="N2409" s="13">
        <f t="shared" si="3"/>
        <v>0.7023611111</v>
      </c>
      <c r="O2409" s="10" t="s">
        <v>6893</v>
      </c>
      <c r="P2409" s="10" t="s">
        <v>11324</v>
      </c>
    </row>
    <row r="2410" ht="12.0" customHeight="1">
      <c r="A2410" s="9" t="s">
        <v>11325</v>
      </c>
      <c r="B2410" s="10" t="s">
        <v>11326</v>
      </c>
      <c r="C2410" s="9" t="s">
        <v>967</v>
      </c>
      <c r="D2410" s="11" t="str">
        <f>VLOOKUP(C2410,Postinumeroalueet!$A$2:$B$4001,2)</f>
        <v>Naantali</v>
      </c>
      <c r="E2410" s="11"/>
      <c r="F2410" s="11">
        <f t="shared" si="1"/>
        <v>0</v>
      </c>
      <c r="G2410" s="10" t="s">
        <v>3481</v>
      </c>
      <c r="H2410" s="10" t="s">
        <v>3589</v>
      </c>
      <c r="I2410" s="10">
        <v>580.0</v>
      </c>
      <c r="J2410" s="10">
        <v>54.0</v>
      </c>
      <c r="K2410" s="14">
        <v>1974.0</v>
      </c>
      <c r="L2410" s="11">
        <f t="shared" si="579"/>
        <v>407.4</v>
      </c>
      <c r="M2410" s="11">
        <f t="shared" si="2"/>
        <v>-172.6</v>
      </c>
      <c r="N2410" s="13">
        <f t="shared" si="3"/>
        <v>0.7024137931</v>
      </c>
      <c r="O2410" s="10" t="s">
        <v>3802</v>
      </c>
      <c r="P2410" s="10" t="s">
        <v>11327</v>
      </c>
    </row>
    <row r="2411">
      <c r="A2411" s="9" t="s">
        <v>11328</v>
      </c>
      <c r="B2411" s="10" t="s">
        <v>6876</v>
      </c>
      <c r="C2411" s="9" t="s">
        <v>548</v>
      </c>
      <c r="D2411" s="11" t="str">
        <f>VLOOKUP(C2411,Postinumeroalueet!$A$2:$B$4001,2)</f>
        <v>Kerava</v>
      </c>
      <c r="E2411" s="11"/>
      <c r="F2411" s="11">
        <f t="shared" si="1"/>
        <v>0</v>
      </c>
      <c r="G2411" s="10" t="s">
        <v>3481</v>
      </c>
      <c r="H2411" s="10" t="s">
        <v>6534</v>
      </c>
      <c r="I2411" s="10">
        <v>1081.5</v>
      </c>
      <c r="J2411" s="10">
        <v>84.0</v>
      </c>
      <c r="K2411" s="14">
        <v>2011.0</v>
      </c>
      <c r="L2411" s="11">
        <f t="shared" si="579"/>
        <v>759.8</v>
      </c>
      <c r="M2411" s="11">
        <f t="shared" si="2"/>
        <v>-321.7</v>
      </c>
      <c r="N2411" s="13">
        <f t="shared" si="3"/>
        <v>0.7025427647</v>
      </c>
      <c r="O2411" s="10" t="s">
        <v>3796</v>
      </c>
      <c r="P2411" s="10" t="s">
        <v>11329</v>
      </c>
    </row>
    <row r="2412" ht="12.0" customHeight="1">
      <c r="A2412" s="9" t="s">
        <v>11330</v>
      </c>
      <c r="B2412" s="10" t="s">
        <v>9112</v>
      </c>
      <c r="C2412" s="9" t="s">
        <v>2492</v>
      </c>
      <c r="D2412" s="11" t="str">
        <f>VLOOKUP(C2412,Postinumeroalueet!$A$2:$B$4001,2)</f>
        <v>Kuopio</v>
      </c>
      <c r="E2412" s="11"/>
      <c r="F2412" s="11">
        <f t="shared" si="1"/>
        <v>0</v>
      </c>
      <c r="G2412" s="10" t="s">
        <v>3481</v>
      </c>
      <c r="H2412" s="10" t="s">
        <v>10547</v>
      </c>
      <c r="I2412" s="10">
        <v>665.0</v>
      </c>
      <c r="J2412" s="10">
        <v>46.0</v>
      </c>
      <c r="K2412" s="14">
        <v>2013.0</v>
      </c>
      <c r="L2412" s="11">
        <f t="shared" si="579"/>
        <v>467.2</v>
      </c>
      <c r="M2412" s="11">
        <f t="shared" si="2"/>
        <v>-197.8</v>
      </c>
      <c r="N2412" s="13">
        <f t="shared" si="3"/>
        <v>0.702556391</v>
      </c>
      <c r="O2412" s="10" t="s">
        <v>3950</v>
      </c>
      <c r="P2412" s="10" t="s">
        <v>11331</v>
      </c>
    </row>
    <row r="2413">
      <c r="A2413" s="9" t="s">
        <v>11332</v>
      </c>
      <c r="B2413" s="10" t="s">
        <v>11333</v>
      </c>
      <c r="C2413" s="9" t="s">
        <v>805</v>
      </c>
      <c r="D2413" s="11" t="str">
        <f>VLOOKUP(C2413,Postinumeroalueet!$A$2:$B$4001,2)</f>
        <v>Lahti</v>
      </c>
      <c r="E2413" s="11"/>
      <c r="F2413" s="11">
        <f t="shared" si="1"/>
        <v>0</v>
      </c>
      <c r="G2413" s="10" t="s">
        <v>3481</v>
      </c>
      <c r="H2413" s="10" t="s">
        <v>11334</v>
      </c>
      <c r="I2413" s="10">
        <v>1092.4</v>
      </c>
      <c r="J2413" s="10">
        <v>85.0</v>
      </c>
      <c r="K2413" s="14">
        <v>1997.0</v>
      </c>
      <c r="L2413" s="11">
        <f t="shared" si="579"/>
        <v>767.5</v>
      </c>
      <c r="M2413" s="11">
        <f t="shared" si="2"/>
        <v>-324.9</v>
      </c>
      <c r="N2413" s="13">
        <f t="shared" si="3"/>
        <v>0.702581472</v>
      </c>
      <c r="O2413" s="10" t="s">
        <v>3735</v>
      </c>
      <c r="P2413" s="10" t="s">
        <v>11335</v>
      </c>
    </row>
    <row r="2414" ht="12.0" customHeight="1">
      <c r="A2414" s="9" t="s">
        <v>11336</v>
      </c>
      <c r="B2414" s="10" t="s">
        <v>11337</v>
      </c>
      <c r="C2414" s="9" t="s">
        <v>1360</v>
      </c>
      <c r="D2414" s="11" t="str">
        <f>VLOOKUP(C2414,Postinumeroalueet!$A$2:$B$4001,2)</f>
        <v>Tampere</v>
      </c>
      <c r="E2414" s="11"/>
      <c r="F2414" s="11">
        <f t="shared" si="1"/>
        <v>0</v>
      </c>
      <c r="G2414" s="10" t="s">
        <v>3481</v>
      </c>
      <c r="H2414" s="10" t="s">
        <v>3516</v>
      </c>
      <c r="I2414" s="10">
        <v>780.0</v>
      </c>
      <c r="J2414" s="10">
        <v>56.5</v>
      </c>
      <c r="K2414" s="14">
        <v>2002.0</v>
      </c>
      <c r="L2414" s="11">
        <f t="shared" si="579"/>
        <v>548.05</v>
      </c>
      <c r="M2414" s="11">
        <f t="shared" si="2"/>
        <v>-231.95</v>
      </c>
      <c r="N2414" s="13">
        <f t="shared" si="3"/>
        <v>0.7026282051</v>
      </c>
      <c r="O2414" s="10" t="s">
        <v>3637</v>
      </c>
      <c r="P2414" s="10" t="s">
        <v>11338</v>
      </c>
    </row>
    <row r="2415" ht="12.0" customHeight="1">
      <c r="A2415" s="9" t="s">
        <v>11339</v>
      </c>
      <c r="B2415" s="10" t="s">
        <v>11340</v>
      </c>
      <c r="C2415" s="9" t="s">
        <v>1580</v>
      </c>
      <c r="D2415" s="11" t="str">
        <f>VLOOKUP(C2415,Postinumeroalueet!$A$2:$B$4001,2)</f>
        <v>Jyväskylä</v>
      </c>
      <c r="E2415" s="11"/>
      <c r="F2415" s="11">
        <f t="shared" si="1"/>
        <v>0</v>
      </c>
      <c r="G2415" s="10" t="s">
        <v>3481</v>
      </c>
      <c r="H2415" s="10" t="s">
        <v>6607</v>
      </c>
      <c r="I2415" s="10">
        <v>758.0</v>
      </c>
      <c r="J2415" s="10">
        <v>54.5</v>
      </c>
      <c r="K2415" s="14">
        <v>2009.0</v>
      </c>
      <c r="L2415" s="11">
        <f t="shared" si="579"/>
        <v>532.65</v>
      </c>
      <c r="M2415" s="11">
        <f t="shared" si="2"/>
        <v>-225.35</v>
      </c>
      <c r="N2415" s="13">
        <f t="shared" si="3"/>
        <v>0.7027044855</v>
      </c>
      <c r="O2415" s="10" t="s">
        <v>3950</v>
      </c>
      <c r="P2415" s="10" t="s">
        <v>11341</v>
      </c>
    </row>
    <row r="2416" ht="12.0" customHeight="1">
      <c r="A2416" s="9" t="s">
        <v>11342</v>
      </c>
      <c r="B2416" s="10" t="s">
        <v>9150</v>
      </c>
      <c r="C2416" s="9" t="s">
        <v>570</v>
      </c>
      <c r="D2416" s="11" t="str">
        <f>VLOOKUP(C2416,Postinumeroalueet!$A$2:$B$4001,2)</f>
        <v>Järvenpää</v>
      </c>
      <c r="E2416" s="11"/>
      <c r="F2416" s="11">
        <f t="shared" si="1"/>
        <v>0</v>
      </c>
      <c r="G2416" s="10" t="s">
        <v>3481</v>
      </c>
      <c r="H2416" s="10" t="s">
        <v>11343</v>
      </c>
      <c r="I2416" s="10">
        <v>851.0</v>
      </c>
      <c r="J2416" s="10">
        <v>63.0</v>
      </c>
      <c r="K2416" s="14">
        <v>1994.0</v>
      </c>
      <c r="L2416" s="11">
        <f t="shared" si="579"/>
        <v>598.1</v>
      </c>
      <c r="M2416" s="11">
        <f t="shared" si="2"/>
        <v>-252.9</v>
      </c>
      <c r="N2416" s="13">
        <f t="shared" si="3"/>
        <v>0.7028202115</v>
      </c>
      <c r="O2416" s="10" t="s">
        <v>4032</v>
      </c>
      <c r="P2416" s="10" t="s">
        <v>11344</v>
      </c>
    </row>
    <row r="2417">
      <c r="A2417" s="9" t="s">
        <v>11345</v>
      </c>
      <c r="B2417" s="10" t="s">
        <v>9802</v>
      </c>
      <c r="C2417" s="9" t="s">
        <v>771</v>
      </c>
      <c r="D2417" s="11" t="str">
        <f>VLOOKUP(C2417,Postinumeroalueet!$A$2:$B$4001,2)</f>
        <v>Hämeenlinna</v>
      </c>
      <c r="E2417" s="11"/>
      <c r="F2417" s="11">
        <f t="shared" si="1"/>
        <v>0</v>
      </c>
      <c r="G2417" s="10" t="s">
        <v>3481</v>
      </c>
      <c r="H2417" s="10" t="s">
        <v>3555</v>
      </c>
      <c r="I2417" s="10">
        <v>930.0</v>
      </c>
      <c r="J2417" s="10">
        <v>98.0</v>
      </c>
      <c r="K2417" s="14">
        <v>1974.0</v>
      </c>
      <c r="L2417" s="11">
        <f t="shared" si="579"/>
        <v>653.8</v>
      </c>
      <c r="M2417" s="11">
        <f t="shared" si="2"/>
        <v>-276.2</v>
      </c>
      <c r="N2417" s="13">
        <f t="shared" si="3"/>
        <v>0.7030107527</v>
      </c>
      <c r="O2417" s="10" t="s">
        <v>6549</v>
      </c>
      <c r="P2417" s="10" t="s">
        <v>11346</v>
      </c>
    </row>
    <row r="2418" ht="12.0" customHeight="1">
      <c r="A2418" s="9" t="s">
        <v>11347</v>
      </c>
      <c r="B2418" s="10" t="s">
        <v>11213</v>
      </c>
      <c r="C2418" s="9" t="s">
        <v>1365</v>
      </c>
      <c r="D2418" s="11" t="str">
        <f>VLOOKUP(C2418,Postinumeroalueet!$A$2:$B$4001,2)</f>
        <v>Tampere</v>
      </c>
      <c r="E2418" s="11"/>
      <c r="F2418" s="11">
        <f t="shared" si="1"/>
        <v>0</v>
      </c>
      <c r="G2418" s="10" t="s">
        <v>3481</v>
      </c>
      <c r="H2418" s="10" t="s">
        <v>3516</v>
      </c>
      <c r="I2418" s="10">
        <v>796.0</v>
      </c>
      <c r="J2418" s="10">
        <v>58.0</v>
      </c>
      <c r="K2418" s="14">
        <v>2007.0</v>
      </c>
      <c r="L2418" s="11">
        <f t="shared" si="579"/>
        <v>559.6</v>
      </c>
      <c r="M2418" s="11">
        <f t="shared" si="2"/>
        <v>-236.4</v>
      </c>
      <c r="N2418" s="13">
        <f t="shared" si="3"/>
        <v>0.7030150754</v>
      </c>
      <c r="O2418" s="10" t="s">
        <v>3950</v>
      </c>
      <c r="P2418" s="10" t="s">
        <v>11348</v>
      </c>
    </row>
    <row r="2419" ht="12.0" customHeight="1">
      <c r="A2419" s="9" t="s">
        <v>11349</v>
      </c>
      <c r="B2419" s="10" t="s">
        <v>11350</v>
      </c>
      <c r="C2419" s="9" t="s">
        <v>548</v>
      </c>
      <c r="D2419" s="11" t="str">
        <f>VLOOKUP(C2419,Postinumeroalueet!$A$2:$B$4001,2)</f>
        <v>Kerava</v>
      </c>
      <c r="E2419" s="11"/>
      <c r="F2419" s="11">
        <f t="shared" si="1"/>
        <v>0</v>
      </c>
      <c r="G2419" s="10" t="s">
        <v>3481</v>
      </c>
      <c r="H2419" s="10" t="s">
        <v>4199</v>
      </c>
      <c r="I2419" s="10">
        <v>900.0</v>
      </c>
      <c r="J2419" s="10">
        <v>67.5</v>
      </c>
      <c r="K2419" s="14">
        <v>2000.0</v>
      </c>
      <c r="L2419" s="11">
        <f t="shared" si="579"/>
        <v>632.75</v>
      </c>
      <c r="M2419" s="11">
        <f t="shared" si="2"/>
        <v>-267.25</v>
      </c>
      <c r="N2419" s="13">
        <f t="shared" si="3"/>
        <v>0.7030555556</v>
      </c>
      <c r="O2419" s="10" t="s">
        <v>11351</v>
      </c>
      <c r="P2419" s="10" t="s">
        <v>11352</v>
      </c>
    </row>
    <row r="2420" ht="12.0" customHeight="1">
      <c r="A2420" s="9" t="s">
        <v>11353</v>
      </c>
      <c r="B2420" s="10" t="s">
        <v>11354</v>
      </c>
      <c r="C2420" s="9" t="s">
        <v>504</v>
      </c>
      <c r="D2420" s="11" t="str">
        <f>VLOOKUP(C2420,Postinumeroalueet!$A$2:$B$4001,2)</f>
        <v>Espoo</v>
      </c>
      <c r="E2420" s="11"/>
      <c r="F2420" s="11">
        <f t="shared" si="1"/>
        <v>1</v>
      </c>
      <c r="G2420" s="10" t="s">
        <v>3481</v>
      </c>
      <c r="H2420" s="10" t="s">
        <v>4920</v>
      </c>
      <c r="I2420" s="10">
        <v>1479.0</v>
      </c>
      <c r="J2420" s="10">
        <v>111.5</v>
      </c>
      <c r="K2420" s="14">
        <v>1971.0</v>
      </c>
      <c r="L2420" s="11">
        <f>IF(K2420&lt;1961,171+10.3*J2420,IF(K2420&gt;1983,166+8.7*J2420,159+7.9*J2420))</f>
        <v>1039.85</v>
      </c>
      <c r="M2420" s="11">
        <f t="shared" si="2"/>
        <v>-439.15</v>
      </c>
      <c r="N2420" s="13">
        <f t="shared" si="3"/>
        <v>0.703076403</v>
      </c>
      <c r="O2420" s="10" t="s">
        <v>4055</v>
      </c>
      <c r="P2420" s="10" t="s">
        <v>11355</v>
      </c>
    </row>
    <row r="2421" ht="12.0" customHeight="1">
      <c r="A2421" s="9" t="s">
        <v>11356</v>
      </c>
      <c r="B2421" s="10" t="s">
        <v>11322</v>
      </c>
      <c r="C2421" s="9" t="s">
        <v>948</v>
      </c>
      <c r="D2421" s="11" t="str">
        <f>VLOOKUP(C2421,Postinumeroalueet!$A$2:$B$4001,2)</f>
        <v>Turku</v>
      </c>
      <c r="E2421" s="11"/>
      <c r="F2421" s="11">
        <f t="shared" si="1"/>
        <v>0</v>
      </c>
      <c r="G2421" s="10" t="s">
        <v>3481</v>
      </c>
      <c r="H2421" s="10" t="s">
        <v>11357</v>
      </c>
      <c r="I2421" s="10">
        <v>719.0</v>
      </c>
      <c r="J2421" s="10">
        <v>51.0</v>
      </c>
      <c r="K2421" s="14">
        <v>1995.0</v>
      </c>
      <c r="L2421" s="11">
        <f t="shared" ref="L2421:L2423" si="580">IF(K2421&lt;1984,105+5.6*J2421,IF(K2421&gt;1991,113+7.7*J2421,108+6.6*J2421))</f>
        <v>505.7</v>
      </c>
      <c r="M2421" s="11">
        <f t="shared" si="2"/>
        <v>-213.3</v>
      </c>
      <c r="N2421" s="13">
        <f t="shared" si="3"/>
        <v>0.7033379694</v>
      </c>
      <c r="O2421" s="10" t="s">
        <v>6893</v>
      </c>
      <c r="P2421" s="10" t="s">
        <v>11358</v>
      </c>
    </row>
    <row r="2422" ht="12.0" customHeight="1">
      <c r="A2422" s="9" t="s">
        <v>11359</v>
      </c>
      <c r="B2422" s="10" t="s">
        <v>11360</v>
      </c>
      <c r="C2422" s="9" t="s">
        <v>1936</v>
      </c>
      <c r="D2422" s="11" t="str">
        <f>VLOOKUP(C2422,Postinumeroalueet!$A$2:$B$4001,2)</f>
        <v>Lappeenranta</v>
      </c>
      <c r="E2422" s="11"/>
      <c r="F2422" s="11">
        <f t="shared" si="1"/>
        <v>0</v>
      </c>
      <c r="G2422" s="10" t="s">
        <v>3481</v>
      </c>
      <c r="H2422" s="10" t="s">
        <v>4602</v>
      </c>
      <c r="I2422" s="10">
        <v>784.63</v>
      </c>
      <c r="J2422" s="10">
        <v>57.0</v>
      </c>
      <c r="K2422" s="14">
        <v>2001.0</v>
      </c>
      <c r="L2422" s="11">
        <f t="shared" si="580"/>
        <v>551.9</v>
      </c>
      <c r="M2422" s="11">
        <f t="shared" si="2"/>
        <v>-232.73</v>
      </c>
      <c r="N2422" s="13">
        <f t="shared" si="3"/>
        <v>0.7033888584</v>
      </c>
      <c r="O2422" s="10" t="s">
        <v>4050</v>
      </c>
      <c r="P2422" s="10" t="s">
        <v>11361</v>
      </c>
    </row>
    <row r="2423">
      <c r="A2423" s="9" t="s">
        <v>11362</v>
      </c>
      <c r="B2423" s="10" t="s">
        <v>11363</v>
      </c>
      <c r="C2423" s="9" t="s">
        <v>948</v>
      </c>
      <c r="D2423" s="11" t="str">
        <f>VLOOKUP(C2423,Postinumeroalueet!$A$2:$B$4001,2)</f>
        <v>Turku</v>
      </c>
      <c r="E2423" s="11"/>
      <c r="F2423" s="11">
        <f t="shared" si="1"/>
        <v>0</v>
      </c>
      <c r="G2423" s="10" t="s">
        <v>3481</v>
      </c>
      <c r="H2423" s="10" t="s">
        <v>11364</v>
      </c>
      <c r="I2423" s="10">
        <v>595.0</v>
      </c>
      <c r="J2423" s="10">
        <v>56.0</v>
      </c>
      <c r="K2423" s="14">
        <v>1964.0</v>
      </c>
      <c r="L2423" s="11">
        <f t="shared" si="580"/>
        <v>418.6</v>
      </c>
      <c r="M2423" s="11">
        <f t="shared" si="2"/>
        <v>-176.4</v>
      </c>
      <c r="N2423" s="13">
        <f t="shared" si="3"/>
        <v>0.7035294118</v>
      </c>
      <c r="O2423" s="10" t="s">
        <v>4870</v>
      </c>
      <c r="P2423" s="10" t="s">
        <v>11365</v>
      </c>
    </row>
    <row r="2424" ht="12.0" customHeight="1">
      <c r="A2424" s="9" t="s">
        <v>11366</v>
      </c>
      <c r="B2424" s="10" t="s">
        <v>11367</v>
      </c>
      <c r="C2424" s="9" t="s">
        <v>481</v>
      </c>
      <c r="D2424" s="11" t="str">
        <f>VLOOKUP(C2424,Postinumeroalueet!$A$2:$B$4001,2)</f>
        <v>Espoo</v>
      </c>
      <c r="E2424" s="11"/>
      <c r="F2424" s="11">
        <f t="shared" si="1"/>
        <v>1</v>
      </c>
      <c r="G2424" s="10" t="s">
        <v>3481</v>
      </c>
      <c r="H2424" s="10" t="s">
        <v>3516</v>
      </c>
      <c r="I2424" s="10">
        <v>947.0</v>
      </c>
      <c r="J2424" s="10">
        <v>57.5</v>
      </c>
      <c r="K2424" s="14">
        <v>1990.0</v>
      </c>
      <c r="L2424" s="11">
        <f>IF(K2424&lt;1961,171+10.3*J2424,IF(K2424&gt;1983,166+8.7*J2424,159+7.9*J2424))</f>
        <v>666.25</v>
      </c>
      <c r="M2424" s="11">
        <f t="shared" si="2"/>
        <v>-280.75</v>
      </c>
      <c r="N2424" s="13">
        <f t="shared" si="3"/>
        <v>0.7035374868</v>
      </c>
      <c r="O2424" s="10" t="s">
        <v>3517</v>
      </c>
      <c r="P2424" s="10" t="s">
        <v>11368</v>
      </c>
    </row>
    <row r="2425" ht="12.0" customHeight="1">
      <c r="A2425" s="9" t="s">
        <v>11369</v>
      </c>
      <c r="B2425" s="10" t="s">
        <v>8131</v>
      </c>
      <c r="C2425" s="9" t="s">
        <v>942</v>
      </c>
      <c r="D2425" s="11" t="str">
        <f>VLOOKUP(C2425,Postinumeroalueet!$A$2:$B$4001,2)</f>
        <v>Turku</v>
      </c>
      <c r="E2425" s="11"/>
      <c r="F2425" s="11">
        <f t="shared" si="1"/>
        <v>0</v>
      </c>
      <c r="G2425" s="10" t="s">
        <v>3481</v>
      </c>
      <c r="H2425" s="10" t="s">
        <v>3663</v>
      </c>
      <c r="I2425" s="10">
        <v>888.0</v>
      </c>
      <c r="J2425" s="10">
        <v>66.5</v>
      </c>
      <c r="K2425" s="14">
        <v>2009.0</v>
      </c>
      <c r="L2425" s="11">
        <f t="shared" ref="L2425:L2427" si="581">IF(K2425&lt;1984,105+5.6*J2425,IF(K2425&gt;1991,113+7.7*J2425,108+6.6*J2425))</f>
        <v>625.05</v>
      </c>
      <c r="M2425" s="11">
        <f t="shared" si="2"/>
        <v>-262.95</v>
      </c>
      <c r="N2425" s="13">
        <f t="shared" si="3"/>
        <v>0.7038851351</v>
      </c>
      <c r="O2425" s="10" t="s">
        <v>3950</v>
      </c>
      <c r="P2425" s="10" t="s">
        <v>11370</v>
      </c>
    </row>
    <row r="2426" ht="12.0" customHeight="1">
      <c r="A2426" s="9" t="s">
        <v>11371</v>
      </c>
      <c r="B2426" s="10" t="s">
        <v>11372</v>
      </c>
      <c r="C2426" s="9" t="s">
        <v>1358</v>
      </c>
      <c r="D2426" s="11" t="str">
        <f>VLOOKUP(C2426,Postinumeroalueet!$A$2:$B$4001,2)</f>
        <v>Tampere</v>
      </c>
      <c r="E2426" s="11"/>
      <c r="F2426" s="11">
        <f t="shared" si="1"/>
        <v>0</v>
      </c>
      <c r="G2426" s="10" t="s">
        <v>3481</v>
      </c>
      <c r="H2426" s="10" t="s">
        <v>3671</v>
      </c>
      <c r="I2426" s="10">
        <v>980.76</v>
      </c>
      <c r="J2426" s="10">
        <v>75.0</v>
      </c>
      <c r="K2426" s="14">
        <v>1995.0</v>
      </c>
      <c r="L2426" s="11">
        <f t="shared" si="581"/>
        <v>690.5</v>
      </c>
      <c r="M2426" s="11">
        <f t="shared" si="2"/>
        <v>-290.26</v>
      </c>
      <c r="N2426" s="13">
        <f t="shared" si="3"/>
        <v>0.704045842</v>
      </c>
      <c r="O2426" s="10" t="s">
        <v>7271</v>
      </c>
      <c r="P2426" s="10" t="s">
        <v>11373</v>
      </c>
    </row>
    <row r="2427">
      <c r="A2427" s="9" t="s">
        <v>11374</v>
      </c>
      <c r="B2427" s="10" t="s">
        <v>11375</v>
      </c>
      <c r="C2427" s="9" t="s">
        <v>2491</v>
      </c>
      <c r="D2427" s="11" t="str">
        <f>VLOOKUP(C2427,Postinumeroalueet!$A$2:$B$4001,2)</f>
        <v>Kuopio</v>
      </c>
      <c r="E2427" s="11"/>
      <c r="F2427" s="11">
        <f t="shared" si="1"/>
        <v>0</v>
      </c>
      <c r="G2427" s="10" t="s">
        <v>3529</v>
      </c>
      <c r="H2427" s="10" t="s">
        <v>11376</v>
      </c>
      <c r="I2427" s="10">
        <v>1100.0</v>
      </c>
      <c r="J2427" s="10">
        <v>101.0</v>
      </c>
      <c r="K2427" s="14">
        <v>1989.0</v>
      </c>
      <c r="L2427" s="11">
        <f t="shared" si="581"/>
        <v>774.6</v>
      </c>
      <c r="M2427" s="11">
        <f t="shared" si="2"/>
        <v>-325.4</v>
      </c>
      <c r="N2427" s="13">
        <f t="shared" si="3"/>
        <v>0.7041818182</v>
      </c>
      <c r="O2427" s="15"/>
      <c r="P2427" s="10" t="s">
        <v>11377</v>
      </c>
    </row>
    <row r="2428">
      <c r="A2428" s="9" t="s">
        <v>11378</v>
      </c>
      <c r="B2428" s="10" t="s">
        <v>5363</v>
      </c>
      <c r="C2428" s="9" t="s">
        <v>349</v>
      </c>
      <c r="D2428" s="11" t="str">
        <f>VLOOKUP(C2428,Postinumeroalueet!$A$2:$B$4001,2)</f>
        <v>Helsinki</v>
      </c>
      <c r="E2428" s="11"/>
      <c r="F2428" s="11">
        <f t="shared" si="1"/>
        <v>1</v>
      </c>
      <c r="G2428" s="10" t="s">
        <v>3481</v>
      </c>
      <c r="H2428" s="10" t="s">
        <v>3761</v>
      </c>
      <c r="I2428" s="10">
        <v>1018.0</v>
      </c>
      <c r="J2428" s="10">
        <v>53.0</v>
      </c>
      <c r="K2428" s="14">
        <v>1959.0</v>
      </c>
      <c r="L2428" s="11">
        <f t="shared" ref="L2428:L2430" si="582">IF(K2428&lt;1961,171+10.3*J2428,IF(K2428&gt;1983,166+8.7*J2428,159+7.9*J2428))</f>
        <v>716.9</v>
      </c>
      <c r="M2428" s="11">
        <f t="shared" si="2"/>
        <v>-301.1</v>
      </c>
      <c r="N2428" s="13">
        <f t="shared" si="3"/>
        <v>0.7042239686</v>
      </c>
      <c r="O2428" s="10" t="s">
        <v>3517</v>
      </c>
      <c r="P2428" s="10" t="s">
        <v>11379</v>
      </c>
    </row>
    <row r="2429" ht="12.0" customHeight="1">
      <c r="A2429" s="9" t="s">
        <v>11380</v>
      </c>
      <c r="B2429" s="10" t="s">
        <v>10623</v>
      </c>
      <c r="C2429" s="9" t="s">
        <v>419</v>
      </c>
      <c r="D2429" s="11" t="str">
        <f>VLOOKUP(C2429,Postinumeroalueet!$A$2:$B$4001,2)</f>
        <v>Vantaa</v>
      </c>
      <c r="E2429" s="11"/>
      <c r="F2429" s="11">
        <f t="shared" si="1"/>
        <v>1</v>
      </c>
      <c r="G2429" s="10" t="s">
        <v>3481</v>
      </c>
      <c r="H2429" s="10" t="s">
        <v>11024</v>
      </c>
      <c r="I2429" s="10">
        <v>909.0</v>
      </c>
      <c r="J2429" s="10">
        <v>54.5</v>
      </c>
      <c r="K2429" s="14">
        <v>2013.0</v>
      </c>
      <c r="L2429" s="11">
        <f t="shared" si="582"/>
        <v>640.15</v>
      </c>
      <c r="M2429" s="11">
        <f t="shared" si="2"/>
        <v>-268.85</v>
      </c>
      <c r="N2429" s="13">
        <f t="shared" si="3"/>
        <v>0.7042354235</v>
      </c>
      <c r="O2429" s="10" t="s">
        <v>3950</v>
      </c>
      <c r="P2429" s="10" t="s">
        <v>11381</v>
      </c>
    </row>
    <row r="2430" ht="12.0" customHeight="1">
      <c r="A2430" s="9" t="s">
        <v>11382</v>
      </c>
      <c r="B2430" s="10" t="s">
        <v>10623</v>
      </c>
      <c r="C2430" s="9" t="s">
        <v>419</v>
      </c>
      <c r="D2430" s="11" t="str">
        <f>VLOOKUP(C2430,Postinumeroalueet!$A$2:$B$4001,2)</f>
        <v>Vantaa</v>
      </c>
      <c r="E2430" s="11"/>
      <c r="F2430" s="11">
        <f t="shared" si="1"/>
        <v>1</v>
      </c>
      <c r="G2430" s="10" t="s">
        <v>3481</v>
      </c>
      <c r="H2430" s="10" t="s">
        <v>11024</v>
      </c>
      <c r="I2430" s="10">
        <v>909.0</v>
      </c>
      <c r="J2430" s="10">
        <v>54.5</v>
      </c>
      <c r="K2430" s="14">
        <v>2013.0</v>
      </c>
      <c r="L2430" s="11">
        <f t="shared" si="582"/>
        <v>640.15</v>
      </c>
      <c r="M2430" s="11">
        <f t="shared" si="2"/>
        <v>-268.85</v>
      </c>
      <c r="N2430" s="13">
        <f t="shared" si="3"/>
        <v>0.7042354235</v>
      </c>
      <c r="O2430" s="10" t="s">
        <v>3950</v>
      </c>
      <c r="P2430" s="10" t="s">
        <v>11383</v>
      </c>
    </row>
    <row r="2431" ht="12.0" customHeight="1">
      <c r="A2431" s="9" t="s">
        <v>11384</v>
      </c>
      <c r="B2431" s="10" t="s">
        <v>11385</v>
      </c>
      <c r="C2431" s="9" t="s">
        <v>2489</v>
      </c>
      <c r="D2431" s="11" t="str">
        <f>VLOOKUP(C2431,Postinumeroalueet!$A$2:$B$4001,2)</f>
        <v>Kuopio</v>
      </c>
      <c r="E2431" s="11"/>
      <c r="F2431" s="11">
        <f t="shared" si="1"/>
        <v>0</v>
      </c>
      <c r="G2431" s="10" t="s">
        <v>3481</v>
      </c>
      <c r="H2431" s="10" t="s">
        <v>4584</v>
      </c>
      <c r="I2431" s="10">
        <v>650.0</v>
      </c>
      <c r="J2431" s="10">
        <v>63.0</v>
      </c>
      <c r="K2431" s="14">
        <v>1978.0</v>
      </c>
      <c r="L2431" s="11">
        <f>IF(K2431&lt;1984,105+5.6*J2431,IF(K2431&gt;1991,113+7.7*J2431,108+6.6*J2431))</f>
        <v>457.8</v>
      </c>
      <c r="M2431" s="11">
        <f t="shared" si="2"/>
        <v>-192.2</v>
      </c>
      <c r="N2431" s="13">
        <f t="shared" si="3"/>
        <v>0.7043076923</v>
      </c>
      <c r="O2431" s="10" t="s">
        <v>4231</v>
      </c>
      <c r="P2431" s="10" t="s">
        <v>11386</v>
      </c>
    </row>
    <row r="2432">
      <c r="A2432" s="9" t="s">
        <v>11387</v>
      </c>
      <c r="B2432" s="10" t="s">
        <v>11388</v>
      </c>
      <c r="C2432" s="9" t="s">
        <v>471</v>
      </c>
      <c r="D2432" s="11" t="str">
        <f>VLOOKUP(C2432,Postinumeroalueet!$A$2:$B$4001,2)</f>
        <v>Espoo</v>
      </c>
      <c r="E2432" s="11"/>
      <c r="F2432" s="11">
        <f t="shared" si="1"/>
        <v>1</v>
      </c>
      <c r="G2432" s="10" t="s">
        <v>3481</v>
      </c>
      <c r="H2432" s="10" t="s">
        <v>11389</v>
      </c>
      <c r="I2432" s="10">
        <v>989.0</v>
      </c>
      <c r="J2432" s="10">
        <v>61.0</v>
      </c>
      <c r="K2432" s="14">
        <v>2004.0</v>
      </c>
      <c r="L2432" s="11">
        <f t="shared" ref="L2432:L2435" si="583">IF(K2432&lt;1961,171+10.3*J2432,IF(K2432&gt;1983,166+8.7*J2432,159+7.9*J2432))</f>
        <v>696.7</v>
      </c>
      <c r="M2432" s="11">
        <f t="shared" si="2"/>
        <v>-292.3</v>
      </c>
      <c r="N2432" s="13">
        <f t="shared" si="3"/>
        <v>0.7044489383</v>
      </c>
      <c r="O2432" s="15"/>
      <c r="P2432" s="10" t="s">
        <v>11390</v>
      </c>
    </row>
    <row r="2433" ht="12.0" customHeight="1">
      <c r="A2433" s="9" t="s">
        <v>11391</v>
      </c>
      <c r="B2433" s="10" t="s">
        <v>11392</v>
      </c>
      <c r="C2433" s="9" t="s">
        <v>479</v>
      </c>
      <c r="D2433" s="11" t="str">
        <f>VLOOKUP(C2433,Postinumeroalueet!$A$2:$B$4001,2)</f>
        <v>Espoo</v>
      </c>
      <c r="E2433" s="11"/>
      <c r="F2433" s="11">
        <f t="shared" si="1"/>
        <v>1</v>
      </c>
      <c r="G2433" s="10" t="s">
        <v>3481</v>
      </c>
      <c r="H2433" s="10" t="s">
        <v>10836</v>
      </c>
      <c r="I2433" s="10">
        <v>989.0</v>
      </c>
      <c r="J2433" s="10">
        <v>61.0</v>
      </c>
      <c r="K2433" s="14">
        <v>2011.0</v>
      </c>
      <c r="L2433" s="11">
        <f t="shared" si="583"/>
        <v>696.7</v>
      </c>
      <c r="M2433" s="11">
        <f t="shared" si="2"/>
        <v>-292.3</v>
      </c>
      <c r="N2433" s="13">
        <f t="shared" si="3"/>
        <v>0.7044489383</v>
      </c>
      <c r="O2433" s="10" t="s">
        <v>6516</v>
      </c>
      <c r="P2433" s="10" t="s">
        <v>11393</v>
      </c>
    </row>
    <row r="2434" ht="12.0" customHeight="1">
      <c r="A2434" s="9" t="s">
        <v>11394</v>
      </c>
      <c r="B2434" s="10" t="s">
        <v>11392</v>
      </c>
      <c r="C2434" s="9" t="s">
        <v>479</v>
      </c>
      <c r="D2434" s="11" t="str">
        <f>VLOOKUP(C2434,Postinumeroalueet!$A$2:$B$4001,2)</f>
        <v>Espoo</v>
      </c>
      <c r="E2434" s="11"/>
      <c r="F2434" s="11">
        <f t="shared" si="1"/>
        <v>1</v>
      </c>
      <c r="G2434" s="10" t="s">
        <v>3481</v>
      </c>
      <c r="H2434" s="10" t="s">
        <v>10836</v>
      </c>
      <c r="I2434" s="10">
        <v>989.0</v>
      </c>
      <c r="J2434" s="10">
        <v>61.0</v>
      </c>
      <c r="K2434" s="14">
        <v>2011.0</v>
      </c>
      <c r="L2434" s="11">
        <f t="shared" si="583"/>
        <v>696.7</v>
      </c>
      <c r="M2434" s="11">
        <f t="shared" si="2"/>
        <v>-292.3</v>
      </c>
      <c r="N2434" s="13">
        <f t="shared" si="3"/>
        <v>0.7044489383</v>
      </c>
      <c r="O2434" s="10" t="s">
        <v>6516</v>
      </c>
      <c r="P2434" s="10" t="s">
        <v>11395</v>
      </c>
    </row>
    <row r="2435" ht="12.0" customHeight="1">
      <c r="A2435" s="9" t="s">
        <v>11396</v>
      </c>
      <c r="B2435" s="10" t="s">
        <v>11392</v>
      </c>
      <c r="C2435" s="9" t="s">
        <v>479</v>
      </c>
      <c r="D2435" s="11" t="str">
        <f>VLOOKUP(C2435,Postinumeroalueet!$A$2:$B$4001,2)</f>
        <v>Espoo</v>
      </c>
      <c r="E2435" s="11"/>
      <c r="F2435" s="11">
        <f t="shared" si="1"/>
        <v>1</v>
      </c>
      <c r="G2435" s="10" t="s">
        <v>3481</v>
      </c>
      <c r="H2435" s="10" t="s">
        <v>10836</v>
      </c>
      <c r="I2435" s="10">
        <v>989.0</v>
      </c>
      <c r="J2435" s="10">
        <v>61.0</v>
      </c>
      <c r="K2435" s="14">
        <v>2011.0</v>
      </c>
      <c r="L2435" s="11">
        <f t="shared" si="583"/>
        <v>696.7</v>
      </c>
      <c r="M2435" s="11">
        <f t="shared" si="2"/>
        <v>-292.3</v>
      </c>
      <c r="N2435" s="13">
        <f t="shared" si="3"/>
        <v>0.7044489383</v>
      </c>
      <c r="O2435" s="10" t="s">
        <v>6516</v>
      </c>
      <c r="P2435" s="10" t="s">
        <v>11397</v>
      </c>
    </row>
    <row r="2436" ht="12.0" customHeight="1">
      <c r="A2436" s="9" t="s">
        <v>11398</v>
      </c>
      <c r="B2436" s="10" t="s">
        <v>11399</v>
      </c>
      <c r="C2436" s="9" t="s">
        <v>3019</v>
      </c>
      <c r="D2436" s="11" t="str">
        <f>VLOOKUP(C2436,Postinumeroalueet!$A$2:$B$4001,2)</f>
        <v>Oulu</v>
      </c>
      <c r="E2436" s="11"/>
      <c r="F2436" s="11">
        <f t="shared" si="1"/>
        <v>0</v>
      </c>
      <c r="G2436" s="10" t="s">
        <v>3481</v>
      </c>
      <c r="H2436" s="10" t="s">
        <v>11400</v>
      </c>
      <c r="I2436" s="10">
        <v>626.0</v>
      </c>
      <c r="J2436" s="10">
        <v>60.0</v>
      </c>
      <c r="K2436" s="14">
        <v>1953.0</v>
      </c>
      <c r="L2436" s="11">
        <f t="shared" ref="L2436:L2437" si="584">IF(K2436&lt;1984,105+5.6*J2436,IF(K2436&gt;1991,113+7.7*J2436,108+6.6*J2436))</f>
        <v>441</v>
      </c>
      <c r="M2436" s="11">
        <f t="shared" si="2"/>
        <v>-185</v>
      </c>
      <c r="N2436" s="13">
        <f t="shared" si="3"/>
        <v>0.7044728435</v>
      </c>
      <c r="O2436" s="10" t="s">
        <v>3942</v>
      </c>
      <c r="P2436" s="10" t="s">
        <v>11401</v>
      </c>
    </row>
    <row r="2437" ht="12.0" customHeight="1">
      <c r="A2437" s="9" t="s">
        <v>11402</v>
      </c>
      <c r="B2437" s="10" t="s">
        <v>11403</v>
      </c>
      <c r="C2437" s="9" t="s">
        <v>953</v>
      </c>
      <c r="D2437" s="11" t="str">
        <f>VLOOKUP(C2437,Postinumeroalueet!$A$2:$B$4001,2)</f>
        <v>Turku</v>
      </c>
      <c r="E2437" s="11"/>
      <c r="F2437" s="11">
        <f t="shared" si="1"/>
        <v>0</v>
      </c>
      <c r="G2437" s="10" t="s">
        <v>3481</v>
      </c>
      <c r="H2437" s="10" t="s">
        <v>11357</v>
      </c>
      <c r="I2437" s="10">
        <v>685.0</v>
      </c>
      <c r="J2437" s="10">
        <v>48.0</v>
      </c>
      <c r="K2437" s="14">
        <v>1995.0</v>
      </c>
      <c r="L2437" s="11">
        <f t="shared" si="584"/>
        <v>482.6</v>
      </c>
      <c r="M2437" s="11">
        <f t="shared" si="2"/>
        <v>-202.4</v>
      </c>
      <c r="N2437" s="13">
        <f t="shared" si="3"/>
        <v>0.7045255474</v>
      </c>
      <c r="O2437" s="10" t="s">
        <v>6893</v>
      </c>
      <c r="P2437" s="10" t="s">
        <v>11404</v>
      </c>
    </row>
    <row r="2438" ht="12.0" customHeight="1">
      <c r="A2438" s="9" t="s">
        <v>11405</v>
      </c>
      <c r="B2438" s="10" t="s">
        <v>11406</v>
      </c>
      <c r="C2438" s="9" t="s">
        <v>324</v>
      </c>
      <c r="D2438" s="11" t="str">
        <f>VLOOKUP(C2438,Postinumeroalueet!$A$2:$B$4001,2)</f>
        <v>Helsinki</v>
      </c>
      <c r="E2438" s="11"/>
      <c r="F2438" s="11">
        <f t="shared" si="1"/>
        <v>1</v>
      </c>
      <c r="G2438" s="10" t="s">
        <v>3481</v>
      </c>
      <c r="H2438" s="10" t="s">
        <v>11407</v>
      </c>
      <c r="I2438" s="10">
        <v>1500.0</v>
      </c>
      <c r="J2438" s="10">
        <v>86.0</v>
      </c>
      <c r="K2438" s="14">
        <v>1914.0</v>
      </c>
      <c r="L2438" s="11">
        <f>IF(K2438&lt;1961,171+10.3*J2438,IF(K2438&gt;1983,166+8.7*J2438,159+7.9*J2438))</f>
        <v>1056.8</v>
      </c>
      <c r="M2438" s="11">
        <f t="shared" si="2"/>
        <v>-443.2</v>
      </c>
      <c r="N2438" s="13">
        <f t="shared" si="3"/>
        <v>0.7045333333</v>
      </c>
      <c r="O2438" s="10" t="s">
        <v>3512</v>
      </c>
      <c r="P2438" s="10" t="s">
        <v>11408</v>
      </c>
    </row>
    <row r="2439" ht="12.0" customHeight="1">
      <c r="A2439" s="9" t="s">
        <v>11409</v>
      </c>
      <c r="B2439" s="10" t="s">
        <v>11410</v>
      </c>
      <c r="C2439" s="9" t="s">
        <v>1359</v>
      </c>
      <c r="D2439" s="11" t="str">
        <f>VLOOKUP(C2439,Postinumeroalueet!$A$2:$B$4001,2)</f>
        <v>Tampere</v>
      </c>
      <c r="E2439" s="11"/>
      <c r="F2439" s="11">
        <f t="shared" si="1"/>
        <v>0</v>
      </c>
      <c r="G2439" s="10" t="s">
        <v>3481</v>
      </c>
      <c r="H2439" s="10" t="s">
        <v>4547</v>
      </c>
      <c r="I2439" s="10">
        <v>610.0</v>
      </c>
      <c r="J2439" s="10">
        <v>58.0</v>
      </c>
      <c r="K2439" s="14">
        <v>1960.0</v>
      </c>
      <c r="L2439" s="11">
        <f t="shared" ref="L2439:L2442" si="585">IF(K2439&lt;1984,105+5.6*J2439,IF(K2439&gt;1991,113+7.7*J2439,108+6.6*J2439))</f>
        <v>429.8</v>
      </c>
      <c r="M2439" s="11">
        <f t="shared" si="2"/>
        <v>-180.2</v>
      </c>
      <c r="N2439" s="13">
        <f t="shared" si="3"/>
        <v>0.7045901639</v>
      </c>
      <c r="O2439" s="10" t="s">
        <v>4718</v>
      </c>
      <c r="P2439" s="10" t="s">
        <v>11411</v>
      </c>
    </row>
    <row r="2440" ht="12.0" customHeight="1">
      <c r="A2440" s="9" t="s">
        <v>11412</v>
      </c>
      <c r="B2440" s="10" t="s">
        <v>11413</v>
      </c>
      <c r="C2440" s="9" t="s">
        <v>1149</v>
      </c>
      <c r="D2440" s="11" t="str">
        <f>VLOOKUP(C2440,Postinumeroalueet!$A$2:$B$4001,2)</f>
        <v>Rauma</v>
      </c>
      <c r="E2440" s="11"/>
      <c r="F2440" s="11">
        <f t="shared" si="1"/>
        <v>0</v>
      </c>
      <c r="G2440" s="10" t="s">
        <v>3481</v>
      </c>
      <c r="H2440" s="10" t="s">
        <v>9242</v>
      </c>
      <c r="I2440" s="10">
        <v>598.0</v>
      </c>
      <c r="J2440" s="10">
        <v>56.5</v>
      </c>
      <c r="K2440" s="14">
        <v>1972.0</v>
      </c>
      <c r="L2440" s="11">
        <f t="shared" si="585"/>
        <v>421.4</v>
      </c>
      <c r="M2440" s="11">
        <f t="shared" si="2"/>
        <v>-176.6</v>
      </c>
      <c r="N2440" s="13">
        <f t="shared" si="3"/>
        <v>0.7046822742</v>
      </c>
      <c r="O2440" s="10" t="s">
        <v>4903</v>
      </c>
      <c r="P2440" s="10" t="s">
        <v>11414</v>
      </c>
    </row>
    <row r="2441" ht="12.0" customHeight="1">
      <c r="A2441" s="9" t="s">
        <v>11415</v>
      </c>
      <c r="B2441" s="10" t="s">
        <v>11416</v>
      </c>
      <c r="C2441" s="9" t="s">
        <v>1353</v>
      </c>
      <c r="D2441" s="11" t="str">
        <f>VLOOKUP(C2441,Postinumeroalueet!$A$2:$B$4001,2)</f>
        <v>Ylöjärvi</v>
      </c>
      <c r="E2441" s="11"/>
      <c r="F2441" s="11">
        <f t="shared" si="1"/>
        <v>0</v>
      </c>
      <c r="G2441" s="10" t="s">
        <v>3481</v>
      </c>
      <c r="H2441" s="10" t="s">
        <v>4080</v>
      </c>
      <c r="I2441" s="10">
        <v>745.0</v>
      </c>
      <c r="J2441" s="10">
        <v>75.0</v>
      </c>
      <c r="K2441" s="14">
        <v>1976.0</v>
      </c>
      <c r="L2441" s="11">
        <f t="shared" si="585"/>
        <v>525</v>
      </c>
      <c r="M2441" s="11">
        <f t="shared" si="2"/>
        <v>-220</v>
      </c>
      <c r="N2441" s="13">
        <f t="shared" si="3"/>
        <v>0.7046979866</v>
      </c>
      <c r="O2441" s="10" t="s">
        <v>11417</v>
      </c>
      <c r="P2441" s="10" t="s">
        <v>11418</v>
      </c>
    </row>
    <row r="2442" ht="12.0" customHeight="1">
      <c r="A2442" s="9" t="s">
        <v>11419</v>
      </c>
      <c r="B2442" s="10" t="s">
        <v>11420</v>
      </c>
      <c r="C2442" s="9" t="s">
        <v>2085</v>
      </c>
      <c r="D2442" s="11" t="str">
        <f>VLOOKUP(C2442,Postinumeroalueet!$A$2:$B$4001,2)</f>
        <v>Seinäjoki</v>
      </c>
      <c r="E2442" s="11"/>
      <c r="F2442" s="11">
        <f t="shared" si="1"/>
        <v>0</v>
      </c>
      <c r="G2442" s="10" t="s">
        <v>3481</v>
      </c>
      <c r="H2442" s="10" t="s">
        <v>11421</v>
      </c>
      <c r="I2442" s="10">
        <v>725.0</v>
      </c>
      <c r="J2442" s="10">
        <v>72.5</v>
      </c>
      <c r="K2442" s="14">
        <v>1959.0</v>
      </c>
      <c r="L2442" s="11">
        <f t="shared" si="585"/>
        <v>511</v>
      </c>
      <c r="M2442" s="11">
        <f t="shared" si="2"/>
        <v>-214</v>
      </c>
      <c r="N2442" s="13">
        <f t="shared" si="3"/>
        <v>0.7048275862</v>
      </c>
      <c r="O2442" s="10" t="s">
        <v>11422</v>
      </c>
      <c r="P2442" s="10" t="s">
        <v>11423</v>
      </c>
    </row>
    <row r="2443" ht="12.0" customHeight="1">
      <c r="A2443" s="9" t="s">
        <v>11424</v>
      </c>
      <c r="B2443" s="10" t="s">
        <v>11425</v>
      </c>
      <c r="C2443" s="9" t="s">
        <v>329</v>
      </c>
      <c r="D2443" s="11" t="str">
        <f>VLOOKUP(C2443,Postinumeroalueet!$A$2:$B$4001,2)</f>
        <v>Helsinki</v>
      </c>
      <c r="E2443" s="11"/>
      <c r="F2443" s="11">
        <f t="shared" si="1"/>
        <v>1</v>
      </c>
      <c r="G2443" s="10" t="s">
        <v>3481</v>
      </c>
      <c r="H2443" s="10" t="s">
        <v>11426</v>
      </c>
      <c r="I2443" s="10">
        <v>900.0</v>
      </c>
      <c r="J2443" s="10">
        <v>45.0</v>
      </c>
      <c r="K2443" s="14">
        <v>1928.0</v>
      </c>
      <c r="L2443" s="11">
        <f>IF(K2443&lt;1961,171+10.3*J2443,IF(K2443&gt;1983,166+8.7*J2443,159+7.9*J2443))</f>
        <v>634.5</v>
      </c>
      <c r="M2443" s="11">
        <f t="shared" si="2"/>
        <v>-265.5</v>
      </c>
      <c r="N2443" s="13">
        <f t="shared" si="3"/>
        <v>0.705</v>
      </c>
      <c r="O2443" s="10" t="s">
        <v>4032</v>
      </c>
      <c r="P2443" s="10" t="s">
        <v>11427</v>
      </c>
    </row>
    <row r="2444" ht="12.0" customHeight="1">
      <c r="A2444" s="9" t="s">
        <v>11428</v>
      </c>
      <c r="B2444" s="10" t="s">
        <v>11429</v>
      </c>
      <c r="C2444" s="9" t="s">
        <v>1149</v>
      </c>
      <c r="D2444" s="11" t="str">
        <f>VLOOKUP(C2444,Postinumeroalueet!$A$2:$B$4001,2)</f>
        <v>Rauma</v>
      </c>
      <c r="E2444" s="11"/>
      <c r="F2444" s="11">
        <f t="shared" si="1"/>
        <v>0</v>
      </c>
      <c r="G2444" s="10" t="s">
        <v>3481</v>
      </c>
      <c r="H2444" s="10" t="s">
        <v>11430</v>
      </c>
      <c r="I2444" s="10">
        <v>750.0</v>
      </c>
      <c r="J2444" s="10">
        <v>54.0</v>
      </c>
      <c r="K2444" s="14">
        <v>2009.0</v>
      </c>
      <c r="L2444" s="11">
        <f t="shared" ref="L2444:L2446" si="586">IF(K2444&lt;1984,105+5.6*J2444,IF(K2444&gt;1991,113+7.7*J2444,108+6.6*J2444))</f>
        <v>528.8</v>
      </c>
      <c r="M2444" s="11">
        <f t="shared" si="2"/>
        <v>-221.2</v>
      </c>
      <c r="N2444" s="13">
        <f t="shared" si="3"/>
        <v>0.7050666667</v>
      </c>
      <c r="O2444" s="10" t="s">
        <v>9778</v>
      </c>
      <c r="P2444" s="10" t="s">
        <v>11431</v>
      </c>
    </row>
    <row r="2445" ht="12.0" customHeight="1">
      <c r="A2445" s="9" t="s">
        <v>11432</v>
      </c>
      <c r="B2445" s="10" t="s">
        <v>11433</v>
      </c>
      <c r="C2445" s="9" t="s">
        <v>805</v>
      </c>
      <c r="D2445" s="11" t="str">
        <f>VLOOKUP(C2445,Postinumeroalueet!$A$2:$B$4001,2)</f>
        <v>Lahti</v>
      </c>
      <c r="E2445" s="11"/>
      <c r="F2445" s="11">
        <f t="shared" si="1"/>
        <v>0</v>
      </c>
      <c r="G2445" s="10" t="s">
        <v>3481</v>
      </c>
      <c r="H2445" s="10" t="s">
        <v>4602</v>
      </c>
      <c r="I2445" s="10">
        <v>668.0</v>
      </c>
      <c r="J2445" s="10">
        <v>46.5</v>
      </c>
      <c r="K2445" s="14">
        <v>1996.0</v>
      </c>
      <c r="L2445" s="11">
        <f t="shared" si="586"/>
        <v>471.05</v>
      </c>
      <c r="M2445" s="11">
        <f t="shared" si="2"/>
        <v>-196.95</v>
      </c>
      <c r="N2445" s="13">
        <f t="shared" si="3"/>
        <v>0.7051646707</v>
      </c>
      <c r="O2445" s="10" t="s">
        <v>4585</v>
      </c>
      <c r="P2445" s="10" t="s">
        <v>11434</v>
      </c>
    </row>
    <row r="2446" ht="12.0" customHeight="1">
      <c r="A2446" s="9" t="s">
        <v>11435</v>
      </c>
      <c r="B2446" s="10" t="s">
        <v>11436</v>
      </c>
      <c r="C2446" s="9" t="s">
        <v>1149</v>
      </c>
      <c r="D2446" s="11" t="str">
        <f>VLOOKUP(C2446,Postinumeroalueet!$A$2:$B$4001,2)</f>
        <v>Rauma</v>
      </c>
      <c r="E2446" s="11"/>
      <c r="F2446" s="11">
        <f t="shared" si="1"/>
        <v>0</v>
      </c>
      <c r="G2446" s="10" t="s">
        <v>3481</v>
      </c>
      <c r="H2446" s="10" t="s">
        <v>4080</v>
      </c>
      <c r="I2446" s="10">
        <v>673.0</v>
      </c>
      <c r="J2446" s="10">
        <v>66.0</v>
      </c>
      <c r="K2446" s="14">
        <v>1971.0</v>
      </c>
      <c r="L2446" s="11">
        <f t="shared" si="586"/>
        <v>474.6</v>
      </c>
      <c r="M2446" s="11">
        <f t="shared" si="2"/>
        <v>-198.4</v>
      </c>
      <c r="N2446" s="13">
        <f t="shared" si="3"/>
        <v>0.7052005944</v>
      </c>
      <c r="O2446" s="10" t="s">
        <v>5634</v>
      </c>
      <c r="P2446" s="10" t="s">
        <v>11437</v>
      </c>
    </row>
    <row r="2447">
      <c r="A2447" s="9" t="s">
        <v>11438</v>
      </c>
      <c r="B2447" s="10" t="s">
        <v>10014</v>
      </c>
      <c r="C2447" s="9" t="s">
        <v>516</v>
      </c>
      <c r="D2447" s="11" t="str">
        <f>VLOOKUP(C2447,Postinumeroalueet!$A$2:$B$4001,2)</f>
        <v>Espoo</v>
      </c>
      <c r="E2447" s="11"/>
      <c r="F2447" s="11">
        <f t="shared" si="1"/>
        <v>1</v>
      </c>
      <c r="G2447" s="10" t="s">
        <v>3481</v>
      </c>
      <c r="H2447" s="10" t="s">
        <v>10419</v>
      </c>
      <c r="I2447" s="10">
        <v>846.0</v>
      </c>
      <c r="J2447" s="10">
        <v>49.5</v>
      </c>
      <c r="K2447" s="14">
        <v>2013.0</v>
      </c>
      <c r="L2447" s="11">
        <f t="shared" ref="L2447:L2449" si="587">IF(K2447&lt;1961,171+10.3*J2447,IF(K2447&gt;1983,166+8.7*J2447,159+7.9*J2447))</f>
        <v>596.65</v>
      </c>
      <c r="M2447" s="11">
        <f t="shared" si="2"/>
        <v>-249.35</v>
      </c>
      <c r="N2447" s="13">
        <f t="shared" si="3"/>
        <v>0.7052600473</v>
      </c>
      <c r="O2447" s="10" t="s">
        <v>3685</v>
      </c>
      <c r="P2447" s="10" t="s">
        <v>11439</v>
      </c>
    </row>
    <row r="2448">
      <c r="A2448" s="9" t="s">
        <v>11440</v>
      </c>
      <c r="B2448" s="10" t="s">
        <v>11441</v>
      </c>
      <c r="C2448" s="9" t="s">
        <v>421</v>
      </c>
      <c r="D2448" s="11" t="str">
        <f>VLOOKUP(C2448,Postinumeroalueet!$A$2:$B$4001,2)</f>
        <v>Vantaa</v>
      </c>
      <c r="E2448" s="11"/>
      <c r="F2448" s="11">
        <f t="shared" si="1"/>
        <v>1</v>
      </c>
      <c r="G2448" s="10" t="s">
        <v>3481</v>
      </c>
      <c r="H2448" s="10" t="s">
        <v>8891</v>
      </c>
      <c r="I2448" s="10">
        <v>595.0</v>
      </c>
      <c r="J2448" s="10">
        <v>33.0</v>
      </c>
      <c r="K2448" s="14">
        <v>1976.0</v>
      </c>
      <c r="L2448" s="11">
        <f t="shared" si="587"/>
        <v>419.7</v>
      </c>
      <c r="M2448" s="11">
        <f t="shared" si="2"/>
        <v>-175.3</v>
      </c>
      <c r="N2448" s="13">
        <f t="shared" si="3"/>
        <v>0.7053781513</v>
      </c>
      <c r="O2448" s="10" t="s">
        <v>3498</v>
      </c>
      <c r="P2448" s="10" t="s">
        <v>11442</v>
      </c>
    </row>
    <row r="2449">
      <c r="A2449" s="9" t="s">
        <v>11443</v>
      </c>
      <c r="B2449" s="10" t="s">
        <v>11444</v>
      </c>
      <c r="C2449" s="9" t="s">
        <v>503</v>
      </c>
      <c r="D2449" s="11" t="str">
        <f>VLOOKUP(C2449,Postinumeroalueet!$A$2:$B$4001,2)</f>
        <v>Espoo</v>
      </c>
      <c r="E2449" s="11"/>
      <c r="F2449" s="11">
        <f t="shared" si="1"/>
        <v>1</v>
      </c>
      <c r="G2449" s="10" t="s">
        <v>3481</v>
      </c>
      <c r="H2449" s="10" t="s">
        <v>3620</v>
      </c>
      <c r="I2449" s="10">
        <v>1185.0</v>
      </c>
      <c r="J2449" s="10">
        <v>77.0</v>
      </c>
      <c r="K2449" s="14">
        <v>1994.0</v>
      </c>
      <c r="L2449" s="11">
        <f t="shared" si="587"/>
        <v>835.9</v>
      </c>
      <c r="M2449" s="11">
        <f t="shared" si="2"/>
        <v>-349.1</v>
      </c>
      <c r="N2449" s="13">
        <f t="shared" si="3"/>
        <v>0.7054008439</v>
      </c>
      <c r="O2449" s="10" t="s">
        <v>4139</v>
      </c>
      <c r="P2449" s="10" t="s">
        <v>11445</v>
      </c>
    </row>
    <row r="2450" ht="12.0" customHeight="1">
      <c r="A2450" s="9" t="s">
        <v>11446</v>
      </c>
      <c r="B2450" s="10" t="s">
        <v>11447</v>
      </c>
      <c r="C2450" s="9" t="s">
        <v>818</v>
      </c>
      <c r="D2450" s="11" t="str">
        <f>VLOOKUP(C2450,Postinumeroalueet!$A$2:$B$4001,2)</f>
        <v>Lahti</v>
      </c>
      <c r="E2450" s="11"/>
      <c r="F2450" s="11">
        <f t="shared" si="1"/>
        <v>0</v>
      </c>
      <c r="G2450" s="10" t="s">
        <v>3481</v>
      </c>
      <c r="H2450" s="10" t="s">
        <v>4584</v>
      </c>
      <c r="I2450" s="10">
        <v>641.0</v>
      </c>
      <c r="J2450" s="10">
        <v>62.0</v>
      </c>
      <c r="K2450" s="14">
        <v>1971.0</v>
      </c>
      <c r="L2450" s="11">
        <f>IF(K2450&lt;1984,105+5.6*J2450,IF(K2450&gt;1991,113+7.7*J2450,108+6.6*J2450))</f>
        <v>452.2</v>
      </c>
      <c r="M2450" s="11">
        <f t="shared" si="2"/>
        <v>-188.8</v>
      </c>
      <c r="N2450" s="13">
        <f t="shared" si="3"/>
        <v>0.7054602184</v>
      </c>
      <c r="O2450" s="10" t="s">
        <v>4585</v>
      </c>
      <c r="P2450" s="10" t="s">
        <v>11448</v>
      </c>
    </row>
    <row r="2451">
      <c r="A2451" s="9" t="s">
        <v>11449</v>
      </c>
      <c r="B2451" s="10" t="s">
        <v>11450</v>
      </c>
      <c r="C2451" s="9" t="s">
        <v>419</v>
      </c>
      <c r="D2451" s="11" t="str">
        <f>VLOOKUP(C2451,Postinumeroalueet!$A$2:$B$4001,2)</f>
        <v>Vantaa</v>
      </c>
      <c r="E2451" s="11"/>
      <c r="F2451" s="11">
        <f t="shared" si="1"/>
        <v>1</v>
      </c>
      <c r="G2451" s="10" t="s">
        <v>3481</v>
      </c>
      <c r="H2451" s="10" t="s">
        <v>4080</v>
      </c>
      <c r="I2451" s="10">
        <v>1080.0</v>
      </c>
      <c r="J2451" s="10">
        <v>68.5</v>
      </c>
      <c r="K2451" s="14">
        <v>1985.0</v>
      </c>
      <c r="L2451" s="11">
        <f t="shared" ref="L2451:L2452" si="588">IF(K2451&lt;1961,171+10.3*J2451,IF(K2451&gt;1983,166+8.7*J2451,159+7.9*J2451))</f>
        <v>761.95</v>
      </c>
      <c r="M2451" s="11">
        <f t="shared" si="2"/>
        <v>-318.05</v>
      </c>
      <c r="N2451" s="13">
        <f t="shared" si="3"/>
        <v>0.7055092593</v>
      </c>
      <c r="O2451" s="10" t="s">
        <v>3517</v>
      </c>
      <c r="P2451" s="10" t="s">
        <v>11451</v>
      </c>
    </row>
    <row r="2452" ht="12.0" customHeight="1">
      <c r="A2452" s="9" t="s">
        <v>11452</v>
      </c>
      <c r="B2452" s="10" t="s">
        <v>11453</v>
      </c>
      <c r="C2452" s="9" t="s">
        <v>475</v>
      </c>
      <c r="D2452" s="11" t="str">
        <f>VLOOKUP(C2452,Postinumeroalueet!$A$2:$B$4001,2)</f>
        <v>Espoo</v>
      </c>
      <c r="E2452" s="11"/>
      <c r="F2452" s="11">
        <f t="shared" si="1"/>
        <v>1</v>
      </c>
      <c r="G2452" s="10" t="s">
        <v>3529</v>
      </c>
      <c r="H2452" s="10" t="s">
        <v>11454</v>
      </c>
      <c r="I2452" s="10">
        <v>1690.0</v>
      </c>
      <c r="J2452" s="10">
        <v>118.0</v>
      </c>
      <c r="K2452" s="14">
        <v>2008.0</v>
      </c>
      <c r="L2452" s="11">
        <f t="shared" si="588"/>
        <v>1192.6</v>
      </c>
      <c r="M2452" s="11">
        <f t="shared" si="2"/>
        <v>-497.4</v>
      </c>
      <c r="N2452" s="13">
        <f t="shared" si="3"/>
        <v>0.7056804734</v>
      </c>
      <c r="O2452" s="10" t="s">
        <v>3498</v>
      </c>
      <c r="P2452" s="10" t="s">
        <v>11455</v>
      </c>
    </row>
    <row r="2453" ht="12.0" customHeight="1">
      <c r="A2453" s="9" t="s">
        <v>11456</v>
      </c>
      <c r="B2453" s="10" t="s">
        <v>11457</v>
      </c>
      <c r="C2453" s="9" t="s">
        <v>814</v>
      </c>
      <c r="D2453" s="11" t="str">
        <f>VLOOKUP(C2453,Postinumeroalueet!$A$2:$B$4001,2)</f>
        <v>Lahti</v>
      </c>
      <c r="E2453" s="11"/>
      <c r="F2453" s="11">
        <f t="shared" si="1"/>
        <v>0</v>
      </c>
      <c r="G2453" s="10" t="s">
        <v>3529</v>
      </c>
      <c r="H2453" s="10" t="s">
        <v>4753</v>
      </c>
      <c r="I2453" s="10">
        <v>640.2</v>
      </c>
      <c r="J2453" s="10">
        <v>44.0</v>
      </c>
      <c r="K2453" s="14">
        <v>2009.0</v>
      </c>
      <c r="L2453" s="11">
        <f>IF(K2453&lt;1984,105+5.6*J2453,IF(K2453&gt;1991,113+7.7*J2453,108+6.6*J2453))</f>
        <v>451.8</v>
      </c>
      <c r="M2453" s="11">
        <f t="shared" si="2"/>
        <v>-188.4</v>
      </c>
      <c r="N2453" s="13">
        <f t="shared" si="3"/>
        <v>0.7057169634</v>
      </c>
      <c r="O2453" s="10" t="s">
        <v>4050</v>
      </c>
      <c r="P2453" s="10" t="s">
        <v>11458</v>
      </c>
    </row>
    <row r="2454">
      <c r="A2454" s="9" t="s">
        <v>11459</v>
      </c>
      <c r="B2454" s="10" t="s">
        <v>10606</v>
      </c>
      <c r="C2454" s="9" t="s">
        <v>479</v>
      </c>
      <c r="D2454" s="11" t="str">
        <f>VLOOKUP(C2454,Postinumeroalueet!$A$2:$B$4001,2)</f>
        <v>Espoo</v>
      </c>
      <c r="E2454" s="11"/>
      <c r="F2454" s="11">
        <f t="shared" si="1"/>
        <v>1</v>
      </c>
      <c r="G2454" s="10" t="s">
        <v>3481</v>
      </c>
      <c r="H2454" s="10" t="s">
        <v>9151</v>
      </c>
      <c r="I2454" s="10">
        <v>1098.0</v>
      </c>
      <c r="J2454" s="10">
        <v>70.0</v>
      </c>
      <c r="K2454" s="14">
        <v>2009.0</v>
      </c>
      <c r="L2454" s="11">
        <f>IF(K2454&lt;1961,171+10.3*J2454,IF(K2454&gt;1983,166+8.7*J2454,159+7.9*J2454))</f>
        <v>775</v>
      </c>
      <c r="M2454" s="11">
        <f t="shared" si="2"/>
        <v>-323</v>
      </c>
      <c r="N2454" s="13">
        <f t="shared" si="3"/>
        <v>0.7058287796</v>
      </c>
      <c r="O2454" s="10" t="s">
        <v>4032</v>
      </c>
      <c r="P2454" s="10" t="s">
        <v>11460</v>
      </c>
    </row>
    <row r="2455">
      <c r="A2455" s="9" t="s">
        <v>11461</v>
      </c>
      <c r="B2455" s="10" t="s">
        <v>7983</v>
      </c>
      <c r="C2455" s="9" t="s">
        <v>1571</v>
      </c>
      <c r="D2455" s="11" t="str">
        <f>VLOOKUP(C2455,Postinumeroalueet!$A$2:$B$4001,2)</f>
        <v>Jyväskylä</v>
      </c>
      <c r="E2455" s="11"/>
      <c r="F2455" s="11">
        <f t="shared" si="1"/>
        <v>0</v>
      </c>
      <c r="G2455" s="10" t="s">
        <v>3481</v>
      </c>
      <c r="H2455" s="10" t="s">
        <v>4054</v>
      </c>
      <c r="I2455" s="10">
        <v>1131.0</v>
      </c>
      <c r="J2455" s="10">
        <v>89.0</v>
      </c>
      <c r="K2455" s="14">
        <v>2003.0</v>
      </c>
      <c r="L2455" s="11">
        <f t="shared" ref="L2455:L2456" si="589">IF(K2455&lt;1984,105+5.6*J2455,IF(K2455&gt;1991,113+7.7*J2455,108+6.6*J2455))</f>
        <v>798.3</v>
      </c>
      <c r="M2455" s="11">
        <f t="shared" si="2"/>
        <v>-332.7</v>
      </c>
      <c r="N2455" s="13">
        <f t="shared" si="3"/>
        <v>0.7058355438</v>
      </c>
      <c r="O2455" s="10" t="s">
        <v>4007</v>
      </c>
      <c r="P2455" s="10" t="s">
        <v>11462</v>
      </c>
    </row>
    <row r="2456" ht="12.0" customHeight="1">
      <c r="A2456" s="9" t="s">
        <v>11463</v>
      </c>
      <c r="B2456" s="10" t="s">
        <v>9698</v>
      </c>
      <c r="C2456" s="9" t="s">
        <v>834</v>
      </c>
      <c r="D2456" s="11" t="str">
        <f>VLOOKUP(C2456,Postinumeroalueet!$A$2:$B$4001,2)</f>
        <v>Hollola</v>
      </c>
      <c r="E2456" s="11"/>
      <c r="F2456" s="11">
        <f t="shared" si="1"/>
        <v>0</v>
      </c>
      <c r="G2456" s="10" t="s">
        <v>3481</v>
      </c>
      <c r="H2456" s="10" t="s">
        <v>10235</v>
      </c>
      <c r="I2456" s="10">
        <v>771.0</v>
      </c>
      <c r="J2456" s="10">
        <v>56.0</v>
      </c>
      <c r="K2456" s="14">
        <v>2013.0</v>
      </c>
      <c r="L2456" s="11">
        <f t="shared" si="589"/>
        <v>544.2</v>
      </c>
      <c r="M2456" s="11">
        <f t="shared" si="2"/>
        <v>-226.8</v>
      </c>
      <c r="N2456" s="13">
        <f t="shared" si="3"/>
        <v>0.7058365759</v>
      </c>
      <c r="O2456" s="10" t="s">
        <v>3950</v>
      </c>
      <c r="P2456" s="10" t="s">
        <v>11464</v>
      </c>
    </row>
    <row r="2457" ht="12.0" customHeight="1">
      <c r="A2457" s="9" t="s">
        <v>11465</v>
      </c>
      <c r="B2457" s="10" t="s">
        <v>11164</v>
      </c>
      <c r="C2457" s="9" t="s">
        <v>478</v>
      </c>
      <c r="D2457" s="11" t="str">
        <f>VLOOKUP(C2457,Postinumeroalueet!$A$2:$B$4001,2)</f>
        <v>Espoo</v>
      </c>
      <c r="E2457" s="11"/>
      <c r="F2457" s="11">
        <f t="shared" si="1"/>
        <v>1</v>
      </c>
      <c r="G2457" s="10" t="s">
        <v>3481</v>
      </c>
      <c r="H2457" s="10" t="s">
        <v>11466</v>
      </c>
      <c r="I2457" s="10">
        <v>950.0</v>
      </c>
      <c r="J2457" s="10">
        <v>58.0</v>
      </c>
      <c r="K2457" s="14">
        <v>2013.0</v>
      </c>
      <c r="L2457" s="11">
        <f t="shared" ref="L2457:L2458" si="590">IF(K2457&lt;1961,171+10.3*J2457,IF(K2457&gt;1983,166+8.7*J2457,159+7.9*J2457))</f>
        <v>670.6</v>
      </c>
      <c r="M2457" s="11">
        <f t="shared" si="2"/>
        <v>-279.4</v>
      </c>
      <c r="N2457" s="13">
        <f t="shared" si="3"/>
        <v>0.7058947368</v>
      </c>
      <c r="O2457" s="10" t="s">
        <v>3685</v>
      </c>
      <c r="P2457" s="10" t="s">
        <v>11467</v>
      </c>
    </row>
    <row r="2458" ht="12.0" customHeight="1">
      <c r="A2458" s="9" t="s">
        <v>11468</v>
      </c>
      <c r="B2458" s="10" t="s">
        <v>11469</v>
      </c>
      <c r="C2458" s="9" t="s">
        <v>406</v>
      </c>
      <c r="D2458" s="11" t="str">
        <f>VLOOKUP(C2458,Postinumeroalueet!$A$2:$B$4001,2)</f>
        <v>Helsinki</v>
      </c>
      <c r="E2458" s="11"/>
      <c r="F2458" s="11">
        <f t="shared" si="1"/>
        <v>1</v>
      </c>
      <c r="G2458" s="10" t="s">
        <v>3481</v>
      </c>
      <c r="H2458" s="10" t="s">
        <v>3761</v>
      </c>
      <c r="I2458" s="10">
        <v>913.0</v>
      </c>
      <c r="J2458" s="10">
        <v>55.0</v>
      </c>
      <c r="K2458" s="14">
        <v>2001.0</v>
      </c>
      <c r="L2458" s="11">
        <f t="shared" si="590"/>
        <v>644.5</v>
      </c>
      <c r="M2458" s="11">
        <f t="shared" si="2"/>
        <v>-268.5</v>
      </c>
      <c r="N2458" s="13">
        <f t="shared" si="3"/>
        <v>0.7059145674</v>
      </c>
      <c r="O2458" s="10" t="s">
        <v>3517</v>
      </c>
      <c r="P2458" s="10" t="s">
        <v>11470</v>
      </c>
    </row>
    <row r="2459" ht="12.0" customHeight="1">
      <c r="A2459" s="9" t="s">
        <v>11471</v>
      </c>
      <c r="B2459" s="10" t="s">
        <v>11472</v>
      </c>
      <c r="C2459" s="9" t="s">
        <v>1373</v>
      </c>
      <c r="D2459" s="11" t="str">
        <f>VLOOKUP(C2459,Postinumeroalueet!$A$2:$B$4001,2)</f>
        <v>Tampere</v>
      </c>
      <c r="E2459" s="11"/>
      <c r="F2459" s="11">
        <f t="shared" si="1"/>
        <v>0</v>
      </c>
      <c r="G2459" s="10" t="s">
        <v>3481</v>
      </c>
      <c r="H2459" s="10" t="s">
        <v>11473</v>
      </c>
      <c r="I2459" s="10">
        <v>700.0</v>
      </c>
      <c r="J2459" s="10">
        <v>49.5</v>
      </c>
      <c r="K2459" s="14">
        <v>2002.0</v>
      </c>
      <c r="L2459" s="11">
        <f t="shared" ref="L2459:L2460" si="591">IF(K2459&lt;1984,105+5.6*J2459,IF(K2459&gt;1991,113+7.7*J2459,108+6.6*J2459))</f>
        <v>494.15</v>
      </c>
      <c r="M2459" s="11">
        <f t="shared" si="2"/>
        <v>-205.85</v>
      </c>
      <c r="N2459" s="13">
        <f t="shared" si="3"/>
        <v>0.7059285714</v>
      </c>
      <c r="O2459" s="10" t="s">
        <v>5516</v>
      </c>
      <c r="P2459" s="10" t="s">
        <v>11474</v>
      </c>
    </row>
    <row r="2460" ht="12.0" customHeight="1">
      <c r="A2460" s="9" t="s">
        <v>11475</v>
      </c>
      <c r="B2460" s="10" t="s">
        <v>11476</v>
      </c>
      <c r="C2460" s="9" t="s">
        <v>1481</v>
      </c>
      <c r="D2460" s="11" t="str">
        <f>VLOOKUP(C2460,Postinumeroalueet!$A$2:$B$4001,2)</f>
        <v>Valkeakoski</v>
      </c>
      <c r="E2460" s="11"/>
      <c r="F2460" s="11">
        <f t="shared" si="1"/>
        <v>0</v>
      </c>
      <c r="G2460" s="10" t="s">
        <v>3481</v>
      </c>
      <c r="H2460" s="10" t="s">
        <v>8616</v>
      </c>
      <c r="I2460" s="10">
        <v>696.0</v>
      </c>
      <c r="J2460" s="10">
        <v>69.0</v>
      </c>
      <c r="K2460" s="14">
        <v>1954.0</v>
      </c>
      <c r="L2460" s="11">
        <f t="shared" si="591"/>
        <v>491.4</v>
      </c>
      <c r="M2460" s="11">
        <f t="shared" si="2"/>
        <v>-204.6</v>
      </c>
      <c r="N2460" s="13">
        <f t="shared" si="3"/>
        <v>0.7060344828</v>
      </c>
      <c r="O2460" s="10" t="s">
        <v>5634</v>
      </c>
      <c r="P2460" s="10" t="s">
        <v>11477</v>
      </c>
    </row>
    <row r="2461">
      <c r="A2461" s="9" t="s">
        <v>11478</v>
      </c>
      <c r="B2461" s="10" t="s">
        <v>11479</v>
      </c>
      <c r="C2461" s="9" t="s">
        <v>516</v>
      </c>
      <c r="D2461" s="11" t="str">
        <f>VLOOKUP(C2461,Postinumeroalueet!$A$2:$B$4001,2)</f>
        <v>Espoo</v>
      </c>
      <c r="E2461" s="11"/>
      <c r="F2461" s="11">
        <f t="shared" si="1"/>
        <v>1</v>
      </c>
      <c r="G2461" s="10" t="s">
        <v>3481</v>
      </c>
      <c r="H2461" s="10" t="s">
        <v>3663</v>
      </c>
      <c r="I2461" s="10">
        <v>1110.0</v>
      </c>
      <c r="J2461" s="10">
        <v>71.0</v>
      </c>
      <c r="K2461" s="14">
        <v>1999.0</v>
      </c>
      <c r="L2461" s="11">
        <f>IF(K2461&lt;1961,171+10.3*J2461,IF(K2461&gt;1983,166+8.7*J2461,159+7.9*J2461))</f>
        <v>783.7</v>
      </c>
      <c r="M2461" s="11">
        <f t="shared" si="2"/>
        <v>-326.3</v>
      </c>
      <c r="N2461" s="13">
        <f t="shared" si="3"/>
        <v>0.706036036</v>
      </c>
      <c r="O2461" s="10" t="s">
        <v>4139</v>
      </c>
      <c r="P2461" s="10" t="s">
        <v>11480</v>
      </c>
    </row>
    <row r="2462" ht="12.0" customHeight="1">
      <c r="A2462" s="9" t="s">
        <v>11481</v>
      </c>
      <c r="B2462" s="10" t="s">
        <v>9698</v>
      </c>
      <c r="C2462" s="9" t="s">
        <v>834</v>
      </c>
      <c r="D2462" s="11" t="str">
        <f>VLOOKUP(C2462,Postinumeroalueet!$A$2:$B$4001,2)</f>
        <v>Hollola</v>
      </c>
      <c r="E2462" s="11"/>
      <c r="F2462" s="11">
        <f t="shared" si="1"/>
        <v>0</v>
      </c>
      <c r="G2462" s="10" t="s">
        <v>3481</v>
      </c>
      <c r="H2462" s="10" t="s">
        <v>10235</v>
      </c>
      <c r="I2462" s="10">
        <v>847.0</v>
      </c>
      <c r="J2462" s="10">
        <v>63.0</v>
      </c>
      <c r="K2462" s="14">
        <v>2013.0</v>
      </c>
      <c r="L2462" s="11">
        <f t="shared" ref="L2462:L2465" si="592">IF(K2462&lt;1984,105+5.6*J2462,IF(K2462&gt;1991,113+7.7*J2462,108+6.6*J2462))</f>
        <v>598.1</v>
      </c>
      <c r="M2462" s="11">
        <f t="shared" si="2"/>
        <v>-248.9</v>
      </c>
      <c r="N2462" s="13">
        <f t="shared" si="3"/>
        <v>0.7061393152</v>
      </c>
      <c r="O2462" s="10" t="s">
        <v>3950</v>
      </c>
      <c r="P2462" s="10" t="s">
        <v>11482</v>
      </c>
    </row>
    <row r="2463" ht="12.0" customHeight="1">
      <c r="A2463" s="9" t="s">
        <v>11483</v>
      </c>
      <c r="B2463" s="10" t="s">
        <v>11484</v>
      </c>
      <c r="C2463" s="9" t="s">
        <v>1460</v>
      </c>
      <c r="D2463" s="11" t="str">
        <f>VLOOKUP(C2463,Postinumeroalueet!$A$2:$B$4001,2)</f>
        <v>Nokia</v>
      </c>
      <c r="E2463" s="11"/>
      <c r="F2463" s="11">
        <f t="shared" si="1"/>
        <v>0</v>
      </c>
      <c r="G2463" s="10" t="s">
        <v>3481</v>
      </c>
      <c r="H2463" s="10" t="s">
        <v>4080</v>
      </c>
      <c r="I2463" s="10">
        <v>675.96</v>
      </c>
      <c r="J2463" s="10">
        <v>66.5</v>
      </c>
      <c r="K2463" s="14">
        <v>1964.0</v>
      </c>
      <c r="L2463" s="11">
        <f t="shared" si="592"/>
        <v>477.4</v>
      </c>
      <c r="M2463" s="11">
        <f t="shared" si="2"/>
        <v>-198.56</v>
      </c>
      <c r="N2463" s="13">
        <f t="shared" si="3"/>
        <v>0.706254808</v>
      </c>
      <c r="O2463" s="10" t="s">
        <v>11485</v>
      </c>
      <c r="P2463" s="10" t="s">
        <v>11486</v>
      </c>
    </row>
    <row r="2464" ht="12.0" customHeight="1">
      <c r="A2464" s="9" t="s">
        <v>11487</v>
      </c>
      <c r="B2464" s="10" t="s">
        <v>9171</v>
      </c>
      <c r="C2464" s="9" t="s">
        <v>1571</v>
      </c>
      <c r="D2464" s="11" t="str">
        <f>VLOOKUP(C2464,Postinumeroalueet!$A$2:$B$4001,2)</f>
        <v>Jyväskylä</v>
      </c>
      <c r="E2464" s="11"/>
      <c r="F2464" s="11">
        <f t="shared" si="1"/>
        <v>0</v>
      </c>
      <c r="G2464" s="10" t="s">
        <v>3481</v>
      </c>
      <c r="H2464" s="10" t="s">
        <v>3671</v>
      </c>
      <c r="I2464" s="10">
        <v>912.18</v>
      </c>
      <c r="J2464" s="10">
        <v>69.0</v>
      </c>
      <c r="K2464" s="14">
        <v>2003.0</v>
      </c>
      <c r="L2464" s="11">
        <f t="shared" si="592"/>
        <v>644.3</v>
      </c>
      <c r="M2464" s="11">
        <f t="shared" si="2"/>
        <v>-267.88</v>
      </c>
      <c r="N2464" s="13">
        <f t="shared" si="3"/>
        <v>0.706329891</v>
      </c>
      <c r="O2464" s="10" t="s">
        <v>4050</v>
      </c>
      <c r="P2464" s="10" t="s">
        <v>11488</v>
      </c>
    </row>
    <row r="2465" ht="12.0" customHeight="1">
      <c r="A2465" s="9" t="s">
        <v>11489</v>
      </c>
      <c r="B2465" s="10" t="s">
        <v>11490</v>
      </c>
      <c r="C2465" s="9" t="s">
        <v>3026</v>
      </c>
      <c r="D2465" s="11" t="str">
        <f>VLOOKUP(C2465,Postinumeroalueet!$A$2:$B$4001,2)</f>
        <v>Oulu</v>
      </c>
      <c r="E2465" s="11"/>
      <c r="F2465" s="11">
        <f t="shared" si="1"/>
        <v>0</v>
      </c>
      <c r="G2465" s="10" t="s">
        <v>3481</v>
      </c>
      <c r="H2465" s="10" t="s">
        <v>3507</v>
      </c>
      <c r="I2465" s="10">
        <v>878.0</v>
      </c>
      <c r="J2465" s="10">
        <v>92.0</v>
      </c>
      <c r="K2465" s="14">
        <v>1973.0</v>
      </c>
      <c r="L2465" s="11">
        <f t="shared" si="592"/>
        <v>620.2</v>
      </c>
      <c r="M2465" s="11">
        <f t="shared" si="2"/>
        <v>-257.8</v>
      </c>
      <c r="N2465" s="13">
        <f t="shared" si="3"/>
        <v>0.7063781321</v>
      </c>
      <c r="O2465" s="10" t="s">
        <v>7194</v>
      </c>
      <c r="P2465" s="10" t="s">
        <v>11491</v>
      </c>
    </row>
    <row r="2466" ht="12.0" customHeight="1">
      <c r="A2466" s="9" t="s">
        <v>11492</v>
      </c>
      <c r="B2466" s="10" t="s">
        <v>11493</v>
      </c>
      <c r="C2466" s="9" t="s">
        <v>339</v>
      </c>
      <c r="D2466" s="11" t="str">
        <f>VLOOKUP(C2466,Postinumeroalueet!$A$2:$B$4001,2)</f>
        <v>Helsinki</v>
      </c>
      <c r="E2466" s="11"/>
      <c r="F2466" s="11">
        <f t="shared" si="1"/>
        <v>1</v>
      </c>
      <c r="G2466" s="10" t="s">
        <v>3481</v>
      </c>
      <c r="H2466" s="10" t="s">
        <v>5845</v>
      </c>
      <c r="I2466" s="10">
        <v>920.0</v>
      </c>
      <c r="J2466" s="10">
        <v>46.5</v>
      </c>
      <c r="K2466" s="14">
        <v>1938.0</v>
      </c>
      <c r="L2466" s="11">
        <f>IF(K2466&lt;1961,171+10.3*J2466,IF(K2466&gt;1983,166+8.7*J2466,159+7.9*J2466))</f>
        <v>649.95</v>
      </c>
      <c r="M2466" s="11">
        <f t="shared" si="2"/>
        <v>-270.05</v>
      </c>
      <c r="N2466" s="13">
        <f t="shared" si="3"/>
        <v>0.7064673913</v>
      </c>
      <c r="O2466" s="10" t="s">
        <v>3498</v>
      </c>
      <c r="P2466" s="10" t="s">
        <v>11494</v>
      </c>
    </row>
    <row r="2467" ht="12.0" customHeight="1">
      <c r="A2467" s="9" t="s">
        <v>11495</v>
      </c>
      <c r="B2467" s="10" t="s">
        <v>11496</v>
      </c>
      <c r="C2467" s="9" t="s">
        <v>818</v>
      </c>
      <c r="D2467" s="11" t="str">
        <f>VLOOKUP(C2467,Postinumeroalueet!$A$2:$B$4001,2)</f>
        <v>Lahti</v>
      </c>
      <c r="E2467" s="11"/>
      <c r="F2467" s="11">
        <f t="shared" si="1"/>
        <v>0</v>
      </c>
      <c r="G2467" s="10" t="s">
        <v>3481</v>
      </c>
      <c r="H2467" s="10" t="s">
        <v>6722</v>
      </c>
      <c r="I2467" s="10">
        <v>648.0</v>
      </c>
      <c r="J2467" s="10">
        <v>63.0</v>
      </c>
      <c r="K2467" s="14">
        <v>1978.0</v>
      </c>
      <c r="L2467" s="11">
        <f>IF(K2467&lt;1984,105+5.6*J2467,IF(K2467&gt;1991,113+7.7*J2467,108+6.6*J2467))</f>
        <v>457.8</v>
      </c>
      <c r="M2467" s="11">
        <f t="shared" si="2"/>
        <v>-190.2</v>
      </c>
      <c r="N2467" s="13">
        <f t="shared" si="3"/>
        <v>0.7064814815</v>
      </c>
      <c r="O2467" s="10" t="s">
        <v>3735</v>
      </c>
      <c r="P2467" s="10" t="s">
        <v>11497</v>
      </c>
    </row>
    <row r="2468" ht="12.0" customHeight="1">
      <c r="A2468" s="9" t="s">
        <v>11498</v>
      </c>
      <c r="B2468" s="10" t="s">
        <v>11499</v>
      </c>
      <c r="C2468" s="9" t="s">
        <v>478</v>
      </c>
      <c r="D2468" s="11" t="str">
        <f>VLOOKUP(C2468,Postinumeroalueet!$A$2:$B$4001,2)</f>
        <v>Espoo</v>
      </c>
      <c r="E2468" s="11"/>
      <c r="F2468" s="11">
        <f t="shared" si="1"/>
        <v>1</v>
      </c>
      <c r="G2468" s="10" t="s">
        <v>3481</v>
      </c>
      <c r="H2468" s="10" t="s">
        <v>4928</v>
      </c>
      <c r="I2468" s="10">
        <v>840.0</v>
      </c>
      <c r="J2468" s="10">
        <v>55.0</v>
      </c>
      <c r="K2468" s="14">
        <v>1976.0</v>
      </c>
      <c r="L2468" s="11">
        <f>IF(K2468&lt;1961,171+10.3*J2468,IF(K2468&gt;1983,166+8.7*J2468,159+7.9*J2468))</f>
        <v>593.5</v>
      </c>
      <c r="M2468" s="11">
        <f t="shared" si="2"/>
        <v>-246.5</v>
      </c>
      <c r="N2468" s="13">
        <f t="shared" si="3"/>
        <v>0.706547619</v>
      </c>
      <c r="O2468" s="15"/>
      <c r="P2468" s="10" t="s">
        <v>11500</v>
      </c>
    </row>
    <row r="2469" ht="12.0" customHeight="1">
      <c r="A2469" s="9" t="s">
        <v>11501</v>
      </c>
      <c r="B2469" s="10" t="s">
        <v>11502</v>
      </c>
      <c r="C2469" s="9" t="s">
        <v>1370</v>
      </c>
      <c r="D2469" s="11" t="str">
        <f>VLOOKUP(C2469,Postinumeroalueet!$A$2:$B$4001,2)</f>
        <v>Tampere</v>
      </c>
      <c r="E2469" s="11"/>
      <c r="F2469" s="11">
        <f t="shared" si="1"/>
        <v>0</v>
      </c>
      <c r="G2469" s="10" t="s">
        <v>3481</v>
      </c>
      <c r="H2469" s="10" t="s">
        <v>11503</v>
      </c>
      <c r="I2469" s="10">
        <v>850.0</v>
      </c>
      <c r="J2469" s="10">
        <v>88.5</v>
      </c>
      <c r="K2469" s="14">
        <v>1972.0</v>
      </c>
      <c r="L2469" s="11">
        <f>IF(K2469&lt;1984,105+5.6*J2469,IF(K2469&gt;1991,113+7.7*J2469,108+6.6*J2469))</f>
        <v>600.6</v>
      </c>
      <c r="M2469" s="11">
        <f t="shared" si="2"/>
        <v>-249.4</v>
      </c>
      <c r="N2469" s="13">
        <f t="shared" si="3"/>
        <v>0.7065882353</v>
      </c>
      <c r="O2469" s="10" t="s">
        <v>5288</v>
      </c>
      <c r="P2469" s="10" t="s">
        <v>11504</v>
      </c>
    </row>
    <row r="2470">
      <c r="A2470" s="9" t="s">
        <v>11505</v>
      </c>
      <c r="B2470" s="10" t="s">
        <v>11506</v>
      </c>
      <c r="C2470" s="9" t="s">
        <v>359</v>
      </c>
      <c r="D2470" s="11" t="str">
        <f>VLOOKUP(C2470,Postinumeroalueet!$A$2:$B$4001,2)</f>
        <v>Helsinki</v>
      </c>
      <c r="E2470" s="11"/>
      <c r="F2470" s="11">
        <f t="shared" si="1"/>
        <v>1</v>
      </c>
      <c r="G2470" s="10" t="s">
        <v>3481</v>
      </c>
      <c r="H2470" s="10" t="s">
        <v>5816</v>
      </c>
      <c r="I2470" s="10">
        <v>1000.0</v>
      </c>
      <c r="J2470" s="10">
        <v>52.0</v>
      </c>
      <c r="K2470" s="14">
        <v>1912.0</v>
      </c>
      <c r="L2470" s="11">
        <f>IF(K2470&lt;1961,171+10.3*J2470,IF(K2470&gt;1983,166+8.7*J2470,159+7.9*J2470))</f>
        <v>706.6</v>
      </c>
      <c r="M2470" s="11">
        <f t="shared" si="2"/>
        <v>-293.4</v>
      </c>
      <c r="N2470" s="13">
        <f t="shared" si="3"/>
        <v>0.7066</v>
      </c>
      <c r="O2470" s="15"/>
      <c r="P2470" s="10" t="s">
        <v>11507</v>
      </c>
    </row>
    <row r="2471" ht="12.0" customHeight="1">
      <c r="A2471" s="9" t="s">
        <v>11508</v>
      </c>
      <c r="B2471" s="10" t="s">
        <v>11509</v>
      </c>
      <c r="C2471" s="9" t="s">
        <v>961</v>
      </c>
      <c r="D2471" s="11" t="str">
        <f>VLOOKUP(C2471,Postinumeroalueet!$A$2:$B$4001,2)</f>
        <v>Turku</v>
      </c>
      <c r="E2471" s="11"/>
      <c r="F2471" s="11">
        <f t="shared" si="1"/>
        <v>0</v>
      </c>
      <c r="G2471" s="10" t="s">
        <v>3481</v>
      </c>
      <c r="H2471" s="10" t="s">
        <v>3620</v>
      </c>
      <c r="I2471" s="10">
        <v>890.0</v>
      </c>
      <c r="J2471" s="10">
        <v>67.0</v>
      </c>
      <c r="K2471" s="14">
        <v>2011.0</v>
      </c>
      <c r="L2471" s="11">
        <f t="shared" ref="L2471:L2472" si="593">IF(K2471&lt;1984,105+5.6*J2471,IF(K2471&gt;1991,113+7.7*J2471,108+6.6*J2471))</f>
        <v>628.9</v>
      </c>
      <c r="M2471" s="11">
        <f t="shared" si="2"/>
        <v>-261.1</v>
      </c>
      <c r="N2471" s="13">
        <f t="shared" si="3"/>
        <v>0.7066292135</v>
      </c>
      <c r="O2471" s="10" t="s">
        <v>3802</v>
      </c>
      <c r="P2471" s="10" t="s">
        <v>11510</v>
      </c>
    </row>
    <row r="2472" ht="12.0" customHeight="1">
      <c r="A2472" s="9" t="s">
        <v>11511</v>
      </c>
      <c r="B2472" s="10" t="s">
        <v>10802</v>
      </c>
      <c r="C2472" s="9" t="s">
        <v>3030</v>
      </c>
      <c r="D2472" s="11" t="str">
        <f>VLOOKUP(C2472,Postinumeroalueet!$A$2:$B$4001,2)</f>
        <v>Oulu</v>
      </c>
      <c r="E2472" s="11"/>
      <c r="F2472" s="11">
        <f t="shared" si="1"/>
        <v>0</v>
      </c>
      <c r="G2472" s="10" t="s">
        <v>3481</v>
      </c>
      <c r="H2472" s="10" t="s">
        <v>10803</v>
      </c>
      <c r="I2472" s="10">
        <v>465.0</v>
      </c>
      <c r="J2472" s="10">
        <v>28.0</v>
      </c>
      <c r="K2472" s="14">
        <v>2012.0</v>
      </c>
      <c r="L2472" s="11">
        <f t="shared" si="593"/>
        <v>328.6</v>
      </c>
      <c r="M2472" s="11">
        <f t="shared" si="2"/>
        <v>-136.4</v>
      </c>
      <c r="N2472" s="13">
        <f t="shared" si="3"/>
        <v>0.7066666667</v>
      </c>
      <c r="O2472" s="10" t="s">
        <v>3942</v>
      </c>
      <c r="P2472" s="10" t="s">
        <v>11512</v>
      </c>
    </row>
    <row r="2473" ht="12.0" customHeight="1">
      <c r="A2473" s="9" t="s">
        <v>11513</v>
      </c>
      <c r="B2473" s="10" t="s">
        <v>11147</v>
      </c>
      <c r="C2473" s="9" t="s">
        <v>502</v>
      </c>
      <c r="D2473" s="11" t="str">
        <f>VLOOKUP(C2473,Postinumeroalueet!$A$2:$B$4001,2)</f>
        <v>Espoo</v>
      </c>
      <c r="E2473" s="11"/>
      <c r="F2473" s="11">
        <f t="shared" si="1"/>
        <v>1</v>
      </c>
      <c r="G2473" s="10" t="s">
        <v>3481</v>
      </c>
      <c r="H2473" s="10" t="s">
        <v>3743</v>
      </c>
      <c r="I2473" s="10">
        <v>832.0</v>
      </c>
      <c r="J2473" s="10">
        <v>48.5</v>
      </c>
      <c r="K2473" s="14">
        <v>1999.0</v>
      </c>
      <c r="L2473" s="11">
        <f t="shared" ref="L2473:L2475" si="594">IF(K2473&lt;1961,171+10.3*J2473,IF(K2473&gt;1983,166+8.7*J2473,159+7.9*J2473))</f>
        <v>587.95</v>
      </c>
      <c r="M2473" s="11">
        <f t="shared" si="2"/>
        <v>-244.05</v>
      </c>
      <c r="N2473" s="13">
        <f t="shared" si="3"/>
        <v>0.7066706731</v>
      </c>
      <c r="O2473" s="10" t="s">
        <v>3569</v>
      </c>
      <c r="P2473" s="10" t="s">
        <v>11514</v>
      </c>
    </row>
    <row r="2474" ht="12.0" customHeight="1">
      <c r="A2474" s="9" t="s">
        <v>11515</v>
      </c>
      <c r="B2474" s="10" t="s">
        <v>11516</v>
      </c>
      <c r="C2474" s="9" t="s">
        <v>433</v>
      </c>
      <c r="D2474" s="11" t="str">
        <f>VLOOKUP(C2474,Postinumeroalueet!$A$2:$B$4001,2)</f>
        <v>Vantaa</v>
      </c>
      <c r="E2474" s="11"/>
      <c r="F2474" s="11">
        <f t="shared" si="1"/>
        <v>1</v>
      </c>
      <c r="G2474" s="10" t="s">
        <v>3481</v>
      </c>
      <c r="H2474" s="10" t="s">
        <v>3743</v>
      </c>
      <c r="I2474" s="10">
        <v>832.0</v>
      </c>
      <c r="J2474" s="10">
        <v>48.5</v>
      </c>
      <c r="K2474" s="14">
        <v>1994.0</v>
      </c>
      <c r="L2474" s="11">
        <f t="shared" si="594"/>
        <v>587.95</v>
      </c>
      <c r="M2474" s="11">
        <f t="shared" si="2"/>
        <v>-244.05</v>
      </c>
      <c r="N2474" s="13">
        <f t="shared" si="3"/>
        <v>0.7066706731</v>
      </c>
      <c r="O2474" s="10" t="s">
        <v>3950</v>
      </c>
      <c r="P2474" s="10" t="s">
        <v>11517</v>
      </c>
    </row>
    <row r="2475">
      <c r="A2475" s="9" t="s">
        <v>11518</v>
      </c>
      <c r="B2475" s="10" t="s">
        <v>11519</v>
      </c>
      <c r="C2475" s="9" t="s">
        <v>506</v>
      </c>
      <c r="D2475" s="11" t="str">
        <f>VLOOKUP(C2475,Postinumeroalueet!$A$2:$B$4001,2)</f>
        <v>Espoo</v>
      </c>
      <c r="E2475" s="11"/>
      <c r="F2475" s="11">
        <f t="shared" si="1"/>
        <v>1</v>
      </c>
      <c r="G2475" s="10" t="s">
        <v>3481</v>
      </c>
      <c r="H2475" s="10" t="s">
        <v>3620</v>
      </c>
      <c r="I2475" s="10">
        <v>1109.0</v>
      </c>
      <c r="J2475" s="10">
        <v>71.0</v>
      </c>
      <c r="K2475" s="14">
        <v>1995.0</v>
      </c>
      <c r="L2475" s="11">
        <f t="shared" si="594"/>
        <v>783.7</v>
      </c>
      <c r="M2475" s="11">
        <f t="shared" si="2"/>
        <v>-325.3</v>
      </c>
      <c r="N2475" s="13">
        <f t="shared" si="3"/>
        <v>0.7066726781</v>
      </c>
      <c r="O2475" s="10" t="s">
        <v>3517</v>
      </c>
      <c r="P2475" s="10" t="s">
        <v>11520</v>
      </c>
    </row>
    <row r="2476" ht="12.0" customHeight="1">
      <c r="A2476" s="9" t="s">
        <v>11521</v>
      </c>
      <c r="B2476" s="10" t="s">
        <v>11522</v>
      </c>
      <c r="C2476" s="9" t="s">
        <v>1580</v>
      </c>
      <c r="D2476" s="11" t="str">
        <f>VLOOKUP(C2476,Postinumeroalueet!$A$2:$B$4001,2)</f>
        <v>Jyväskylä</v>
      </c>
      <c r="E2476" s="11"/>
      <c r="F2476" s="11">
        <f t="shared" si="1"/>
        <v>0</v>
      </c>
      <c r="G2476" s="10" t="s">
        <v>3481</v>
      </c>
      <c r="H2476" s="10" t="s">
        <v>11523</v>
      </c>
      <c r="I2476" s="10">
        <v>830.0</v>
      </c>
      <c r="J2476" s="10">
        <v>61.5</v>
      </c>
      <c r="K2476" s="14">
        <v>2007.0</v>
      </c>
      <c r="L2476" s="11">
        <f t="shared" ref="L2476:L2477" si="595">IF(K2476&lt;1984,105+5.6*J2476,IF(K2476&gt;1991,113+7.7*J2476,108+6.6*J2476))</f>
        <v>586.55</v>
      </c>
      <c r="M2476" s="11">
        <f t="shared" si="2"/>
        <v>-243.45</v>
      </c>
      <c r="N2476" s="13">
        <f t="shared" si="3"/>
        <v>0.706686747</v>
      </c>
      <c r="O2476" s="10" t="s">
        <v>6939</v>
      </c>
      <c r="P2476" s="10" t="s">
        <v>11524</v>
      </c>
    </row>
    <row r="2477">
      <c r="A2477" s="9" t="s">
        <v>11525</v>
      </c>
      <c r="B2477" s="10" t="s">
        <v>11526</v>
      </c>
      <c r="C2477" s="9" t="s">
        <v>1571</v>
      </c>
      <c r="D2477" s="11" t="str">
        <f>VLOOKUP(C2477,Postinumeroalueet!$A$2:$B$4001,2)</f>
        <v>Jyväskylä</v>
      </c>
      <c r="E2477" s="11"/>
      <c r="F2477" s="11">
        <f t="shared" si="1"/>
        <v>0</v>
      </c>
      <c r="G2477" s="10" t="s">
        <v>3481</v>
      </c>
      <c r="H2477" s="10" t="s">
        <v>3671</v>
      </c>
      <c r="I2477" s="10">
        <v>1026.09</v>
      </c>
      <c r="J2477" s="10">
        <v>79.5</v>
      </c>
      <c r="K2477" s="14">
        <v>2000.0</v>
      </c>
      <c r="L2477" s="11">
        <f t="shared" si="595"/>
        <v>725.15</v>
      </c>
      <c r="M2477" s="11">
        <f t="shared" si="2"/>
        <v>-300.94</v>
      </c>
      <c r="N2477" s="13">
        <f t="shared" si="3"/>
        <v>0.7067118869</v>
      </c>
      <c r="O2477" s="10" t="s">
        <v>4050</v>
      </c>
      <c r="P2477" s="10" t="s">
        <v>11527</v>
      </c>
    </row>
    <row r="2478" ht="12.0" customHeight="1">
      <c r="A2478" s="9" t="s">
        <v>11528</v>
      </c>
      <c r="B2478" s="10" t="s">
        <v>11529</v>
      </c>
      <c r="C2478" s="9" t="s">
        <v>513</v>
      </c>
      <c r="D2478" s="11" t="str">
        <f>VLOOKUP(C2478,Postinumeroalueet!$A$2:$B$4001,2)</f>
        <v>Espoo</v>
      </c>
      <c r="E2478" s="11"/>
      <c r="F2478" s="11">
        <f t="shared" si="1"/>
        <v>1</v>
      </c>
      <c r="G2478" s="10" t="s">
        <v>3492</v>
      </c>
      <c r="H2478" s="10" t="s">
        <v>11530</v>
      </c>
      <c r="I2478" s="10">
        <v>2500.0</v>
      </c>
      <c r="J2478" s="10">
        <v>184.0</v>
      </c>
      <c r="K2478" s="14">
        <v>2004.0</v>
      </c>
      <c r="L2478" s="11">
        <f>IF(K2478&lt;1961,171+10.3*J2478,IF(K2478&gt;1983,166+8.7*J2478,159+7.9*J2478))</f>
        <v>1766.8</v>
      </c>
      <c r="M2478" s="11">
        <f t="shared" si="2"/>
        <v>-733.2</v>
      </c>
      <c r="N2478" s="13">
        <f t="shared" si="3"/>
        <v>0.70672</v>
      </c>
      <c r="O2478" s="10" t="s">
        <v>9136</v>
      </c>
      <c r="P2478" s="10" t="s">
        <v>11531</v>
      </c>
    </row>
    <row r="2479" ht="12.0" customHeight="1">
      <c r="A2479" s="9" t="s">
        <v>11532</v>
      </c>
      <c r="B2479" s="10" t="s">
        <v>11533</v>
      </c>
      <c r="C2479" s="9" t="s">
        <v>723</v>
      </c>
      <c r="D2479" s="11" t="str">
        <f>VLOOKUP(C2479,Postinumeroalueet!$A$2:$B$4001,2)</f>
        <v>Raasepori</v>
      </c>
      <c r="E2479" s="11"/>
      <c r="F2479" s="11">
        <f t="shared" si="1"/>
        <v>0</v>
      </c>
      <c r="G2479" s="10" t="s">
        <v>3481</v>
      </c>
      <c r="H2479" s="10" t="s">
        <v>7805</v>
      </c>
      <c r="I2479" s="10">
        <v>830.0</v>
      </c>
      <c r="J2479" s="10">
        <v>86.0</v>
      </c>
      <c r="K2479" s="14">
        <v>1912.0</v>
      </c>
      <c r="L2479" s="11">
        <f>IF(K2479&lt;1984,105+5.6*J2479,IF(K2479&gt;1991,113+7.7*J2479,108+6.6*J2479))</f>
        <v>586.6</v>
      </c>
      <c r="M2479" s="11">
        <f t="shared" si="2"/>
        <v>-243.4</v>
      </c>
      <c r="N2479" s="13">
        <f t="shared" si="3"/>
        <v>0.706746988</v>
      </c>
      <c r="O2479" s="10" t="s">
        <v>4095</v>
      </c>
      <c r="P2479" s="10" t="s">
        <v>11534</v>
      </c>
    </row>
    <row r="2480" ht="12.0" customHeight="1">
      <c r="A2480" s="9" t="s">
        <v>11535</v>
      </c>
      <c r="B2480" s="10" t="s">
        <v>11164</v>
      </c>
      <c r="C2480" s="9" t="s">
        <v>478</v>
      </c>
      <c r="D2480" s="11" t="str">
        <f>VLOOKUP(C2480,Postinumeroalueet!$A$2:$B$4001,2)</f>
        <v>Espoo</v>
      </c>
      <c r="E2480" s="11"/>
      <c r="F2480" s="11">
        <f t="shared" si="1"/>
        <v>1</v>
      </c>
      <c r="G2480" s="10" t="s">
        <v>3481</v>
      </c>
      <c r="H2480" s="10" t="s">
        <v>11316</v>
      </c>
      <c r="I2480" s="10">
        <v>955.0</v>
      </c>
      <c r="J2480" s="10">
        <v>58.5</v>
      </c>
      <c r="K2480" s="14">
        <v>2013.0</v>
      </c>
      <c r="L2480" s="11">
        <f>IF(K2480&lt;1961,171+10.3*J2480,IF(K2480&gt;1983,166+8.7*J2480,159+7.9*J2480))</f>
        <v>674.95</v>
      </c>
      <c r="M2480" s="11">
        <f t="shared" si="2"/>
        <v>-280.05</v>
      </c>
      <c r="N2480" s="13">
        <f t="shared" si="3"/>
        <v>0.7067539267</v>
      </c>
      <c r="O2480" s="10" t="s">
        <v>3685</v>
      </c>
      <c r="P2480" s="10" t="s">
        <v>11536</v>
      </c>
    </row>
    <row r="2481" ht="12.0" customHeight="1">
      <c r="A2481" s="9" t="s">
        <v>11537</v>
      </c>
      <c r="B2481" s="10" t="s">
        <v>11538</v>
      </c>
      <c r="C2481" s="9" t="s">
        <v>613</v>
      </c>
      <c r="D2481" s="11" t="str">
        <f>VLOOKUP(C2481,Postinumeroalueet!$A$2:$B$4001,2)</f>
        <v>Porvoo</v>
      </c>
      <c r="E2481" s="11"/>
      <c r="F2481" s="11">
        <f t="shared" si="1"/>
        <v>0</v>
      </c>
      <c r="G2481" s="10" t="s">
        <v>3481</v>
      </c>
      <c r="H2481" s="10" t="s">
        <v>5037</v>
      </c>
      <c r="I2481" s="10">
        <v>620.0</v>
      </c>
      <c r="J2481" s="10">
        <v>59.5</v>
      </c>
      <c r="K2481" s="14">
        <v>1974.0</v>
      </c>
      <c r="L2481" s="11">
        <f t="shared" ref="L2481:L2486" si="596">IF(K2481&lt;1984,105+5.6*J2481,IF(K2481&gt;1991,113+7.7*J2481,108+6.6*J2481))</f>
        <v>438.2</v>
      </c>
      <c r="M2481" s="11">
        <f t="shared" si="2"/>
        <v>-181.8</v>
      </c>
      <c r="N2481" s="13">
        <f t="shared" si="3"/>
        <v>0.7067741935</v>
      </c>
      <c r="O2481" s="10" t="s">
        <v>3498</v>
      </c>
      <c r="P2481" s="10" t="s">
        <v>11539</v>
      </c>
    </row>
    <row r="2482" ht="12.0" customHeight="1">
      <c r="A2482" s="9" t="s">
        <v>11540</v>
      </c>
      <c r="B2482" s="10" t="s">
        <v>11541</v>
      </c>
      <c r="C2482" s="9" t="s">
        <v>1093</v>
      </c>
      <c r="D2482" s="11" t="str">
        <f>VLOOKUP(C2482,Postinumeroalueet!$A$2:$B$4001,2)</f>
        <v>Salo</v>
      </c>
      <c r="E2482" s="11"/>
      <c r="F2482" s="11">
        <f t="shared" si="1"/>
        <v>0</v>
      </c>
      <c r="G2482" s="10" t="s">
        <v>3481</v>
      </c>
      <c r="H2482" s="10" t="s">
        <v>4584</v>
      </c>
      <c r="I2482" s="10">
        <v>620.0</v>
      </c>
      <c r="J2482" s="10">
        <v>59.5</v>
      </c>
      <c r="K2482" s="14">
        <v>1976.0</v>
      </c>
      <c r="L2482" s="11">
        <f t="shared" si="596"/>
        <v>438.2</v>
      </c>
      <c r="M2482" s="11">
        <f t="shared" si="2"/>
        <v>-181.8</v>
      </c>
      <c r="N2482" s="13">
        <f t="shared" si="3"/>
        <v>0.7067741935</v>
      </c>
      <c r="O2482" s="10" t="s">
        <v>3783</v>
      </c>
      <c r="P2482" s="10" t="s">
        <v>11542</v>
      </c>
    </row>
    <row r="2483" ht="12.0" customHeight="1">
      <c r="A2483" s="9" t="s">
        <v>11543</v>
      </c>
      <c r="B2483" s="10" t="s">
        <v>11544</v>
      </c>
      <c r="C2483" s="9" t="s">
        <v>950</v>
      </c>
      <c r="D2483" s="11" t="str">
        <f>VLOOKUP(C2483,Postinumeroalueet!$A$2:$B$4001,2)</f>
        <v>Turku</v>
      </c>
      <c r="E2483" s="11"/>
      <c r="F2483" s="11">
        <f t="shared" si="1"/>
        <v>0</v>
      </c>
      <c r="G2483" s="10" t="s">
        <v>3481</v>
      </c>
      <c r="H2483" s="10" t="s">
        <v>3761</v>
      </c>
      <c r="I2483" s="10">
        <v>612.0</v>
      </c>
      <c r="J2483" s="10">
        <v>58.5</v>
      </c>
      <c r="K2483" s="14">
        <v>1977.0</v>
      </c>
      <c r="L2483" s="11">
        <f t="shared" si="596"/>
        <v>432.6</v>
      </c>
      <c r="M2483" s="11">
        <f t="shared" si="2"/>
        <v>-179.4</v>
      </c>
      <c r="N2483" s="13">
        <f t="shared" si="3"/>
        <v>0.7068627451</v>
      </c>
      <c r="O2483" s="10" t="s">
        <v>4745</v>
      </c>
      <c r="P2483" s="10" t="s">
        <v>11545</v>
      </c>
    </row>
    <row r="2484">
      <c r="A2484" s="9" t="s">
        <v>11546</v>
      </c>
      <c r="B2484" s="10" t="s">
        <v>9450</v>
      </c>
      <c r="C2484" s="9" t="s">
        <v>3028</v>
      </c>
      <c r="D2484" s="11" t="str">
        <f>VLOOKUP(C2484,Postinumeroalueet!$A$2:$B$4001,2)</f>
        <v>Oulu</v>
      </c>
      <c r="E2484" s="11"/>
      <c r="F2484" s="11">
        <f t="shared" si="1"/>
        <v>0</v>
      </c>
      <c r="G2484" s="10" t="s">
        <v>3481</v>
      </c>
      <c r="H2484" s="10" t="s">
        <v>9821</v>
      </c>
      <c r="I2484" s="10">
        <v>650.0</v>
      </c>
      <c r="J2484" s="10">
        <v>45.0</v>
      </c>
      <c r="K2484" s="14">
        <v>2011.0</v>
      </c>
      <c r="L2484" s="11">
        <f t="shared" si="596"/>
        <v>459.5</v>
      </c>
      <c r="M2484" s="11">
        <f t="shared" si="2"/>
        <v>-190.5</v>
      </c>
      <c r="N2484" s="13">
        <f t="shared" si="3"/>
        <v>0.7069230769</v>
      </c>
      <c r="O2484" s="10" t="s">
        <v>3730</v>
      </c>
      <c r="P2484" s="10" t="s">
        <v>11547</v>
      </c>
    </row>
    <row r="2485" ht="12.0" customHeight="1">
      <c r="A2485" s="9" t="s">
        <v>11548</v>
      </c>
      <c r="B2485" s="10" t="s">
        <v>11549</v>
      </c>
      <c r="C2485" s="9" t="s">
        <v>1377</v>
      </c>
      <c r="D2485" s="11" t="str">
        <f>VLOOKUP(C2485,Postinumeroalueet!$A$2:$B$4001,2)</f>
        <v>Pirkkala</v>
      </c>
      <c r="E2485" s="11"/>
      <c r="F2485" s="11">
        <f t="shared" si="1"/>
        <v>0</v>
      </c>
      <c r="G2485" s="10" t="s">
        <v>3529</v>
      </c>
      <c r="H2485" s="10" t="s">
        <v>3620</v>
      </c>
      <c r="I2485" s="10">
        <v>817.81</v>
      </c>
      <c r="J2485" s="10">
        <v>84.5</v>
      </c>
      <c r="K2485" s="14">
        <v>1982.0</v>
      </c>
      <c r="L2485" s="11">
        <f t="shared" si="596"/>
        <v>578.2</v>
      </c>
      <c r="M2485" s="11">
        <f t="shared" si="2"/>
        <v>-239.61</v>
      </c>
      <c r="N2485" s="13">
        <f t="shared" si="3"/>
        <v>0.7070101857</v>
      </c>
      <c r="O2485" s="10" t="s">
        <v>3796</v>
      </c>
      <c r="P2485" s="10" t="s">
        <v>11550</v>
      </c>
    </row>
    <row r="2486" ht="12.0" customHeight="1">
      <c r="A2486" s="9" t="s">
        <v>11551</v>
      </c>
      <c r="B2486" s="10" t="s">
        <v>11552</v>
      </c>
      <c r="C2486" s="9" t="s">
        <v>1198</v>
      </c>
      <c r="D2486" s="11" t="str">
        <f>VLOOKUP(C2486,Postinumeroalueet!$A$2:$B$4001,2)</f>
        <v>Pori</v>
      </c>
      <c r="E2486" s="11"/>
      <c r="F2486" s="11">
        <f t="shared" si="1"/>
        <v>0</v>
      </c>
      <c r="G2486" s="10" t="s">
        <v>3481</v>
      </c>
      <c r="H2486" s="10" t="s">
        <v>11553</v>
      </c>
      <c r="I2486" s="10">
        <v>695.0</v>
      </c>
      <c r="J2486" s="10">
        <v>69.0</v>
      </c>
      <c r="K2486" s="14">
        <v>1956.0</v>
      </c>
      <c r="L2486" s="11">
        <f t="shared" si="596"/>
        <v>491.4</v>
      </c>
      <c r="M2486" s="11">
        <f t="shared" si="2"/>
        <v>-203.6</v>
      </c>
      <c r="N2486" s="13">
        <f t="shared" si="3"/>
        <v>0.7070503597</v>
      </c>
      <c r="O2486" s="10" t="s">
        <v>3612</v>
      </c>
      <c r="P2486" s="10" t="s">
        <v>11554</v>
      </c>
    </row>
    <row r="2487" ht="12.0" customHeight="1">
      <c r="A2487" s="9" t="s">
        <v>11555</v>
      </c>
      <c r="B2487" s="10" t="s">
        <v>11556</v>
      </c>
      <c r="C2487" s="9" t="s">
        <v>471</v>
      </c>
      <c r="D2487" s="11" t="str">
        <f>VLOOKUP(C2487,Postinumeroalueet!$A$2:$B$4001,2)</f>
        <v>Espoo</v>
      </c>
      <c r="E2487" s="11"/>
      <c r="F2487" s="11">
        <f t="shared" si="1"/>
        <v>1</v>
      </c>
      <c r="G2487" s="10" t="s">
        <v>3481</v>
      </c>
      <c r="H2487" s="10" t="s">
        <v>11557</v>
      </c>
      <c r="I2487" s="10">
        <v>750.0</v>
      </c>
      <c r="J2487" s="10">
        <v>47.0</v>
      </c>
      <c r="K2487" s="14">
        <v>1973.0</v>
      </c>
      <c r="L2487" s="11">
        <f>IF(K2487&lt;1961,171+10.3*J2487,IF(K2487&gt;1983,166+8.7*J2487,159+7.9*J2487))</f>
        <v>530.3</v>
      </c>
      <c r="M2487" s="11">
        <f t="shared" si="2"/>
        <v>-219.7</v>
      </c>
      <c r="N2487" s="13">
        <f t="shared" si="3"/>
        <v>0.7070666667</v>
      </c>
      <c r="O2487" s="10" t="s">
        <v>7446</v>
      </c>
      <c r="P2487" s="10" t="s">
        <v>11558</v>
      </c>
    </row>
    <row r="2488" ht="12.0" customHeight="1">
      <c r="A2488" s="9" t="s">
        <v>11559</v>
      </c>
      <c r="B2488" s="10" t="s">
        <v>11560</v>
      </c>
      <c r="C2488" s="9" t="s">
        <v>3043</v>
      </c>
      <c r="D2488" s="11" t="str">
        <f>VLOOKUP(C2488,Postinumeroalueet!$A$2:$B$4001,2)</f>
        <v>Oulu</v>
      </c>
      <c r="E2488" s="11"/>
      <c r="F2488" s="11">
        <f t="shared" si="1"/>
        <v>0</v>
      </c>
      <c r="G2488" s="10" t="s">
        <v>3481</v>
      </c>
      <c r="H2488" s="10" t="s">
        <v>9539</v>
      </c>
      <c r="I2488" s="10">
        <v>390.0</v>
      </c>
      <c r="J2488" s="10">
        <v>30.5</v>
      </c>
      <c r="K2488" s="14">
        <v>1969.0</v>
      </c>
      <c r="L2488" s="11">
        <f t="shared" ref="L2488:L2492" si="597">IF(K2488&lt;1984,105+5.6*J2488,IF(K2488&gt;1991,113+7.7*J2488,108+6.6*J2488))</f>
        <v>275.8</v>
      </c>
      <c r="M2488" s="11">
        <f t="shared" si="2"/>
        <v>-114.2</v>
      </c>
      <c r="N2488" s="13">
        <f t="shared" si="3"/>
        <v>0.7071794872</v>
      </c>
      <c r="O2488" s="10" t="s">
        <v>3942</v>
      </c>
      <c r="P2488" s="10" t="s">
        <v>11561</v>
      </c>
    </row>
    <row r="2489" ht="12.0" customHeight="1">
      <c r="A2489" s="9" t="s">
        <v>11562</v>
      </c>
      <c r="B2489" s="10" t="s">
        <v>11563</v>
      </c>
      <c r="C2489" s="9" t="s">
        <v>3046</v>
      </c>
      <c r="D2489" s="11" t="str">
        <f>VLOOKUP(C2489,Postinumeroalueet!$A$2:$B$4001,2)</f>
        <v>Oulu</v>
      </c>
      <c r="E2489" s="11"/>
      <c r="F2489" s="11">
        <f t="shared" si="1"/>
        <v>0</v>
      </c>
      <c r="G2489" s="10" t="s">
        <v>3481</v>
      </c>
      <c r="H2489" s="10" t="s">
        <v>5338</v>
      </c>
      <c r="I2489" s="10">
        <v>390.0</v>
      </c>
      <c r="J2489" s="10">
        <v>30.5</v>
      </c>
      <c r="K2489" s="14">
        <v>1973.0</v>
      </c>
      <c r="L2489" s="11">
        <f t="shared" si="597"/>
        <v>275.8</v>
      </c>
      <c r="M2489" s="11">
        <f t="shared" si="2"/>
        <v>-114.2</v>
      </c>
      <c r="N2489" s="13">
        <f t="shared" si="3"/>
        <v>0.7071794872</v>
      </c>
      <c r="O2489" s="10" t="s">
        <v>3942</v>
      </c>
      <c r="P2489" s="10" t="s">
        <v>11564</v>
      </c>
    </row>
    <row r="2490" ht="12.0" customHeight="1">
      <c r="A2490" s="9" t="s">
        <v>11565</v>
      </c>
      <c r="B2490" s="10" t="s">
        <v>11566</v>
      </c>
      <c r="C2490" s="9" t="s">
        <v>941</v>
      </c>
      <c r="D2490" s="11" t="str">
        <f>VLOOKUP(C2490,Postinumeroalueet!$A$2:$B$4001,2)</f>
        <v>Turku</v>
      </c>
      <c r="E2490" s="11"/>
      <c r="F2490" s="11">
        <f t="shared" si="1"/>
        <v>0</v>
      </c>
      <c r="G2490" s="10" t="s">
        <v>3481</v>
      </c>
      <c r="H2490" s="10" t="s">
        <v>3516</v>
      </c>
      <c r="I2490" s="10">
        <v>829.0</v>
      </c>
      <c r="J2490" s="10">
        <v>61.5</v>
      </c>
      <c r="K2490" s="14">
        <v>2007.0</v>
      </c>
      <c r="L2490" s="11">
        <f t="shared" si="597"/>
        <v>586.55</v>
      </c>
      <c r="M2490" s="11">
        <f t="shared" si="2"/>
        <v>-242.45</v>
      </c>
      <c r="N2490" s="13">
        <f t="shared" si="3"/>
        <v>0.7075392039</v>
      </c>
      <c r="O2490" s="10" t="s">
        <v>6939</v>
      </c>
      <c r="P2490" s="10" t="s">
        <v>11567</v>
      </c>
    </row>
    <row r="2491">
      <c r="A2491" s="9" t="s">
        <v>11568</v>
      </c>
      <c r="B2491" s="10" t="s">
        <v>11569</v>
      </c>
      <c r="C2491" s="9" t="s">
        <v>2088</v>
      </c>
      <c r="D2491" s="11" t="str">
        <f>VLOOKUP(C2491,Postinumeroalueet!$A$2:$B$4001,2)</f>
        <v>Seinäjoki</v>
      </c>
      <c r="E2491" s="11"/>
      <c r="F2491" s="11">
        <f t="shared" si="1"/>
        <v>0</v>
      </c>
      <c r="G2491" s="10" t="s">
        <v>3481</v>
      </c>
      <c r="H2491" s="10" t="s">
        <v>11570</v>
      </c>
      <c r="I2491" s="10">
        <v>595.0</v>
      </c>
      <c r="J2491" s="10">
        <v>40.0</v>
      </c>
      <c r="K2491" s="14">
        <v>2013.0</v>
      </c>
      <c r="L2491" s="11">
        <f t="shared" si="597"/>
        <v>421</v>
      </c>
      <c r="M2491" s="11">
        <f t="shared" si="2"/>
        <v>-174</v>
      </c>
      <c r="N2491" s="13">
        <f t="shared" si="3"/>
        <v>0.7075630252</v>
      </c>
      <c r="O2491" s="10" t="s">
        <v>6392</v>
      </c>
      <c r="P2491" s="10" t="s">
        <v>11571</v>
      </c>
    </row>
    <row r="2492" ht="12.0" customHeight="1">
      <c r="A2492" s="9" t="s">
        <v>11572</v>
      </c>
      <c r="B2492" s="10" t="s">
        <v>9384</v>
      </c>
      <c r="C2492" s="9" t="s">
        <v>3019</v>
      </c>
      <c r="D2492" s="11" t="str">
        <f>VLOOKUP(C2492,Postinumeroalueet!$A$2:$B$4001,2)</f>
        <v>Oulu</v>
      </c>
      <c r="E2492" s="11"/>
      <c r="F2492" s="11">
        <f t="shared" si="1"/>
        <v>0</v>
      </c>
      <c r="G2492" s="10" t="s">
        <v>3481</v>
      </c>
      <c r="H2492" s="10" t="s">
        <v>4602</v>
      </c>
      <c r="I2492" s="10">
        <v>682.0</v>
      </c>
      <c r="J2492" s="10">
        <v>48.0</v>
      </c>
      <c r="K2492" s="14">
        <v>2004.0</v>
      </c>
      <c r="L2492" s="11">
        <f t="shared" si="597"/>
        <v>482.6</v>
      </c>
      <c r="M2492" s="11">
        <f t="shared" si="2"/>
        <v>-199.4</v>
      </c>
      <c r="N2492" s="13">
        <f t="shared" si="3"/>
        <v>0.7076246334</v>
      </c>
      <c r="O2492" s="10" t="s">
        <v>5609</v>
      </c>
      <c r="P2492" s="10" t="s">
        <v>11573</v>
      </c>
    </row>
    <row r="2493" ht="12.0" customHeight="1">
      <c r="A2493" s="9" t="s">
        <v>11574</v>
      </c>
      <c r="B2493" s="10" t="s">
        <v>11450</v>
      </c>
      <c r="C2493" s="9" t="s">
        <v>419</v>
      </c>
      <c r="D2493" s="11" t="str">
        <f>VLOOKUP(C2493,Postinumeroalueet!$A$2:$B$4001,2)</f>
        <v>Vantaa</v>
      </c>
      <c r="E2493" s="11"/>
      <c r="F2493" s="11">
        <f t="shared" si="1"/>
        <v>1</v>
      </c>
      <c r="G2493" s="10" t="s">
        <v>3481</v>
      </c>
      <c r="H2493" s="10" t="s">
        <v>3761</v>
      </c>
      <c r="I2493" s="10">
        <v>880.0</v>
      </c>
      <c r="J2493" s="10">
        <v>52.5</v>
      </c>
      <c r="K2493" s="14">
        <v>1985.0</v>
      </c>
      <c r="L2493" s="11">
        <f t="shared" ref="L2493:L2494" si="598">IF(K2493&lt;1961,171+10.3*J2493,IF(K2493&gt;1983,166+8.7*J2493,159+7.9*J2493))</f>
        <v>622.75</v>
      </c>
      <c r="M2493" s="11">
        <f t="shared" si="2"/>
        <v>-257.25</v>
      </c>
      <c r="N2493" s="13">
        <f t="shared" si="3"/>
        <v>0.7076704545</v>
      </c>
      <c r="O2493" s="10" t="s">
        <v>3517</v>
      </c>
      <c r="P2493" s="10" t="s">
        <v>11575</v>
      </c>
    </row>
    <row r="2494">
      <c r="A2494" s="9" t="s">
        <v>11576</v>
      </c>
      <c r="B2494" s="10" t="s">
        <v>11577</v>
      </c>
      <c r="C2494" s="9" t="s">
        <v>389</v>
      </c>
      <c r="D2494" s="11" t="str">
        <f>VLOOKUP(C2494,Postinumeroalueet!$A$2:$B$4001,2)</f>
        <v>Helsinki</v>
      </c>
      <c r="E2494" s="11"/>
      <c r="F2494" s="11">
        <f t="shared" si="1"/>
        <v>1</v>
      </c>
      <c r="G2494" s="10" t="s">
        <v>3481</v>
      </c>
      <c r="H2494" s="10" t="s">
        <v>11578</v>
      </c>
      <c r="I2494" s="10">
        <v>1100.0</v>
      </c>
      <c r="J2494" s="10">
        <v>59.0</v>
      </c>
      <c r="K2494" s="14">
        <v>1955.0</v>
      </c>
      <c r="L2494" s="11">
        <f t="shared" si="598"/>
        <v>778.7</v>
      </c>
      <c r="M2494" s="11">
        <f t="shared" si="2"/>
        <v>-321.3</v>
      </c>
      <c r="N2494" s="13">
        <f t="shared" si="3"/>
        <v>0.7079090909</v>
      </c>
      <c r="O2494" s="15"/>
      <c r="P2494" s="10" t="s">
        <v>11579</v>
      </c>
    </row>
    <row r="2495" ht="12.0" customHeight="1">
      <c r="A2495" s="9" t="s">
        <v>11580</v>
      </c>
      <c r="B2495" s="10" t="s">
        <v>11581</v>
      </c>
      <c r="C2495" s="9" t="s">
        <v>805</v>
      </c>
      <c r="D2495" s="11" t="str">
        <f>VLOOKUP(C2495,Postinumeroalueet!$A$2:$B$4001,2)</f>
        <v>Lahti</v>
      </c>
      <c r="E2495" s="11"/>
      <c r="F2495" s="11">
        <f t="shared" si="1"/>
        <v>0</v>
      </c>
      <c r="G2495" s="10" t="s">
        <v>3481</v>
      </c>
      <c r="H2495" s="10" t="s">
        <v>3743</v>
      </c>
      <c r="I2495" s="10">
        <v>681.71</v>
      </c>
      <c r="J2495" s="10">
        <v>48.0</v>
      </c>
      <c r="K2495" s="14">
        <v>2006.0</v>
      </c>
      <c r="L2495" s="11">
        <f t="shared" ref="L2495:L2496" si="599">IF(K2495&lt;1984,105+5.6*J2495,IF(K2495&gt;1991,113+7.7*J2495,108+6.6*J2495))</f>
        <v>482.6</v>
      </c>
      <c r="M2495" s="11">
        <f t="shared" si="2"/>
        <v>-199.11</v>
      </c>
      <c r="N2495" s="13">
        <f t="shared" si="3"/>
        <v>0.7079256575</v>
      </c>
      <c r="O2495" s="10" t="s">
        <v>9926</v>
      </c>
      <c r="P2495" s="10" t="s">
        <v>11582</v>
      </c>
    </row>
    <row r="2496" ht="12.0" customHeight="1">
      <c r="A2496" s="9" t="s">
        <v>11583</v>
      </c>
      <c r="B2496" s="10" t="s">
        <v>11584</v>
      </c>
      <c r="C2496" s="9" t="s">
        <v>1365</v>
      </c>
      <c r="D2496" s="11" t="str">
        <f>VLOOKUP(C2496,Postinumeroalueet!$A$2:$B$4001,2)</f>
        <v>Tampere</v>
      </c>
      <c r="E2496" s="11"/>
      <c r="F2496" s="11">
        <f t="shared" si="1"/>
        <v>0</v>
      </c>
      <c r="G2496" s="10" t="s">
        <v>3481</v>
      </c>
      <c r="H2496" s="10" t="s">
        <v>11585</v>
      </c>
      <c r="I2496" s="10">
        <v>600.0</v>
      </c>
      <c r="J2496" s="10">
        <v>48.0</v>
      </c>
      <c r="K2496" s="14">
        <v>1988.0</v>
      </c>
      <c r="L2496" s="11">
        <f t="shared" si="599"/>
        <v>424.8</v>
      </c>
      <c r="M2496" s="11">
        <f t="shared" si="2"/>
        <v>-175.2</v>
      </c>
      <c r="N2496" s="13">
        <f t="shared" si="3"/>
        <v>0.708</v>
      </c>
      <c r="O2496" s="15"/>
      <c r="P2496" s="10" t="s">
        <v>11586</v>
      </c>
    </row>
    <row r="2497" ht="12.0" customHeight="1">
      <c r="A2497" s="9" t="s">
        <v>11587</v>
      </c>
      <c r="B2497" s="10" t="s">
        <v>11588</v>
      </c>
      <c r="C2497" s="9" t="s">
        <v>471</v>
      </c>
      <c r="D2497" s="11" t="str">
        <f>VLOOKUP(C2497,Postinumeroalueet!$A$2:$B$4001,2)</f>
        <v>Espoo</v>
      </c>
      <c r="E2497" s="11"/>
      <c r="F2497" s="11">
        <f t="shared" si="1"/>
        <v>1</v>
      </c>
      <c r="G2497" s="10" t="s">
        <v>3481</v>
      </c>
      <c r="H2497" s="10" t="s">
        <v>3516</v>
      </c>
      <c r="I2497" s="10">
        <v>947.0</v>
      </c>
      <c r="J2497" s="10">
        <v>58.0</v>
      </c>
      <c r="K2497" s="14">
        <v>2003.0</v>
      </c>
      <c r="L2497" s="11">
        <f t="shared" ref="L2497:L2498" si="600">IF(K2497&lt;1961,171+10.3*J2497,IF(K2497&gt;1983,166+8.7*J2497,159+7.9*J2497))</f>
        <v>670.6</v>
      </c>
      <c r="M2497" s="11">
        <f t="shared" si="2"/>
        <v>-276.4</v>
      </c>
      <c r="N2497" s="13">
        <f t="shared" si="3"/>
        <v>0.7081309398</v>
      </c>
      <c r="O2497" s="10" t="s">
        <v>3569</v>
      </c>
      <c r="P2497" s="10" t="s">
        <v>11589</v>
      </c>
    </row>
    <row r="2498" ht="12.0" customHeight="1">
      <c r="A2498" s="9" t="s">
        <v>11590</v>
      </c>
      <c r="B2498" s="10" t="s">
        <v>11591</v>
      </c>
      <c r="C2498" s="9" t="s">
        <v>402</v>
      </c>
      <c r="D2498" s="11" t="str">
        <f>VLOOKUP(C2498,Postinumeroalueet!$A$2:$B$4001,2)</f>
        <v>Helsinki</v>
      </c>
      <c r="E2498" s="11"/>
      <c r="F2498" s="11">
        <f t="shared" si="1"/>
        <v>1</v>
      </c>
      <c r="G2498" s="10" t="s">
        <v>3481</v>
      </c>
      <c r="H2498" s="10" t="s">
        <v>4602</v>
      </c>
      <c r="I2498" s="10">
        <v>824.0</v>
      </c>
      <c r="J2498" s="10">
        <v>48.0</v>
      </c>
      <c r="K2498" s="14">
        <v>1998.0</v>
      </c>
      <c r="L2498" s="11">
        <f t="shared" si="600"/>
        <v>583.6</v>
      </c>
      <c r="M2498" s="11">
        <f t="shared" si="2"/>
        <v>-240.4</v>
      </c>
      <c r="N2498" s="13">
        <f t="shared" si="3"/>
        <v>0.7082524272</v>
      </c>
      <c r="O2498" s="10" t="s">
        <v>4055</v>
      </c>
      <c r="P2498" s="10" t="s">
        <v>11592</v>
      </c>
    </row>
    <row r="2499" ht="12.0" customHeight="1">
      <c r="A2499" s="9" t="s">
        <v>11593</v>
      </c>
      <c r="B2499" s="10" t="s">
        <v>11360</v>
      </c>
      <c r="C2499" s="9" t="s">
        <v>1936</v>
      </c>
      <c r="D2499" s="11" t="str">
        <f>VLOOKUP(C2499,Postinumeroalueet!$A$2:$B$4001,2)</f>
        <v>Lappeenranta</v>
      </c>
      <c r="E2499" s="11"/>
      <c r="F2499" s="11">
        <f t="shared" si="1"/>
        <v>0</v>
      </c>
      <c r="G2499" s="10" t="s">
        <v>3481</v>
      </c>
      <c r="H2499" s="10" t="s">
        <v>4602</v>
      </c>
      <c r="I2499" s="10">
        <v>719.44</v>
      </c>
      <c r="J2499" s="10">
        <v>51.5</v>
      </c>
      <c r="K2499" s="14">
        <v>2001.0</v>
      </c>
      <c r="L2499" s="11">
        <f>IF(K2499&lt;1984,105+5.6*J2499,IF(K2499&gt;1991,113+7.7*J2499,108+6.6*J2499))</f>
        <v>509.55</v>
      </c>
      <c r="M2499" s="11">
        <f t="shared" si="2"/>
        <v>-209.89</v>
      </c>
      <c r="N2499" s="13">
        <f t="shared" si="3"/>
        <v>0.7082592016</v>
      </c>
      <c r="O2499" s="10" t="s">
        <v>4050</v>
      </c>
      <c r="P2499" s="10" t="s">
        <v>11594</v>
      </c>
    </row>
    <row r="2500" ht="12.0" customHeight="1">
      <c r="A2500" s="9" t="s">
        <v>11595</v>
      </c>
      <c r="B2500" s="10" t="s">
        <v>11596</v>
      </c>
      <c r="C2500" s="9" t="s">
        <v>469</v>
      </c>
      <c r="D2500" s="11" t="str">
        <f>VLOOKUP(C2500,Postinumeroalueet!$A$2:$B$4001,2)</f>
        <v>Espoo</v>
      </c>
      <c r="E2500" s="11"/>
      <c r="F2500" s="11">
        <f t="shared" si="1"/>
        <v>1</v>
      </c>
      <c r="G2500" s="10" t="s">
        <v>3481</v>
      </c>
      <c r="H2500" s="10" t="s">
        <v>4584</v>
      </c>
      <c r="I2500" s="10">
        <v>959.0</v>
      </c>
      <c r="J2500" s="10">
        <v>59.0</v>
      </c>
      <c r="K2500" s="14">
        <v>2010.0</v>
      </c>
      <c r="L2500" s="11">
        <f>IF(K2500&lt;1961,171+10.3*J2500,IF(K2500&gt;1983,166+8.7*J2500,159+7.9*J2500))</f>
        <v>679.3</v>
      </c>
      <c r="M2500" s="11">
        <f t="shared" si="2"/>
        <v>-279.7</v>
      </c>
      <c r="N2500" s="13">
        <f t="shared" si="3"/>
        <v>0.7083420229</v>
      </c>
      <c r="O2500" s="10" t="s">
        <v>4055</v>
      </c>
      <c r="P2500" s="10" t="s">
        <v>11597</v>
      </c>
    </row>
    <row r="2501" ht="12.0" customHeight="1">
      <c r="A2501" s="9" t="s">
        <v>11598</v>
      </c>
      <c r="B2501" s="10" t="s">
        <v>11599</v>
      </c>
      <c r="C2501" s="9" t="s">
        <v>1353</v>
      </c>
      <c r="D2501" s="11" t="str">
        <f>VLOOKUP(C2501,Postinumeroalueet!$A$2:$B$4001,2)</f>
        <v>Ylöjärvi</v>
      </c>
      <c r="E2501" s="11"/>
      <c r="F2501" s="11">
        <f t="shared" si="1"/>
        <v>0</v>
      </c>
      <c r="G2501" s="10" t="s">
        <v>3481</v>
      </c>
      <c r="H2501" s="10" t="s">
        <v>11600</v>
      </c>
      <c r="I2501" s="10">
        <v>665.0</v>
      </c>
      <c r="J2501" s="10">
        <v>46.5</v>
      </c>
      <c r="K2501" s="14">
        <v>2007.0</v>
      </c>
      <c r="L2501" s="11">
        <f t="shared" ref="L2501:L2503" si="601">IF(K2501&lt;1984,105+5.6*J2501,IF(K2501&gt;1991,113+7.7*J2501,108+6.6*J2501))</f>
        <v>471.05</v>
      </c>
      <c r="M2501" s="11">
        <f t="shared" si="2"/>
        <v>-193.95</v>
      </c>
      <c r="N2501" s="13">
        <f t="shared" si="3"/>
        <v>0.7083458647</v>
      </c>
      <c r="O2501" s="10" t="s">
        <v>3498</v>
      </c>
      <c r="P2501" s="10" t="s">
        <v>11601</v>
      </c>
    </row>
    <row r="2502" ht="12.0" customHeight="1">
      <c r="A2502" s="9" t="s">
        <v>11602</v>
      </c>
      <c r="B2502" s="10" t="s">
        <v>11603</v>
      </c>
      <c r="C2502" s="9" t="s">
        <v>734</v>
      </c>
      <c r="D2502" s="11" t="str">
        <f>VLOOKUP(C2502,Postinumeroalueet!$A$2:$B$4001,2)</f>
        <v>Riihimäki</v>
      </c>
      <c r="E2502" s="11"/>
      <c r="F2502" s="11">
        <f t="shared" si="1"/>
        <v>0</v>
      </c>
      <c r="G2502" s="10" t="s">
        <v>3481</v>
      </c>
      <c r="H2502" s="10" t="s">
        <v>4889</v>
      </c>
      <c r="I2502" s="10">
        <v>500.0</v>
      </c>
      <c r="J2502" s="10">
        <v>44.5</v>
      </c>
      <c r="K2502" s="14">
        <v>1956.0</v>
      </c>
      <c r="L2502" s="11">
        <f t="shared" si="601"/>
        <v>354.2</v>
      </c>
      <c r="M2502" s="11">
        <f t="shared" si="2"/>
        <v>-145.8</v>
      </c>
      <c r="N2502" s="13">
        <f t="shared" si="3"/>
        <v>0.7084</v>
      </c>
      <c r="O2502" s="10" t="s">
        <v>4890</v>
      </c>
      <c r="P2502" s="10" t="s">
        <v>11604</v>
      </c>
    </row>
    <row r="2503">
      <c r="A2503" s="9" t="s">
        <v>11605</v>
      </c>
      <c r="B2503" s="10" t="s">
        <v>11606</v>
      </c>
      <c r="C2503" s="9" t="s">
        <v>956</v>
      </c>
      <c r="D2503" s="11" t="str">
        <f>VLOOKUP(C2503,Postinumeroalueet!$A$2:$B$4001,2)</f>
        <v>Turku</v>
      </c>
      <c r="E2503" s="11"/>
      <c r="F2503" s="11">
        <f t="shared" si="1"/>
        <v>0</v>
      </c>
      <c r="G2503" s="10" t="s">
        <v>3481</v>
      </c>
      <c r="H2503" s="10" t="s">
        <v>11607</v>
      </c>
      <c r="I2503" s="10">
        <v>595.0</v>
      </c>
      <c r="J2503" s="10">
        <v>47.5</v>
      </c>
      <c r="K2503" s="14">
        <v>1988.0</v>
      </c>
      <c r="L2503" s="11">
        <f t="shared" si="601"/>
        <v>421.5</v>
      </c>
      <c r="M2503" s="11">
        <f t="shared" si="2"/>
        <v>-173.5</v>
      </c>
      <c r="N2503" s="13">
        <f t="shared" si="3"/>
        <v>0.7084033613</v>
      </c>
      <c r="O2503" s="10" t="s">
        <v>4870</v>
      </c>
      <c r="P2503" s="10" t="s">
        <v>11608</v>
      </c>
    </row>
    <row r="2504" ht="12.0" customHeight="1">
      <c r="A2504" s="9" t="s">
        <v>11609</v>
      </c>
      <c r="B2504" s="10" t="s">
        <v>11610</v>
      </c>
      <c r="C2504" s="9" t="s">
        <v>481</v>
      </c>
      <c r="D2504" s="11" t="str">
        <f>VLOOKUP(C2504,Postinumeroalueet!$A$2:$B$4001,2)</f>
        <v>Espoo</v>
      </c>
      <c r="E2504" s="11"/>
      <c r="F2504" s="11">
        <f t="shared" si="1"/>
        <v>1</v>
      </c>
      <c r="G2504" s="10" t="s">
        <v>4106</v>
      </c>
      <c r="H2504" s="10" t="s">
        <v>3555</v>
      </c>
      <c r="I2504" s="10">
        <v>1450.0</v>
      </c>
      <c r="J2504" s="10">
        <v>99.0</v>
      </c>
      <c r="K2504" s="14">
        <v>1997.0</v>
      </c>
      <c r="L2504" s="11">
        <f>IF(K2504&lt;1961,171+10.3*J2504,IF(K2504&gt;1983,166+8.7*J2504,159+7.9*J2504))</f>
        <v>1027.3</v>
      </c>
      <c r="M2504" s="11">
        <f t="shared" si="2"/>
        <v>-422.7</v>
      </c>
      <c r="N2504" s="13">
        <f t="shared" si="3"/>
        <v>0.7084827586</v>
      </c>
      <c r="O2504" s="10" t="s">
        <v>7908</v>
      </c>
      <c r="P2504" s="10" t="s">
        <v>11611</v>
      </c>
    </row>
    <row r="2505" ht="12.0" customHeight="1">
      <c r="A2505" s="9" t="s">
        <v>11612</v>
      </c>
      <c r="B2505" s="10" t="s">
        <v>11613</v>
      </c>
      <c r="C2505" s="9" t="s">
        <v>1796</v>
      </c>
      <c r="D2505" s="11" t="str">
        <f>VLOOKUP(C2505,Postinumeroalueet!$A$2:$B$4001,2)</f>
        <v>Kotka</v>
      </c>
      <c r="E2505" s="11"/>
      <c r="F2505" s="11">
        <f t="shared" si="1"/>
        <v>0</v>
      </c>
      <c r="G2505" s="10" t="s">
        <v>3481</v>
      </c>
      <c r="H2505" s="10" t="s">
        <v>3841</v>
      </c>
      <c r="I2505" s="10">
        <v>480.0</v>
      </c>
      <c r="J2505" s="10">
        <v>42.0</v>
      </c>
      <c r="K2505" s="14">
        <v>1939.0</v>
      </c>
      <c r="L2505" s="11">
        <f t="shared" ref="L2505:L2513" si="602">IF(K2505&lt;1984,105+5.6*J2505,IF(K2505&gt;1991,113+7.7*J2505,108+6.6*J2505))</f>
        <v>340.2</v>
      </c>
      <c r="M2505" s="11">
        <f t="shared" si="2"/>
        <v>-139.8</v>
      </c>
      <c r="N2505" s="13">
        <f t="shared" si="3"/>
        <v>0.70875</v>
      </c>
      <c r="O2505" s="10" t="s">
        <v>10971</v>
      </c>
      <c r="P2505" s="10" t="s">
        <v>11614</v>
      </c>
    </row>
    <row r="2506" ht="12.0" customHeight="1">
      <c r="A2506" s="9" t="s">
        <v>11615</v>
      </c>
      <c r="B2506" s="10" t="s">
        <v>7709</v>
      </c>
      <c r="C2506" s="9" t="s">
        <v>935</v>
      </c>
      <c r="D2506" s="11" t="str">
        <f>VLOOKUP(C2506,Postinumeroalueet!$A$2:$B$4001,2)</f>
        <v>Turku</v>
      </c>
      <c r="E2506" s="11"/>
      <c r="F2506" s="11">
        <f t="shared" si="1"/>
        <v>0</v>
      </c>
      <c r="G2506" s="10" t="s">
        <v>3481</v>
      </c>
      <c r="H2506" s="10" t="s">
        <v>3671</v>
      </c>
      <c r="I2506" s="10">
        <v>953.0</v>
      </c>
      <c r="J2506" s="10">
        <v>86.0</v>
      </c>
      <c r="K2506" s="14">
        <v>1991.0</v>
      </c>
      <c r="L2506" s="11">
        <f t="shared" si="602"/>
        <v>675.6</v>
      </c>
      <c r="M2506" s="11">
        <f t="shared" si="2"/>
        <v>-277.4</v>
      </c>
      <c r="N2506" s="13">
        <f t="shared" si="3"/>
        <v>0.7089192025</v>
      </c>
      <c r="O2506" s="10" t="s">
        <v>3783</v>
      </c>
      <c r="P2506" s="10" t="s">
        <v>11616</v>
      </c>
    </row>
    <row r="2507">
      <c r="A2507" s="9" t="s">
        <v>11617</v>
      </c>
      <c r="B2507" s="10" t="s">
        <v>11618</v>
      </c>
      <c r="C2507" s="9" t="s">
        <v>457</v>
      </c>
      <c r="D2507" s="11" t="str">
        <f>VLOOKUP(C2507,Postinumeroalueet!$A$2:$B$4001,2)</f>
        <v>Nurmijärvi</v>
      </c>
      <c r="E2507" s="11"/>
      <c r="F2507" s="11">
        <f t="shared" si="1"/>
        <v>0</v>
      </c>
      <c r="G2507" s="10" t="s">
        <v>3529</v>
      </c>
      <c r="H2507" s="10" t="s">
        <v>3671</v>
      </c>
      <c r="I2507" s="10">
        <v>1050.0</v>
      </c>
      <c r="J2507" s="10">
        <v>82.0</v>
      </c>
      <c r="K2507" s="14">
        <v>2000.0</v>
      </c>
      <c r="L2507" s="11">
        <f t="shared" si="602"/>
        <v>744.4</v>
      </c>
      <c r="M2507" s="11">
        <f t="shared" si="2"/>
        <v>-305.6</v>
      </c>
      <c r="N2507" s="13">
        <f t="shared" si="3"/>
        <v>0.708952381</v>
      </c>
      <c r="O2507" s="10" t="s">
        <v>9328</v>
      </c>
      <c r="P2507" s="10" t="s">
        <v>11619</v>
      </c>
    </row>
    <row r="2508">
      <c r="A2508" s="9" t="s">
        <v>11620</v>
      </c>
      <c r="B2508" s="10" t="s">
        <v>11621</v>
      </c>
      <c r="C2508" s="9" t="s">
        <v>762</v>
      </c>
      <c r="D2508" s="11" t="str">
        <f>VLOOKUP(C2508,Postinumeroalueet!$A$2:$B$4001,2)</f>
        <v>Hämeenlinna</v>
      </c>
      <c r="E2508" s="11"/>
      <c r="F2508" s="11">
        <f t="shared" si="1"/>
        <v>0</v>
      </c>
      <c r="G2508" s="10" t="s">
        <v>3481</v>
      </c>
      <c r="H2508" s="10" t="s">
        <v>11622</v>
      </c>
      <c r="I2508" s="10">
        <v>1050.0</v>
      </c>
      <c r="J2508" s="10">
        <v>82.0</v>
      </c>
      <c r="K2508" s="14">
        <v>2006.0</v>
      </c>
      <c r="L2508" s="11">
        <f t="shared" si="602"/>
        <v>744.4</v>
      </c>
      <c r="M2508" s="11">
        <f t="shared" si="2"/>
        <v>-305.6</v>
      </c>
      <c r="N2508" s="13">
        <f t="shared" si="3"/>
        <v>0.708952381</v>
      </c>
      <c r="O2508" s="10" t="s">
        <v>5274</v>
      </c>
      <c r="P2508" s="10" t="s">
        <v>11623</v>
      </c>
    </row>
    <row r="2509" ht="12.0" customHeight="1">
      <c r="A2509" s="9" t="s">
        <v>11624</v>
      </c>
      <c r="B2509" s="10" t="s">
        <v>11260</v>
      </c>
      <c r="C2509" s="9" t="s">
        <v>3020</v>
      </c>
      <c r="D2509" s="11" t="str">
        <f>VLOOKUP(C2509,Postinumeroalueet!$A$2:$B$4001,2)</f>
        <v>Oulu</v>
      </c>
      <c r="E2509" s="11"/>
      <c r="F2509" s="11">
        <f t="shared" si="1"/>
        <v>0</v>
      </c>
      <c r="G2509" s="10" t="s">
        <v>3481</v>
      </c>
      <c r="H2509" s="10" t="s">
        <v>3743</v>
      </c>
      <c r="I2509" s="10">
        <v>697.0</v>
      </c>
      <c r="J2509" s="10">
        <v>49.5</v>
      </c>
      <c r="K2509" s="14">
        <v>1996.0</v>
      </c>
      <c r="L2509" s="11">
        <f t="shared" si="602"/>
        <v>494.15</v>
      </c>
      <c r="M2509" s="11">
        <f t="shared" si="2"/>
        <v>-202.85</v>
      </c>
      <c r="N2509" s="13">
        <f t="shared" si="3"/>
        <v>0.7089670014</v>
      </c>
      <c r="O2509" s="10" t="s">
        <v>7194</v>
      </c>
      <c r="P2509" s="10" t="s">
        <v>11625</v>
      </c>
    </row>
    <row r="2510" ht="12.0" customHeight="1">
      <c r="A2510" s="9" t="s">
        <v>11626</v>
      </c>
      <c r="B2510" s="10" t="s">
        <v>11627</v>
      </c>
      <c r="C2510" s="9" t="s">
        <v>826</v>
      </c>
      <c r="D2510" s="11" t="str">
        <f>VLOOKUP(C2510,Postinumeroalueet!$A$2:$B$4001,2)</f>
        <v>Lahti</v>
      </c>
      <c r="E2510" s="11"/>
      <c r="F2510" s="11">
        <f t="shared" si="1"/>
        <v>0</v>
      </c>
      <c r="G2510" s="10" t="s">
        <v>3481</v>
      </c>
      <c r="H2510" s="10" t="s">
        <v>8201</v>
      </c>
      <c r="I2510" s="10">
        <v>490.57</v>
      </c>
      <c r="J2510" s="10">
        <v>30.5</v>
      </c>
      <c r="K2510" s="14">
        <v>2009.0</v>
      </c>
      <c r="L2510" s="11">
        <f t="shared" si="602"/>
        <v>347.85</v>
      </c>
      <c r="M2510" s="11">
        <f t="shared" si="2"/>
        <v>-142.72</v>
      </c>
      <c r="N2510" s="13">
        <f t="shared" si="3"/>
        <v>0.709073119</v>
      </c>
      <c r="O2510" s="10" t="s">
        <v>3735</v>
      </c>
      <c r="P2510" s="10" t="s">
        <v>11628</v>
      </c>
    </row>
    <row r="2511" ht="12.0" customHeight="1">
      <c r="A2511" s="9" t="s">
        <v>11629</v>
      </c>
      <c r="B2511" s="10" t="s">
        <v>11630</v>
      </c>
      <c r="C2511" s="9" t="s">
        <v>805</v>
      </c>
      <c r="D2511" s="11" t="str">
        <f>VLOOKUP(C2511,Postinumeroalueet!$A$2:$B$4001,2)</f>
        <v>Lahti</v>
      </c>
      <c r="E2511" s="11"/>
      <c r="F2511" s="11">
        <f t="shared" si="1"/>
        <v>0</v>
      </c>
      <c r="G2511" s="10" t="s">
        <v>3481</v>
      </c>
      <c r="H2511" s="10" t="s">
        <v>11631</v>
      </c>
      <c r="I2511" s="10">
        <v>385.0</v>
      </c>
      <c r="J2511" s="10">
        <v>30.0</v>
      </c>
      <c r="K2511" s="14">
        <v>1956.0</v>
      </c>
      <c r="L2511" s="11">
        <f t="shared" si="602"/>
        <v>273</v>
      </c>
      <c r="M2511" s="11">
        <f t="shared" si="2"/>
        <v>-112</v>
      </c>
      <c r="N2511" s="13">
        <f t="shared" si="3"/>
        <v>0.7090909091</v>
      </c>
      <c r="O2511" s="10" t="s">
        <v>4343</v>
      </c>
      <c r="P2511" s="10" t="s">
        <v>11632</v>
      </c>
    </row>
    <row r="2512" ht="12.0" customHeight="1">
      <c r="A2512" s="9" t="s">
        <v>11633</v>
      </c>
      <c r="B2512" s="10" t="s">
        <v>11634</v>
      </c>
      <c r="C2512" s="9" t="s">
        <v>2307</v>
      </c>
      <c r="D2512" s="11" t="str">
        <f>VLOOKUP(C2512,Postinumeroalueet!$A$2:$B$4001,2)</f>
        <v>Vaasa</v>
      </c>
      <c r="E2512" s="11"/>
      <c r="F2512" s="11">
        <f t="shared" si="1"/>
        <v>0</v>
      </c>
      <c r="G2512" s="10" t="s">
        <v>3529</v>
      </c>
      <c r="H2512" s="10" t="s">
        <v>8616</v>
      </c>
      <c r="I2512" s="10">
        <v>800.0</v>
      </c>
      <c r="J2512" s="10">
        <v>59.0</v>
      </c>
      <c r="K2512" s="14">
        <v>2008.0</v>
      </c>
      <c r="L2512" s="11">
        <f t="shared" si="602"/>
        <v>567.3</v>
      </c>
      <c r="M2512" s="11">
        <f t="shared" si="2"/>
        <v>-232.7</v>
      </c>
      <c r="N2512" s="13">
        <f t="shared" si="3"/>
        <v>0.709125</v>
      </c>
      <c r="O2512" s="10" t="s">
        <v>5591</v>
      </c>
      <c r="P2512" s="10" t="s">
        <v>11635</v>
      </c>
    </row>
    <row r="2513" ht="12.0" customHeight="1">
      <c r="A2513" s="9" t="s">
        <v>11636</v>
      </c>
      <c r="B2513" s="10" t="s">
        <v>11637</v>
      </c>
      <c r="C2513" s="9" t="s">
        <v>939</v>
      </c>
      <c r="D2513" s="11" t="str">
        <f>VLOOKUP(C2513,Postinumeroalueet!$A$2:$B$4001,2)</f>
        <v>Turku</v>
      </c>
      <c r="E2513" s="11"/>
      <c r="F2513" s="11">
        <f t="shared" si="1"/>
        <v>0</v>
      </c>
      <c r="G2513" s="10" t="s">
        <v>3481</v>
      </c>
      <c r="H2513" s="10" t="s">
        <v>5857</v>
      </c>
      <c r="I2513" s="10">
        <v>460.0</v>
      </c>
      <c r="J2513" s="10">
        <v>39.5</v>
      </c>
      <c r="K2513" s="14">
        <v>1982.0</v>
      </c>
      <c r="L2513" s="11">
        <f t="shared" si="602"/>
        <v>326.2</v>
      </c>
      <c r="M2513" s="11">
        <f t="shared" si="2"/>
        <v>-133.8</v>
      </c>
      <c r="N2513" s="13">
        <f t="shared" si="3"/>
        <v>0.7091304348</v>
      </c>
      <c r="O2513" s="10" t="s">
        <v>11638</v>
      </c>
      <c r="P2513" s="10" t="s">
        <v>11639</v>
      </c>
    </row>
    <row r="2514">
      <c r="A2514" s="9" t="s">
        <v>11640</v>
      </c>
      <c r="B2514" s="10" t="s">
        <v>11641</v>
      </c>
      <c r="C2514" s="9" t="s">
        <v>351</v>
      </c>
      <c r="D2514" s="11" t="str">
        <f>VLOOKUP(C2514,Postinumeroalueet!$A$2:$B$4001,2)</f>
        <v>Helsinki</v>
      </c>
      <c r="E2514" s="11"/>
      <c r="F2514" s="11">
        <f t="shared" si="1"/>
        <v>1</v>
      </c>
      <c r="G2514" s="10" t="s">
        <v>3481</v>
      </c>
      <c r="H2514" s="10" t="s">
        <v>3824</v>
      </c>
      <c r="I2514" s="10">
        <v>1093.0</v>
      </c>
      <c r="J2514" s="10">
        <v>78.0</v>
      </c>
      <c r="K2514" s="14">
        <v>1973.0</v>
      </c>
      <c r="L2514" s="11">
        <f t="shared" ref="L2514:L2516" si="603">IF(K2514&lt;1961,171+10.3*J2514,IF(K2514&gt;1983,166+8.7*J2514,159+7.9*J2514))</f>
        <v>775.2</v>
      </c>
      <c r="M2514" s="11">
        <f t="shared" si="2"/>
        <v>-317.8</v>
      </c>
      <c r="N2514" s="13">
        <f t="shared" si="3"/>
        <v>0.7092406221</v>
      </c>
      <c r="O2514" s="10" t="s">
        <v>3950</v>
      </c>
      <c r="P2514" s="10" t="s">
        <v>11642</v>
      </c>
    </row>
    <row r="2515" ht="12.0" customHeight="1">
      <c r="A2515" s="9" t="s">
        <v>11643</v>
      </c>
      <c r="B2515" s="10" t="s">
        <v>11644</v>
      </c>
      <c r="C2515" s="9" t="s">
        <v>324</v>
      </c>
      <c r="D2515" s="11" t="str">
        <f>VLOOKUP(C2515,Postinumeroalueet!$A$2:$B$4001,2)</f>
        <v>Helsinki</v>
      </c>
      <c r="E2515" s="11"/>
      <c r="F2515" s="11">
        <f t="shared" si="1"/>
        <v>1</v>
      </c>
      <c r="G2515" s="10" t="s">
        <v>3481</v>
      </c>
      <c r="H2515" s="10" t="s">
        <v>11645</v>
      </c>
      <c r="I2515" s="10">
        <v>1490.0</v>
      </c>
      <c r="J2515" s="10">
        <v>86.0</v>
      </c>
      <c r="K2515" s="14">
        <v>1928.0</v>
      </c>
      <c r="L2515" s="11">
        <f t="shared" si="603"/>
        <v>1056.8</v>
      </c>
      <c r="M2515" s="11">
        <f t="shared" si="2"/>
        <v>-433.2</v>
      </c>
      <c r="N2515" s="13">
        <f t="shared" si="3"/>
        <v>0.709261745</v>
      </c>
      <c r="O2515" s="10" t="s">
        <v>3498</v>
      </c>
      <c r="P2515" s="10" t="s">
        <v>11646</v>
      </c>
    </row>
    <row r="2516" ht="12.0" customHeight="1">
      <c r="A2516" s="9" t="s">
        <v>11647</v>
      </c>
      <c r="B2516" s="10" t="s">
        <v>11648</v>
      </c>
      <c r="C2516" s="9" t="s">
        <v>339</v>
      </c>
      <c r="D2516" s="11" t="str">
        <f>VLOOKUP(C2516,Postinumeroalueet!$A$2:$B$4001,2)</f>
        <v>Helsinki</v>
      </c>
      <c r="E2516" s="11"/>
      <c r="F2516" s="11">
        <f t="shared" si="1"/>
        <v>1</v>
      </c>
      <c r="G2516" s="10" t="s">
        <v>3481</v>
      </c>
      <c r="H2516" s="10" t="s">
        <v>11649</v>
      </c>
      <c r="I2516" s="10">
        <v>880.0</v>
      </c>
      <c r="J2516" s="10">
        <v>44.0</v>
      </c>
      <c r="K2516" s="14">
        <v>1928.0</v>
      </c>
      <c r="L2516" s="11">
        <f t="shared" si="603"/>
        <v>624.2</v>
      </c>
      <c r="M2516" s="11">
        <f t="shared" si="2"/>
        <v>-255.8</v>
      </c>
      <c r="N2516" s="13">
        <f t="shared" si="3"/>
        <v>0.7093181818</v>
      </c>
      <c r="O2516" s="10" t="s">
        <v>4032</v>
      </c>
      <c r="P2516" s="10" t="s">
        <v>11650</v>
      </c>
    </row>
    <row r="2517" ht="12.0" customHeight="1">
      <c r="A2517" s="9" t="s">
        <v>11651</v>
      </c>
      <c r="B2517" s="10" t="s">
        <v>11652</v>
      </c>
      <c r="C2517" s="9" t="s">
        <v>1364</v>
      </c>
      <c r="D2517" s="11" t="str">
        <f>VLOOKUP(C2517,Postinumeroalueet!$A$2:$B$4001,2)</f>
        <v>Tampere</v>
      </c>
      <c r="E2517" s="11"/>
      <c r="F2517" s="11">
        <f t="shared" si="1"/>
        <v>0</v>
      </c>
      <c r="G2517" s="10" t="s">
        <v>3481</v>
      </c>
      <c r="H2517" s="10" t="s">
        <v>9297</v>
      </c>
      <c r="I2517" s="10">
        <v>740.0</v>
      </c>
      <c r="J2517" s="10">
        <v>75.0</v>
      </c>
      <c r="K2517" s="14">
        <v>1966.0</v>
      </c>
      <c r="L2517" s="11">
        <f>IF(K2517&lt;1984,105+5.6*J2517,IF(K2517&gt;1991,113+7.7*J2517,108+6.6*J2517))</f>
        <v>525</v>
      </c>
      <c r="M2517" s="11">
        <f t="shared" si="2"/>
        <v>-215</v>
      </c>
      <c r="N2517" s="13">
        <f t="shared" si="3"/>
        <v>0.7094594595</v>
      </c>
      <c r="O2517" s="10" t="s">
        <v>3498</v>
      </c>
      <c r="P2517" s="10" t="s">
        <v>11653</v>
      </c>
    </row>
    <row r="2518">
      <c r="A2518" s="9" t="s">
        <v>11654</v>
      </c>
      <c r="B2518" s="10" t="s">
        <v>7579</v>
      </c>
      <c r="C2518" s="9" t="s">
        <v>504</v>
      </c>
      <c r="D2518" s="11" t="str">
        <f>VLOOKUP(C2518,Postinumeroalueet!$A$2:$B$4001,2)</f>
        <v>Espoo</v>
      </c>
      <c r="E2518" s="11"/>
      <c r="F2518" s="11">
        <f t="shared" si="1"/>
        <v>1</v>
      </c>
      <c r="G2518" s="10" t="s">
        <v>3481</v>
      </c>
      <c r="H2518" s="10" t="s">
        <v>4080</v>
      </c>
      <c r="I2518" s="10">
        <v>1048.0</v>
      </c>
      <c r="J2518" s="10">
        <v>74.0</v>
      </c>
      <c r="K2518" s="14">
        <v>1965.0</v>
      </c>
      <c r="L2518" s="11">
        <f>IF(K2518&lt;1961,171+10.3*J2518,IF(K2518&gt;1983,166+8.7*J2518,159+7.9*J2518))</f>
        <v>743.6</v>
      </c>
      <c r="M2518" s="11">
        <f t="shared" si="2"/>
        <v>-304.4</v>
      </c>
      <c r="N2518" s="13">
        <f t="shared" si="3"/>
        <v>0.7095419847</v>
      </c>
      <c r="O2518" s="10" t="s">
        <v>3517</v>
      </c>
      <c r="P2518" s="10" t="s">
        <v>11655</v>
      </c>
    </row>
    <row r="2519" ht="12.0" customHeight="1">
      <c r="A2519" s="9" t="s">
        <v>11656</v>
      </c>
      <c r="B2519" s="10" t="s">
        <v>11657</v>
      </c>
      <c r="C2519" s="9" t="s">
        <v>1576</v>
      </c>
      <c r="D2519" s="11" t="str">
        <f>VLOOKUP(C2519,Postinumeroalueet!$A$2:$B$4001,2)</f>
        <v>Jyväskylä</v>
      </c>
      <c r="E2519" s="11"/>
      <c r="F2519" s="11">
        <f t="shared" si="1"/>
        <v>0</v>
      </c>
      <c r="G2519" s="10" t="s">
        <v>3481</v>
      </c>
      <c r="H2519" s="10" t="s">
        <v>3824</v>
      </c>
      <c r="I2519" s="10">
        <v>732.0</v>
      </c>
      <c r="J2519" s="10">
        <v>74.0</v>
      </c>
      <c r="K2519" s="14">
        <v>1974.0</v>
      </c>
      <c r="L2519" s="11">
        <f t="shared" ref="L2519:L2523" si="604">IF(K2519&lt;1984,105+5.6*J2519,IF(K2519&gt;1991,113+7.7*J2519,108+6.6*J2519))</f>
        <v>519.4</v>
      </c>
      <c r="M2519" s="11">
        <f t="shared" si="2"/>
        <v>-212.6</v>
      </c>
      <c r="N2519" s="13">
        <f t="shared" si="3"/>
        <v>0.7095628415</v>
      </c>
      <c r="O2519" s="10" t="s">
        <v>4007</v>
      </c>
      <c r="P2519" s="10" t="s">
        <v>11658</v>
      </c>
    </row>
    <row r="2520" ht="12.0" customHeight="1">
      <c r="A2520" s="9" t="s">
        <v>11659</v>
      </c>
      <c r="B2520" s="10" t="s">
        <v>11660</v>
      </c>
      <c r="C2520" s="9" t="s">
        <v>2491</v>
      </c>
      <c r="D2520" s="11" t="str">
        <f>VLOOKUP(C2520,Postinumeroalueet!$A$2:$B$4001,2)</f>
        <v>Kuopio</v>
      </c>
      <c r="E2520" s="11"/>
      <c r="F2520" s="11">
        <f t="shared" si="1"/>
        <v>0</v>
      </c>
      <c r="G2520" s="10" t="s">
        <v>3481</v>
      </c>
      <c r="H2520" s="10" t="s">
        <v>3782</v>
      </c>
      <c r="I2520" s="10">
        <v>566.0</v>
      </c>
      <c r="J2520" s="10">
        <v>44.5</v>
      </c>
      <c r="K2520" s="14">
        <v>1990.0</v>
      </c>
      <c r="L2520" s="11">
        <f t="shared" si="604"/>
        <v>401.7</v>
      </c>
      <c r="M2520" s="11">
        <f t="shared" si="2"/>
        <v>-164.3</v>
      </c>
      <c r="N2520" s="13">
        <f t="shared" si="3"/>
        <v>0.7097173145</v>
      </c>
      <c r="O2520" s="10" t="s">
        <v>4231</v>
      </c>
      <c r="P2520" s="10" t="s">
        <v>11661</v>
      </c>
    </row>
    <row r="2521" ht="12.0" customHeight="1">
      <c r="A2521" s="9" t="s">
        <v>11662</v>
      </c>
      <c r="B2521" s="10" t="s">
        <v>11663</v>
      </c>
      <c r="C2521" s="9" t="s">
        <v>1581</v>
      </c>
      <c r="D2521" s="11" t="str">
        <f>VLOOKUP(C2521,Postinumeroalueet!$A$2:$B$4001,2)</f>
        <v>Jyväskylä</v>
      </c>
      <c r="E2521" s="11"/>
      <c r="F2521" s="11">
        <f t="shared" si="1"/>
        <v>0</v>
      </c>
      <c r="G2521" s="10" t="s">
        <v>3481</v>
      </c>
      <c r="H2521" s="10" t="s">
        <v>10949</v>
      </c>
      <c r="I2521" s="10">
        <v>604.0</v>
      </c>
      <c r="J2521" s="10">
        <v>41.0</v>
      </c>
      <c r="K2521" s="14">
        <v>2008.0</v>
      </c>
      <c r="L2521" s="11">
        <f t="shared" si="604"/>
        <v>428.7</v>
      </c>
      <c r="M2521" s="11">
        <f t="shared" si="2"/>
        <v>-175.3</v>
      </c>
      <c r="N2521" s="13">
        <f t="shared" si="3"/>
        <v>0.7097682119</v>
      </c>
      <c r="O2521" s="10" t="s">
        <v>3950</v>
      </c>
      <c r="P2521" s="10" t="s">
        <v>11664</v>
      </c>
    </row>
    <row r="2522" ht="12.0" customHeight="1">
      <c r="A2522" s="9" t="s">
        <v>11665</v>
      </c>
      <c r="B2522" s="10" t="s">
        <v>11666</v>
      </c>
      <c r="C2522" s="9" t="s">
        <v>557</v>
      </c>
      <c r="D2522" s="11" t="str">
        <f>VLOOKUP(C2522,Postinumeroalueet!$A$2:$B$4001,2)</f>
        <v>Tuusula</v>
      </c>
      <c r="E2522" s="11"/>
      <c r="F2522" s="11">
        <f t="shared" si="1"/>
        <v>0</v>
      </c>
      <c r="G2522" s="10" t="s">
        <v>3481</v>
      </c>
      <c r="H2522" s="10" t="s">
        <v>11667</v>
      </c>
      <c r="I2522" s="10">
        <v>972.84</v>
      </c>
      <c r="J2522" s="10">
        <v>75.0</v>
      </c>
      <c r="K2522" s="14">
        <v>2013.0</v>
      </c>
      <c r="L2522" s="11">
        <f t="shared" si="604"/>
        <v>690.5</v>
      </c>
      <c r="M2522" s="11">
        <f t="shared" si="2"/>
        <v>-282.34</v>
      </c>
      <c r="N2522" s="13">
        <f t="shared" si="3"/>
        <v>0.7097775585</v>
      </c>
      <c r="O2522" s="10" t="s">
        <v>6516</v>
      </c>
      <c r="P2522" s="10" t="s">
        <v>11668</v>
      </c>
    </row>
    <row r="2523" ht="12.0" customHeight="1">
      <c r="A2523" s="9" t="s">
        <v>11669</v>
      </c>
      <c r="B2523" s="10" t="s">
        <v>11670</v>
      </c>
      <c r="C2523" s="9" t="s">
        <v>824</v>
      </c>
      <c r="D2523" s="11" t="str">
        <f>VLOOKUP(C2523,Postinumeroalueet!$A$2:$B$4001,2)</f>
        <v>Lahti</v>
      </c>
      <c r="E2523" s="11"/>
      <c r="F2523" s="11">
        <f t="shared" si="1"/>
        <v>0</v>
      </c>
      <c r="G2523" s="10" t="s">
        <v>3481</v>
      </c>
      <c r="H2523" s="10" t="s">
        <v>11671</v>
      </c>
      <c r="I2523" s="10">
        <v>810.0</v>
      </c>
      <c r="J2523" s="10">
        <v>60.0</v>
      </c>
      <c r="K2523" s="14">
        <v>2013.0</v>
      </c>
      <c r="L2523" s="11">
        <f t="shared" si="604"/>
        <v>575</v>
      </c>
      <c r="M2523" s="11">
        <f t="shared" si="2"/>
        <v>-235</v>
      </c>
      <c r="N2523" s="13">
        <f t="shared" si="3"/>
        <v>0.7098765432</v>
      </c>
      <c r="O2523" s="10" t="s">
        <v>3735</v>
      </c>
      <c r="P2523" s="10" t="s">
        <v>11672</v>
      </c>
    </row>
    <row r="2524" ht="12.0" customHeight="1">
      <c r="A2524" s="9" t="s">
        <v>11673</v>
      </c>
      <c r="B2524" s="10" t="s">
        <v>11674</v>
      </c>
      <c r="C2524" s="9" t="s">
        <v>503</v>
      </c>
      <c r="D2524" s="11" t="str">
        <f>VLOOKUP(C2524,Postinumeroalueet!$A$2:$B$4001,2)</f>
        <v>Espoo</v>
      </c>
      <c r="E2524" s="11"/>
      <c r="F2524" s="11">
        <f t="shared" si="1"/>
        <v>1</v>
      </c>
      <c r="G2524" s="10" t="s">
        <v>3481</v>
      </c>
      <c r="H2524" s="10" t="s">
        <v>3782</v>
      </c>
      <c r="I2524" s="10">
        <v>822.0</v>
      </c>
      <c r="J2524" s="10">
        <v>48.0</v>
      </c>
      <c r="K2524" s="14">
        <v>1991.0</v>
      </c>
      <c r="L2524" s="11">
        <f>IF(K2524&lt;1961,171+10.3*J2524,IF(K2524&gt;1983,166+8.7*J2524,159+7.9*J2524))</f>
        <v>583.6</v>
      </c>
      <c r="M2524" s="11">
        <f t="shared" si="2"/>
        <v>-238.4</v>
      </c>
      <c r="N2524" s="13">
        <f t="shared" si="3"/>
        <v>0.7099756691</v>
      </c>
      <c r="O2524" s="10" t="s">
        <v>3950</v>
      </c>
      <c r="P2524" s="10" t="s">
        <v>11675</v>
      </c>
    </row>
    <row r="2525">
      <c r="A2525" s="9" t="s">
        <v>11676</v>
      </c>
      <c r="B2525" s="10" t="s">
        <v>11677</v>
      </c>
      <c r="C2525" s="9" t="s">
        <v>1149</v>
      </c>
      <c r="D2525" s="11" t="str">
        <f>VLOOKUP(C2525,Postinumeroalueet!$A$2:$B$4001,2)</f>
        <v>Rauma</v>
      </c>
      <c r="E2525" s="11"/>
      <c r="F2525" s="11">
        <f t="shared" si="1"/>
        <v>0</v>
      </c>
      <c r="G2525" s="10" t="s">
        <v>3481</v>
      </c>
      <c r="H2525" s="10" t="s">
        <v>11678</v>
      </c>
      <c r="I2525" s="10">
        <v>620.0</v>
      </c>
      <c r="J2525" s="10">
        <v>42.5</v>
      </c>
      <c r="K2525" s="14">
        <v>2013.0</v>
      </c>
      <c r="L2525" s="11">
        <f t="shared" ref="L2525:L2528" si="605">IF(K2525&lt;1984,105+5.6*J2525,IF(K2525&gt;1991,113+7.7*J2525,108+6.6*J2525))</f>
        <v>440.25</v>
      </c>
      <c r="M2525" s="11">
        <f t="shared" si="2"/>
        <v>-179.75</v>
      </c>
      <c r="N2525" s="13">
        <f t="shared" si="3"/>
        <v>0.7100806452</v>
      </c>
      <c r="O2525" s="15"/>
      <c r="P2525" s="10" t="s">
        <v>11679</v>
      </c>
    </row>
    <row r="2526" ht="12.0" customHeight="1">
      <c r="A2526" s="9" t="s">
        <v>11680</v>
      </c>
      <c r="B2526" s="10" t="s">
        <v>11681</v>
      </c>
      <c r="C2526" s="9" t="s">
        <v>1359</v>
      </c>
      <c r="D2526" s="11" t="str">
        <f>VLOOKUP(C2526,Postinumeroalueet!$A$2:$B$4001,2)</f>
        <v>Tampere</v>
      </c>
      <c r="E2526" s="11"/>
      <c r="F2526" s="11">
        <f t="shared" si="1"/>
        <v>0</v>
      </c>
      <c r="G2526" s="10" t="s">
        <v>3481</v>
      </c>
      <c r="H2526" s="10" t="s">
        <v>3761</v>
      </c>
      <c r="I2526" s="10">
        <v>709.75</v>
      </c>
      <c r="J2526" s="10">
        <v>60.0</v>
      </c>
      <c r="K2526" s="14">
        <v>1991.0</v>
      </c>
      <c r="L2526" s="11">
        <f t="shared" si="605"/>
        <v>504</v>
      </c>
      <c r="M2526" s="11">
        <f t="shared" si="2"/>
        <v>-205.75</v>
      </c>
      <c r="N2526" s="13">
        <f t="shared" si="3"/>
        <v>0.7101091934</v>
      </c>
      <c r="O2526" s="10" t="s">
        <v>3569</v>
      </c>
      <c r="P2526" s="10" t="s">
        <v>11682</v>
      </c>
    </row>
    <row r="2527" ht="12.0" customHeight="1">
      <c r="A2527" s="9" t="s">
        <v>11683</v>
      </c>
      <c r="B2527" s="10" t="s">
        <v>11684</v>
      </c>
      <c r="C2527" s="9" t="s">
        <v>1365</v>
      </c>
      <c r="D2527" s="11" t="str">
        <f>VLOOKUP(C2527,Postinumeroalueet!$A$2:$B$4001,2)</f>
        <v>Tampere</v>
      </c>
      <c r="E2527" s="11"/>
      <c r="F2527" s="11">
        <f t="shared" si="1"/>
        <v>0</v>
      </c>
      <c r="G2527" s="10" t="s">
        <v>3481</v>
      </c>
      <c r="H2527" s="10" t="s">
        <v>3761</v>
      </c>
      <c r="I2527" s="10">
        <v>636.72</v>
      </c>
      <c r="J2527" s="10">
        <v>62.0</v>
      </c>
      <c r="K2527" s="14">
        <v>1974.0</v>
      </c>
      <c r="L2527" s="11">
        <f t="shared" si="605"/>
        <v>452.2</v>
      </c>
      <c r="M2527" s="11">
        <f t="shared" si="2"/>
        <v>-184.52</v>
      </c>
      <c r="N2527" s="13">
        <f t="shared" si="3"/>
        <v>0.7102022867</v>
      </c>
      <c r="O2527" s="10" t="s">
        <v>9723</v>
      </c>
      <c r="P2527" s="10" t="s">
        <v>11685</v>
      </c>
    </row>
    <row r="2528" ht="12.0" customHeight="1">
      <c r="A2528" s="9" t="s">
        <v>11686</v>
      </c>
      <c r="B2528" s="10" t="s">
        <v>11687</v>
      </c>
      <c r="C2528" s="9" t="s">
        <v>961</v>
      </c>
      <c r="D2528" s="11" t="str">
        <f>VLOOKUP(C2528,Postinumeroalueet!$A$2:$B$4001,2)</f>
        <v>Turku</v>
      </c>
      <c r="E2528" s="11"/>
      <c r="F2528" s="11">
        <f t="shared" si="1"/>
        <v>0</v>
      </c>
      <c r="G2528" s="10" t="s">
        <v>3481</v>
      </c>
      <c r="H2528" s="10" t="s">
        <v>4534</v>
      </c>
      <c r="I2528" s="10">
        <v>815.0</v>
      </c>
      <c r="J2528" s="10">
        <v>60.5</v>
      </c>
      <c r="K2528" s="14">
        <v>1996.0</v>
      </c>
      <c r="L2528" s="11">
        <f t="shared" si="605"/>
        <v>578.85</v>
      </c>
      <c r="M2528" s="11">
        <f t="shared" si="2"/>
        <v>-236.15</v>
      </c>
      <c r="N2528" s="13">
        <f t="shared" si="3"/>
        <v>0.7102453988</v>
      </c>
      <c r="O2528" s="10" t="s">
        <v>3783</v>
      </c>
      <c r="P2528" s="10" t="s">
        <v>11688</v>
      </c>
    </row>
    <row r="2529" ht="12.0" customHeight="1">
      <c r="A2529" s="9" t="s">
        <v>11689</v>
      </c>
      <c r="B2529" s="10" t="s">
        <v>11690</v>
      </c>
      <c r="C2529" s="9" t="s">
        <v>331</v>
      </c>
      <c r="D2529" s="11" t="str">
        <f>VLOOKUP(C2529,Postinumeroalueet!$A$2:$B$4001,2)</f>
        <v>Helsinki</v>
      </c>
      <c r="E2529" s="11"/>
      <c r="F2529" s="11">
        <f t="shared" si="1"/>
        <v>1</v>
      </c>
      <c r="G2529" s="10" t="s">
        <v>3481</v>
      </c>
      <c r="H2529" s="10" t="s">
        <v>5200</v>
      </c>
      <c r="I2529" s="10">
        <v>795.0</v>
      </c>
      <c r="J2529" s="10">
        <v>38.22</v>
      </c>
      <c r="K2529" s="14">
        <v>1927.0</v>
      </c>
      <c r="L2529" s="11">
        <f t="shared" ref="L2529:L2530" si="606">IF(K2529&lt;1961,171+10.3*J2529,IF(K2529&gt;1983,166+8.7*J2529,159+7.9*J2529))</f>
        <v>564.666</v>
      </c>
      <c r="M2529" s="11">
        <f t="shared" si="2"/>
        <v>-230.334</v>
      </c>
      <c r="N2529" s="13">
        <f t="shared" si="3"/>
        <v>0.7102716981</v>
      </c>
      <c r="O2529" s="10" t="s">
        <v>3498</v>
      </c>
      <c r="P2529" s="10" t="s">
        <v>11691</v>
      </c>
    </row>
    <row r="2530" ht="12.0" customHeight="1">
      <c r="A2530" s="9" t="s">
        <v>11692</v>
      </c>
      <c r="B2530" s="10" t="s">
        <v>11693</v>
      </c>
      <c r="C2530" s="9" t="s">
        <v>379</v>
      </c>
      <c r="D2530" s="11" t="str">
        <f>VLOOKUP(C2530,Postinumeroalueet!$A$2:$B$4001,2)</f>
        <v>Helsinki</v>
      </c>
      <c r="E2530" s="11"/>
      <c r="F2530" s="11">
        <f t="shared" si="1"/>
        <v>1</v>
      </c>
      <c r="G2530" s="10" t="s">
        <v>3481</v>
      </c>
      <c r="H2530" s="10" t="s">
        <v>9102</v>
      </c>
      <c r="I2530" s="10">
        <v>840.0</v>
      </c>
      <c r="J2530" s="10">
        <v>49.5</v>
      </c>
      <c r="K2530" s="14">
        <v>1990.0</v>
      </c>
      <c r="L2530" s="11">
        <f t="shared" si="606"/>
        <v>596.65</v>
      </c>
      <c r="M2530" s="11">
        <f t="shared" si="2"/>
        <v>-243.35</v>
      </c>
      <c r="N2530" s="13">
        <f t="shared" si="3"/>
        <v>0.710297619</v>
      </c>
      <c r="O2530" s="10" t="s">
        <v>11694</v>
      </c>
      <c r="P2530" s="10" t="s">
        <v>11695</v>
      </c>
    </row>
    <row r="2531" ht="12.0" customHeight="1">
      <c r="A2531" s="9" t="s">
        <v>11696</v>
      </c>
      <c r="B2531" s="10" t="s">
        <v>11697</v>
      </c>
      <c r="C2531" s="9" t="s">
        <v>1364</v>
      </c>
      <c r="D2531" s="11" t="str">
        <f>VLOOKUP(C2531,Postinumeroalueet!$A$2:$B$4001,2)</f>
        <v>Tampere</v>
      </c>
      <c r="E2531" s="11"/>
      <c r="F2531" s="11">
        <f t="shared" si="1"/>
        <v>0</v>
      </c>
      <c r="G2531" s="10" t="s">
        <v>3481</v>
      </c>
      <c r="H2531" s="10" t="s">
        <v>4584</v>
      </c>
      <c r="I2531" s="10">
        <v>609.0</v>
      </c>
      <c r="J2531" s="10">
        <v>58.5</v>
      </c>
      <c r="K2531" s="14">
        <v>1982.0</v>
      </c>
      <c r="L2531" s="11">
        <f>IF(K2531&lt;1984,105+5.6*J2531,IF(K2531&gt;1991,113+7.7*J2531,108+6.6*J2531))</f>
        <v>432.6</v>
      </c>
      <c r="M2531" s="11">
        <f t="shared" si="2"/>
        <v>-176.4</v>
      </c>
      <c r="N2531" s="13">
        <f t="shared" si="3"/>
        <v>0.7103448276</v>
      </c>
      <c r="O2531" s="10" t="s">
        <v>3672</v>
      </c>
      <c r="P2531" s="10" t="s">
        <v>11698</v>
      </c>
    </row>
    <row r="2532" ht="12.0" customHeight="1">
      <c r="A2532" s="9" t="s">
        <v>11699</v>
      </c>
      <c r="B2532" s="10" t="s">
        <v>11164</v>
      </c>
      <c r="C2532" s="9" t="s">
        <v>478</v>
      </c>
      <c r="D2532" s="11" t="str">
        <f>VLOOKUP(C2532,Postinumeroalueet!$A$2:$B$4001,2)</f>
        <v>Espoo</v>
      </c>
      <c r="E2532" s="11"/>
      <c r="F2532" s="11">
        <f t="shared" si="1"/>
        <v>1</v>
      </c>
      <c r="G2532" s="10" t="s">
        <v>3481</v>
      </c>
      <c r="H2532" s="10" t="s">
        <v>11700</v>
      </c>
      <c r="I2532" s="10">
        <v>950.0</v>
      </c>
      <c r="J2532" s="10">
        <v>58.5</v>
      </c>
      <c r="K2532" s="14">
        <v>2013.0</v>
      </c>
      <c r="L2532" s="11">
        <f t="shared" ref="L2532:L2533" si="607">IF(K2532&lt;1961,171+10.3*J2532,IF(K2532&gt;1983,166+8.7*J2532,159+7.9*J2532))</f>
        <v>674.95</v>
      </c>
      <c r="M2532" s="11">
        <f t="shared" si="2"/>
        <v>-275.05</v>
      </c>
      <c r="N2532" s="13">
        <f t="shared" si="3"/>
        <v>0.7104736842</v>
      </c>
      <c r="O2532" s="10" t="s">
        <v>3685</v>
      </c>
      <c r="P2532" s="10" t="s">
        <v>11701</v>
      </c>
    </row>
    <row r="2533">
      <c r="A2533" s="9" t="s">
        <v>11702</v>
      </c>
      <c r="B2533" s="10" t="s">
        <v>11519</v>
      </c>
      <c r="C2533" s="9" t="s">
        <v>506</v>
      </c>
      <c r="D2533" s="11" t="str">
        <f>VLOOKUP(C2533,Postinumeroalueet!$A$2:$B$4001,2)</f>
        <v>Espoo</v>
      </c>
      <c r="E2533" s="11"/>
      <c r="F2533" s="11">
        <f t="shared" si="1"/>
        <v>1</v>
      </c>
      <c r="G2533" s="10" t="s">
        <v>3481</v>
      </c>
      <c r="H2533" s="10" t="s">
        <v>3620</v>
      </c>
      <c r="I2533" s="10">
        <v>1103.0</v>
      </c>
      <c r="J2533" s="10">
        <v>71.0</v>
      </c>
      <c r="K2533" s="14">
        <v>1995.0</v>
      </c>
      <c r="L2533" s="11">
        <f t="shared" si="607"/>
        <v>783.7</v>
      </c>
      <c r="M2533" s="11">
        <f t="shared" si="2"/>
        <v>-319.3</v>
      </c>
      <c r="N2533" s="13">
        <f t="shared" si="3"/>
        <v>0.7105167724</v>
      </c>
      <c r="O2533" s="10" t="s">
        <v>3517</v>
      </c>
      <c r="P2533" s="10" t="s">
        <v>11703</v>
      </c>
    </row>
    <row r="2534" ht="12.0" customHeight="1">
      <c r="A2534" s="9" t="s">
        <v>11704</v>
      </c>
      <c r="B2534" s="10" t="s">
        <v>6861</v>
      </c>
      <c r="C2534" s="9" t="s">
        <v>804</v>
      </c>
      <c r="D2534" s="11" t="str">
        <f>VLOOKUP(C2534,Postinumeroalueet!$A$2:$B$4001,2)</f>
        <v>Lahti</v>
      </c>
      <c r="E2534" s="11"/>
      <c r="F2534" s="11">
        <f t="shared" si="1"/>
        <v>0</v>
      </c>
      <c r="G2534" s="10" t="s">
        <v>3481</v>
      </c>
      <c r="H2534" s="10" t="s">
        <v>6862</v>
      </c>
      <c r="I2534" s="10">
        <v>790.0</v>
      </c>
      <c r="J2534" s="10">
        <v>81.5</v>
      </c>
      <c r="K2534" s="14">
        <v>1960.0</v>
      </c>
      <c r="L2534" s="11">
        <f>IF(K2534&lt;1984,105+5.6*J2534,IF(K2534&gt;1991,113+7.7*J2534,108+6.6*J2534))</f>
        <v>561.4</v>
      </c>
      <c r="M2534" s="11">
        <f t="shared" si="2"/>
        <v>-228.6</v>
      </c>
      <c r="N2534" s="13">
        <f t="shared" si="3"/>
        <v>0.7106329114</v>
      </c>
      <c r="O2534" s="10" t="s">
        <v>4343</v>
      </c>
      <c r="P2534" s="10" t="s">
        <v>11705</v>
      </c>
    </row>
    <row r="2535">
      <c r="A2535" s="9" t="s">
        <v>11706</v>
      </c>
      <c r="B2535" s="10" t="s">
        <v>11707</v>
      </c>
      <c r="C2535" s="9" t="s">
        <v>380</v>
      </c>
      <c r="D2535" s="11" t="str">
        <f>VLOOKUP(C2535,Postinumeroalueet!$A$2:$B$4001,2)</f>
        <v>Helsinki</v>
      </c>
      <c r="E2535" s="11"/>
      <c r="F2535" s="11">
        <f t="shared" si="1"/>
        <v>1</v>
      </c>
      <c r="G2535" s="10" t="s">
        <v>3481</v>
      </c>
      <c r="H2535" s="10" t="s">
        <v>4080</v>
      </c>
      <c r="I2535" s="10">
        <v>1113.0</v>
      </c>
      <c r="J2535" s="10">
        <v>80.0</v>
      </c>
      <c r="K2535" s="14">
        <v>1963.0</v>
      </c>
      <c r="L2535" s="11">
        <f t="shared" ref="L2535:L2536" si="608">IF(K2535&lt;1961,171+10.3*J2535,IF(K2535&gt;1983,166+8.7*J2535,159+7.9*J2535))</f>
        <v>791</v>
      </c>
      <c r="M2535" s="11">
        <f t="shared" si="2"/>
        <v>-322</v>
      </c>
      <c r="N2535" s="13">
        <f t="shared" si="3"/>
        <v>0.7106918239</v>
      </c>
      <c r="O2535" s="10" t="s">
        <v>3517</v>
      </c>
      <c r="P2535" s="10" t="s">
        <v>11708</v>
      </c>
    </row>
    <row r="2536" ht="12.0" customHeight="1">
      <c r="A2536" s="9" t="s">
        <v>11709</v>
      </c>
      <c r="B2536" s="10" t="s">
        <v>9769</v>
      </c>
      <c r="C2536" s="9" t="s">
        <v>516</v>
      </c>
      <c r="D2536" s="11" t="str">
        <f>VLOOKUP(C2536,Postinumeroalueet!$A$2:$B$4001,2)</f>
        <v>Espoo</v>
      </c>
      <c r="E2536" s="11"/>
      <c r="F2536" s="11">
        <f t="shared" si="1"/>
        <v>1</v>
      </c>
      <c r="G2536" s="10" t="s">
        <v>3481</v>
      </c>
      <c r="H2536" s="10" t="s">
        <v>11710</v>
      </c>
      <c r="I2536" s="10">
        <v>741.56</v>
      </c>
      <c r="J2536" s="10">
        <v>41.5</v>
      </c>
      <c r="K2536" s="14">
        <v>2011.0</v>
      </c>
      <c r="L2536" s="11">
        <f t="shared" si="608"/>
        <v>527.05</v>
      </c>
      <c r="M2536" s="11">
        <f t="shared" si="2"/>
        <v>-214.51</v>
      </c>
      <c r="N2536" s="13">
        <f t="shared" si="3"/>
        <v>0.710731431</v>
      </c>
      <c r="O2536" s="10" t="s">
        <v>3796</v>
      </c>
      <c r="P2536" s="10" t="s">
        <v>11711</v>
      </c>
    </row>
    <row r="2537" ht="12.0" customHeight="1">
      <c r="A2537" s="9" t="s">
        <v>11712</v>
      </c>
      <c r="B2537" s="10" t="s">
        <v>11713</v>
      </c>
      <c r="C2537" s="9" t="s">
        <v>827</v>
      </c>
      <c r="D2537" s="11" t="str">
        <f>VLOOKUP(C2537,Postinumeroalueet!$A$2:$B$4001,2)</f>
        <v>Lahti</v>
      </c>
      <c r="E2537" s="11"/>
      <c r="F2537" s="11">
        <f t="shared" si="1"/>
        <v>0</v>
      </c>
      <c r="G2537" s="10" t="s">
        <v>3481</v>
      </c>
      <c r="H2537" s="10" t="s">
        <v>11714</v>
      </c>
      <c r="I2537" s="10">
        <v>695.0</v>
      </c>
      <c r="J2537" s="10">
        <v>49.5</v>
      </c>
      <c r="K2537" s="14">
        <v>2013.0</v>
      </c>
      <c r="L2537" s="11">
        <f>IF(K2537&lt;1984,105+5.6*J2537,IF(K2537&gt;1991,113+7.7*J2537,108+6.6*J2537))</f>
        <v>494.15</v>
      </c>
      <c r="M2537" s="11">
        <f t="shared" si="2"/>
        <v>-200.85</v>
      </c>
      <c r="N2537" s="13">
        <f t="shared" si="3"/>
        <v>0.7110071942</v>
      </c>
      <c r="O2537" s="10" t="s">
        <v>3735</v>
      </c>
      <c r="P2537" s="10" t="s">
        <v>11715</v>
      </c>
    </row>
    <row r="2538" ht="12.0" customHeight="1">
      <c r="A2538" s="9" t="s">
        <v>11716</v>
      </c>
      <c r="B2538" s="10" t="s">
        <v>11717</v>
      </c>
      <c r="C2538" s="9" t="s">
        <v>351</v>
      </c>
      <c r="D2538" s="11" t="str">
        <f>VLOOKUP(C2538,Postinumeroalueet!$A$2:$B$4001,2)</f>
        <v>Helsinki</v>
      </c>
      <c r="E2538" s="11"/>
      <c r="F2538" s="11">
        <f t="shared" si="1"/>
        <v>1</v>
      </c>
      <c r="G2538" s="10" t="s">
        <v>3481</v>
      </c>
      <c r="H2538" s="10" t="s">
        <v>4584</v>
      </c>
      <c r="I2538" s="10">
        <v>879.0</v>
      </c>
      <c r="J2538" s="10">
        <v>59.0</v>
      </c>
      <c r="K2538" s="14">
        <v>1978.0</v>
      </c>
      <c r="L2538" s="11">
        <f>IF(K2538&lt;1961,171+10.3*J2538,IF(K2538&gt;1983,166+8.7*J2538,159+7.9*J2538))</f>
        <v>625.1</v>
      </c>
      <c r="M2538" s="11">
        <f t="shared" si="2"/>
        <v>-253.9</v>
      </c>
      <c r="N2538" s="13">
        <f t="shared" si="3"/>
        <v>0.711149033</v>
      </c>
      <c r="O2538" s="10" t="s">
        <v>3950</v>
      </c>
      <c r="P2538" s="10" t="s">
        <v>11718</v>
      </c>
    </row>
    <row r="2539">
      <c r="A2539" s="9" t="s">
        <v>11719</v>
      </c>
      <c r="B2539" s="10" t="s">
        <v>11720</v>
      </c>
      <c r="C2539" s="9" t="s">
        <v>3050</v>
      </c>
      <c r="D2539" s="11" t="str">
        <f>VLOOKUP(C2539,Postinumeroalueet!$A$2:$B$4001,2)</f>
        <v>Oulu</v>
      </c>
      <c r="E2539" s="11"/>
      <c r="F2539" s="11">
        <f t="shared" si="1"/>
        <v>0</v>
      </c>
      <c r="G2539" s="10" t="s">
        <v>3481</v>
      </c>
      <c r="H2539" s="10" t="s">
        <v>11721</v>
      </c>
      <c r="I2539" s="10">
        <v>250.0</v>
      </c>
      <c r="J2539" s="10">
        <v>13.0</v>
      </c>
      <c r="K2539" s="14">
        <v>1974.0</v>
      </c>
      <c r="L2539" s="11">
        <f>IF(K2539&lt;1984,105+5.6*J2539,IF(K2539&gt;1991,113+7.7*J2539,108+6.6*J2539))</f>
        <v>177.8</v>
      </c>
      <c r="M2539" s="11">
        <f t="shared" si="2"/>
        <v>-72.2</v>
      </c>
      <c r="N2539" s="13">
        <f t="shared" si="3"/>
        <v>0.7112</v>
      </c>
      <c r="O2539" s="15"/>
      <c r="P2539" s="10" t="s">
        <v>11722</v>
      </c>
    </row>
    <row r="2540" ht="12.0" customHeight="1">
      <c r="A2540" s="9" t="s">
        <v>11723</v>
      </c>
      <c r="B2540" s="10" t="s">
        <v>11724</v>
      </c>
      <c r="C2540" s="9" t="s">
        <v>461</v>
      </c>
      <c r="D2540" s="11" t="str">
        <f>VLOOKUP(C2540,Postinumeroalueet!$A$2:$B$4001,2)</f>
        <v>Espoo</v>
      </c>
      <c r="E2540" s="11"/>
      <c r="F2540" s="11">
        <f t="shared" si="1"/>
        <v>1</v>
      </c>
      <c r="G2540" s="10" t="s">
        <v>3481</v>
      </c>
      <c r="H2540" s="10" t="s">
        <v>11725</v>
      </c>
      <c r="I2540" s="10">
        <v>890.0</v>
      </c>
      <c r="J2540" s="10">
        <v>60.0</v>
      </c>
      <c r="K2540" s="14">
        <v>1961.0</v>
      </c>
      <c r="L2540" s="11">
        <f t="shared" ref="L2540:L2542" si="609">IF(K2540&lt;1961,171+10.3*J2540,IF(K2540&gt;1983,166+8.7*J2540,159+7.9*J2540))</f>
        <v>633</v>
      </c>
      <c r="M2540" s="11">
        <f t="shared" si="2"/>
        <v>-257</v>
      </c>
      <c r="N2540" s="13">
        <f t="shared" si="3"/>
        <v>0.7112359551</v>
      </c>
      <c r="O2540" s="10" t="s">
        <v>3498</v>
      </c>
      <c r="P2540" s="10" t="s">
        <v>11726</v>
      </c>
    </row>
    <row r="2541" ht="12.0" customHeight="1">
      <c r="A2541" s="9" t="s">
        <v>11727</v>
      </c>
      <c r="B2541" s="10" t="s">
        <v>6812</v>
      </c>
      <c r="C2541" s="9" t="s">
        <v>475</v>
      </c>
      <c r="D2541" s="11" t="str">
        <f>VLOOKUP(C2541,Postinumeroalueet!$A$2:$B$4001,2)</f>
        <v>Espoo</v>
      </c>
      <c r="E2541" s="11"/>
      <c r="F2541" s="11">
        <f t="shared" si="1"/>
        <v>1</v>
      </c>
      <c r="G2541" s="10" t="s">
        <v>3529</v>
      </c>
      <c r="H2541" s="10" t="s">
        <v>3620</v>
      </c>
      <c r="I2541" s="10">
        <v>1499.0</v>
      </c>
      <c r="J2541" s="10">
        <v>103.5</v>
      </c>
      <c r="K2541" s="14">
        <v>1994.0</v>
      </c>
      <c r="L2541" s="11">
        <f t="shared" si="609"/>
        <v>1066.45</v>
      </c>
      <c r="M2541" s="11">
        <f t="shared" si="2"/>
        <v>-432.55</v>
      </c>
      <c r="N2541" s="13">
        <f t="shared" si="3"/>
        <v>0.7114409606</v>
      </c>
      <c r="O2541" s="10" t="s">
        <v>4139</v>
      </c>
      <c r="P2541" s="10" t="s">
        <v>11728</v>
      </c>
    </row>
    <row r="2542" ht="12.0" customHeight="1">
      <c r="A2542" s="9" t="s">
        <v>11729</v>
      </c>
      <c r="B2542" s="10" t="s">
        <v>11730</v>
      </c>
      <c r="C2542" s="9" t="s">
        <v>524</v>
      </c>
      <c r="D2542" s="11" t="str">
        <f>VLOOKUP(C2542,Postinumeroalueet!$A$2:$B$4001,2)</f>
        <v>Espoo</v>
      </c>
      <c r="E2542" s="11"/>
      <c r="F2542" s="11">
        <f t="shared" si="1"/>
        <v>1</v>
      </c>
      <c r="G2542" s="10" t="s">
        <v>3529</v>
      </c>
      <c r="H2542" s="10" t="s">
        <v>3620</v>
      </c>
      <c r="I2542" s="10">
        <v>1450.0</v>
      </c>
      <c r="J2542" s="10">
        <v>99.5</v>
      </c>
      <c r="K2542" s="14">
        <v>2002.0</v>
      </c>
      <c r="L2542" s="11">
        <f t="shared" si="609"/>
        <v>1031.65</v>
      </c>
      <c r="M2542" s="11">
        <f t="shared" si="2"/>
        <v>-418.35</v>
      </c>
      <c r="N2542" s="13">
        <f t="shared" si="3"/>
        <v>0.7114827586</v>
      </c>
      <c r="O2542" s="10" t="s">
        <v>4139</v>
      </c>
      <c r="P2542" s="10" t="s">
        <v>11731</v>
      </c>
    </row>
    <row r="2543" ht="12.0" customHeight="1">
      <c r="A2543" s="9" t="s">
        <v>11732</v>
      </c>
      <c r="B2543" s="10" t="s">
        <v>10956</v>
      </c>
      <c r="C2543" s="9" t="s">
        <v>3045</v>
      </c>
      <c r="D2543" s="11" t="str">
        <f>VLOOKUP(C2543,Postinumeroalueet!$A$2:$B$4001,2)</f>
        <v>Oulu</v>
      </c>
      <c r="E2543" s="11"/>
      <c r="F2543" s="11">
        <f t="shared" si="1"/>
        <v>0</v>
      </c>
      <c r="G2543" s="10" t="s">
        <v>3481</v>
      </c>
      <c r="H2543" s="10" t="s">
        <v>3715</v>
      </c>
      <c r="I2543" s="10">
        <v>543.0</v>
      </c>
      <c r="J2543" s="10">
        <v>35.5</v>
      </c>
      <c r="K2543" s="14">
        <v>1998.0</v>
      </c>
      <c r="L2543" s="11">
        <f>IF(K2543&lt;1984,105+5.6*J2543,IF(K2543&gt;1991,113+7.7*J2543,108+6.6*J2543))</f>
        <v>386.35</v>
      </c>
      <c r="M2543" s="11">
        <f t="shared" si="2"/>
        <v>-156.65</v>
      </c>
      <c r="N2543" s="13">
        <f t="shared" si="3"/>
        <v>0.7115101289</v>
      </c>
      <c r="O2543" s="10" t="s">
        <v>5609</v>
      </c>
      <c r="P2543" s="10" t="s">
        <v>11733</v>
      </c>
    </row>
    <row r="2544" ht="12.0" customHeight="1">
      <c r="A2544" s="9" t="s">
        <v>11734</v>
      </c>
      <c r="B2544" s="10" t="s">
        <v>8909</v>
      </c>
      <c r="C2544" s="9" t="s">
        <v>403</v>
      </c>
      <c r="D2544" s="11" t="str">
        <f>VLOOKUP(C2544,Postinumeroalueet!$A$2:$B$4001,2)</f>
        <v>Helsinki</v>
      </c>
      <c r="E2544" s="11"/>
      <c r="F2544" s="11">
        <f t="shared" si="1"/>
        <v>1</v>
      </c>
      <c r="G2544" s="10" t="s">
        <v>3481</v>
      </c>
      <c r="H2544" s="10" t="s">
        <v>3782</v>
      </c>
      <c r="I2544" s="10">
        <v>773.0</v>
      </c>
      <c r="J2544" s="10">
        <v>49.5</v>
      </c>
      <c r="K2544" s="14">
        <v>1974.0</v>
      </c>
      <c r="L2544" s="11">
        <f t="shared" ref="L2544:L2545" si="610">IF(K2544&lt;1961,171+10.3*J2544,IF(K2544&gt;1983,166+8.7*J2544,159+7.9*J2544))</f>
        <v>550.05</v>
      </c>
      <c r="M2544" s="11">
        <f t="shared" si="2"/>
        <v>-222.95</v>
      </c>
      <c r="N2544" s="13">
        <f t="shared" si="3"/>
        <v>0.7115782665</v>
      </c>
      <c r="O2544" s="10" t="s">
        <v>4055</v>
      </c>
      <c r="P2544" s="10" t="s">
        <v>11735</v>
      </c>
    </row>
    <row r="2545" ht="12.0" customHeight="1">
      <c r="A2545" s="9" t="s">
        <v>11736</v>
      </c>
      <c r="B2545" s="10" t="s">
        <v>10623</v>
      </c>
      <c r="C2545" s="9" t="s">
        <v>419</v>
      </c>
      <c r="D2545" s="11" t="str">
        <f>VLOOKUP(C2545,Postinumeroalueet!$A$2:$B$4001,2)</f>
        <v>Vantaa</v>
      </c>
      <c r="E2545" s="11"/>
      <c r="F2545" s="11">
        <f t="shared" si="1"/>
        <v>1</v>
      </c>
      <c r="G2545" s="10" t="s">
        <v>3481</v>
      </c>
      <c r="H2545" s="10" t="s">
        <v>4039</v>
      </c>
      <c r="I2545" s="10">
        <v>979.0</v>
      </c>
      <c r="J2545" s="10">
        <v>61.0</v>
      </c>
      <c r="K2545" s="14">
        <v>2013.0</v>
      </c>
      <c r="L2545" s="11">
        <f t="shared" si="610"/>
        <v>696.7</v>
      </c>
      <c r="M2545" s="11">
        <f t="shared" si="2"/>
        <v>-282.3</v>
      </c>
      <c r="N2545" s="13">
        <f t="shared" si="3"/>
        <v>0.7116445352</v>
      </c>
      <c r="O2545" s="10" t="s">
        <v>3950</v>
      </c>
      <c r="P2545" s="10" t="s">
        <v>11737</v>
      </c>
    </row>
    <row r="2546" ht="12.0" customHeight="1">
      <c r="A2546" s="9" t="s">
        <v>11738</v>
      </c>
      <c r="B2546" s="10" t="s">
        <v>11739</v>
      </c>
      <c r="C2546" s="9" t="s">
        <v>1993</v>
      </c>
      <c r="D2546" s="11" t="str">
        <f>VLOOKUP(C2546,Postinumeroalueet!$A$2:$B$4001,2)</f>
        <v>Imatra</v>
      </c>
      <c r="E2546" s="11"/>
      <c r="F2546" s="11">
        <f t="shared" si="1"/>
        <v>0</v>
      </c>
      <c r="G2546" s="10" t="s">
        <v>3481</v>
      </c>
      <c r="H2546" s="10" t="s">
        <v>4165</v>
      </c>
      <c r="I2546" s="10">
        <v>411.0</v>
      </c>
      <c r="J2546" s="10">
        <v>33.5</v>
      </c>
      <c r="K2546" s="14">
        <v>1975.0</v>
      </c>
      <c r="L2546" s="11">
        <f t="shared" ref="L2546:L2550" si="611">IF(K2546&lt;1984,105+5.6*J2546,IF(K2546&gt;1991,113+7.7*J2546,108+6.6*J2546))</f>
        <v>292.6</v>
      </c>
      <c r="M2546" s="11">
        <f t="shared" si="2"/>
        <v>-118.4</v>
      </c>
      <c r="N2546" s="13">
        <f t="shared" si="3"/>
        <v>0.7119221411</v>
      </c>
      <c r="O2546" s="10" t="s">
        <v>4967</v>
      </c>
      <c r="P2546" s="10" t="s">
        <v>11740</v>
      </c>
    </row>
    <row r="2547" ht="12.0" customHeight="1">
      <c r="A2547" s="9" t="s">
        <v>11741</v>
      </c>
      <c r="B2547" s="10" t="s">
        <v>11742</v>
      </c>
      <c r="C2547" s="9" t="s">
        <v>3176</v>
      </c>
      <c r="D2547" s="11" t="str">
        <f>VLOOKUP(C2547,Postinumeroalueet!$A$2:$B$4001,2)</f>
        <v>Kemi</v>
      </c>
      <c r="E2547" s="11"/>
      <c r="F2547" s="11">
        <f t="shared" si="1"/>
        <v>0</v>
      </c>
      <c r="G2547" s="10" t="s">
        <v>3481</v>
      </c>
      <c r="H2547" s="10" t="s">
        <v>6230</v>
      </c>
      <c r="I2547" s="10">
        <v>640.0</v>
      </c>
      <c r="J2547" s="10">
        <v>44.5</v>
      </c>
      <c r="K2547" s="14">
        <v>2011.0</v>
      </c>
      <c r="L2547" s="11">
        <f t="shared" si="611"/>
        <v>455.65</v>
      </c>
      <c r="M2547" s="11">
        <f t="shared" si="2"/>
        <v>-184.35</v>
      </c>
      <c r="N2547" s="13">
        <f t="shared" si="3"/>
        <v>0.711953125</v>
      </c>
      <c r="O2547" s="10" t="s">
        <v>10534</v>
      </c>
      <c r="P2547" s="10" t="s">
        <v>11743</v>
      </c>
    </row>
    <row r="2548" ht="12.0" customHeight="1">
      <c r="A2548" s="9" t="s">
        <v>11744</v>
      </c>
      <c r="B2548" s="10" t="s">
        <v>11745</v>
      </c>
      <c r="C2548" s="9" t="s">
        <v>1219</v>
      </c>
      <c r="D2548" s="11" t="str">
        <f>VLOOKUP(C2548,Postinumeroalueet!$A$2:$B$4001,2)</f>
        <v>Pori</v>
      </c>
      <c r="E2548" s="11"/>
      <c r="F2548" s="11">
        <f t="shared" si="1"/>
        <v>0</v>
      </c>
      <c r="G2548" s="10" t="s">
        <v>3492</v>
      </c>
      <c r="H2548" s="10" t="s">
        <v>11746</v>
      </c>
      <c r="I2548" s="10">
        <v>2300.0</v>
      </c>
      <c r="J2548" s="10">
        <v>198.0</v>
      </c>
      <c r="K2548" s="14">
        <v>2007.0</v>
      </c>
      <c r="L2548" s="11">
        <f t="shared" si="611"/>
        <v>1637.6</v>
      </c>
      <c r="M2548" s="11">
        <f t="shared" si="2"/>
        <v>-662.4</v>
      </c>
      <c r="N2548" s="13">
        <f t="shared" si="3"/>
        <v>0.712</v>
      </c>
      <c r="O2548" s="15"/>
      <c r="P2548" s="10" t="s">
        <v>11747</v>
      </c>
    </row>
    <row r="2549" ht="12.0" customHeight="1">
      <c r="A2549" s="9" t="s">
        <v>11748</v>
      </c>
      <c r="B2549" s="10" t="s">
        <v>11749</v>
      </c>
      <c r="C2549" s="9" t="s">
        <v>959</v>
      </c>
      <c r="D2549" s="11" t="str">
        <f>VLOOKUP(C2549,Postinumeroalueet!$A$2:$B$4001,2)</f>
        <v>Kaarina</v>
      </c>
      <c r="E2549" s="11"/>
      <c r="F2549" s="11">
        <f t="shared" si="1"/>
        <v>0</v>
      </c>
      <c r="G2549" s="10" t="s">
        <v>3481</v>
      </c>
      <c r="H2549" s="10" t="s">
        <v>11750</v>
      </c>
      <c r="I2549" s="10">
        <v>785.9</v>
      </c>
      <c r="J2549" s="10">
        <v>58.0</v>
      </c>
      <c r="K2549" s="14">
        <v>2013.0</v>
      </c>
      <c r="L2549" s="11">
        <f t="shared" si="611"/>
        <v>559.6</v>
      </c>
      <c r="M2549" s="11">
        <f t="shared" si="2"/>
        <v>-226.3</v>
      </c>
      <c r="N2549" s="13">
        <f t="shared" si="3"/>
        <v>0.7120498791</v>
      </c>
      <c r="O2549" s="10" t="s">
        <v>7271</v>
      </c>
      <c r="P2549" s="10" t="s">
        <v>11751</v>
      </c>
    </row>
    <row r="2550">
      <c r="A2550" s="9" t="s">
        <v>11752</v>
      </c>
      <c r="B2550" s="10" t="s">
        <v>11753</v>
      </c>
      <c r="C2550" s="9" t="s">
        <v>2309</v>
      </c>
      <c r="D2550" s="11" t="str">
        <f>VLOOKUP(C2550,Postinumeroalueet!$A$2:$B$4001,2)</f>
        <v>Vaasa</v>
      </c>
      <c r="E2550" s="11"/>
      <c r="F2550" s="11">
        <f t="shared" si="1"/>
        <v>0</v>
      </c>
      <c r="G2550" s="10" t="s">
        <v>3481</v>
      </c>
      <c r="H2550" s="10" t="s">
        <v>5319</v>
      </c>
      <c r="I2550" s="10">
        <v>975.0</v>
      </c>
      <c r="J2550" s="10">
        <v>75.5</v>
      </c>
      <c r="K2550" s="14">
        <v>2013.0</v>
      </c>
      <c r="L2550" s="11">
        <f t="shared" si="611"/>
        <v>694.35</v>
      </c>
      <c r="M2550" s="11">
        <f t="shared" si="2"/>
        <v>-280.65</v>
      </c>
      <c r="N2550" s="13">
        <f t="shared" si="3"/>
        <v>0.7121538462</v>
      </c>
      <c r="O2550" s="10" t="s">
        <v>6375</v>
      </c>
      <c r="P2550" s="10" t="s">
        <v>11754</v>
      </c>
    </row>
    <row r="2551" ht="12.0" customHeight="1">
      <c r="A2551" s="9" t="s">
        <v>11755</v>
      </c>
      <c r="B2551" s="10" t="s">
        <v>11756</v>
      </c>
      <c r="C2551" s="9" t="s">
        <v>507</v>
      </c>
      <c r="D2551" s="11" t="str">
        <f>VLOOKUP(C2551,Postinumeroalueet!$A$2:$B$4001,2)</f>
        <v>Espoo</v>
      </c>
      <c r="E2551" s="11"/>
      <c r="F2551" s="11">
        <f t="shared" si="1"/>
        <v>1</v>
      </c>
      <c r="G2551" s="10" t="s">
        <v>3481</v>
      </c>
      <c r="H2551" s="10" t="s">
        <v>11757</v>
      </c>
      <c r="I2551" s="10">
        <v>850.0</v>
      </c>
      <c r="J2551" s="10">
        <v>50.5</v>
      </c>
      <c r="K2551" s="14">
        <v>1994.0</v>
      </c>
      <c r="L2551" s="11">
        <f>IF(K2551&lt;1961,171+10.3*J2551,IF(K2551&gt;1983,166+8.7*J2551,159+7.9*J2551))</f>
        <v>605.35</v>
      </c>
      <c r="M2551" s="11">
        <f t="shared" si="2"/>
        <v>-244.65</v>
      </c>
      <c r="N2551" s="13">
        <f t="shared" si="3"/>
        <v>0.7121764706</v>
      </c>
      <c r="O2551" s="10" t="s">
        <v>3498</v>
      </c>
      <c r="P2551" s="10" t="s">
        <v>11758</v>
      </c>
    </row>
    <row r="2552" ht="12.0" customHeight="1">
      <c r="A2552" s="9" t="s">
        <v>11759</v>
      </c>
      <c r="B2552" s="10" t="s">
        <v>11760</v>
      </c>
      <c r="C2552" s="9" t="s">
        <v>1346</v>
      </c>
      <c r="D2552" s="11" t="str">
        <f>VLOOKUP(C2552,Postinumeroalueet!$A$2:$B$4001,2)</f>
        <v>Tampere</v>
      </c>
      <c r="E2552" s="11"/>
      <c r="F2552" s="11">
        <f t="shared" si="1"/>
        <v>0</v>
      </c>
      <c r="G2552" s="10" t="s">
        <v>3529</v>
      </c>
      <c r="H2552" s="10" t="s">
        <v>4080</v>
      </c>
      <c r="I2552" s="10">
        <v>768.49</v>
      </c>
      <c r="J2552" s="10">
        <v>79.0</v>
      </c>
      <c r="K2552" s="14">
        <v>1980.0</v>
      </c>
      <c r="L2552" s="11">
        <f>IF(K2552&lt;1984,105+5.6*J2552,IF(K2552&gt;1991,113+7.7*J2552,108+6.6*J2552))</f>
        <v>547.4</v>
      </c>
      <c r="M2552" s="11">
        <f t="shared" si="2"/>
        <v>-221.09</v>
      </c>
      <c r="N2552" s="13">
        <f t="shared" si="3"/>
        <v>0.7123059506</v>
      </c>
      <c r="O2552" s="10" t="s">
        <v>9723</v>
      </c>
      <c r="P2552" s="10" t="s">
        <v>11761</v>
      </c>
    </row>
    <row r="2553" ht="12.0" customHeight="1">
      <c r="A2553" s="9" t="s">
        <v>11762</v>
      </c>
      <c r="B2553" s="10" t="s">
        <v>10537</v>
      </c>
      <c r="C2553" s="9" t="s">
        <v>471</v>
      </c>
      <c r="D2553" s="11" t="str">
        <f>VLOOKUP(C2553,Postinumeroalueet!$A$2:$B$4001,2)</f>
        <v>Espoo</v>
      </c>
      <c r="E2553" s="11"/>
      <c r="F2553" s="11">
        <f t="shared" si="1"/>
        <v>1</v>
      </c>
      <c r="G2553" s="10" t="s">
        <v>3481</v>
      </c>
      <c r="H2553" s="10" t="s">
        <v>3516</v>
      </c>
      <c r="I2553" s="10">
        <v>978.0</v>
      </c>
      <c r="J2553" s="10">
        <v>61.0</v>
      </c>
      <c r="K2553" s="14">
        <v>2007.0</v>
      </c>
      <c r="L2553" s="11">
        <f>IF(K2553&lt;1961,171+10.3*J2553,IF(K2553&gt;1983,166+8.7*J2553,159+7.9*J2553))</f>
        <v>696.7</v>
      </c>
      <c r="M2553" s="11">
        <f t="shared" si="2"/>
        <v>-281.3</v>
      </c>
      <c r="N2553" s="13">
        <f t="shared" si="3"/>
        <v>0.7123721881</v>
      </c>
      <c r="O2553" s="10" t="s">
        <v>3569</v>
      </c>
      <c r="P2553" s="10" t="s">
        <v>11763</v>
      </c>
    </row>
    <row r="2554" ht="12.0" customHeight="1">
      <c r="A2554" s="9" t="s">
        <v>11764</v>
      </c>
      <c r="B2554" s="10" t="s">
        <v>11765</v>
      </c>
      <c r="C2554" s="9" t="s">
        <v>1149</v>
      </c>
      <c r="D2554" s="11" t="str">
        <f>VLOOKUP(C2554,Postinumeroalueet!$A$2:$B$4001,2)</f>
        <v>Rauma</v>
      </c>
      <c r="E2554" s="11"/>
      <c r="F2554" s="11">
        <f t="shared" si="1"/>
        <v>0</v>
      </c>
      <c r="G2554" s="10" t="s">
        <v>3481</v>
      </c>
      <c r="H2554" s="10" t="s">
        <v>3921</v>
      </c>
      <c r="I2554" s="10">
        <v>450.0</v>
      </c>
      <c r="J2554" s="10">
        <v>38.5</v>
      </c>
      <c r="K2554" s="14">
        <v>1978.0</v>
      </c>
      <c r="L2554" s="11">
        <f t="shared" ref="L2554:L2555" si="612">IF(K2554&lt;1984,105+5.6*J2554,IF(K2554&gt;1991,113+7.7*J2554,108+6.6*J2554))</f>
        <v>320.6</v>
      </c>
      <c r="M2554" s="11">
        <f t="shared" si="2"/>
        <v>-129.4</v>
      </c>
      <c r="N2554" s="13">
        <f t="shared" si="3"/>
        <v>0.7124444444</v>
      </c>
      <c r="O2554" s="15"/>
      <c r="P2554" s="10" t="s">
        <v>11766</v>
      </c>
    </row>
    <row r="2555" ht="12.0" customHeight="1">
      <c r="A2555" s="9" t="s">
        <v>11767</v>
      </c>
      <c r="B2555" s="10" t="s">
        <v>8137</v>
      </c>
      <c r="C2555" s="9" t="s">
        <v>1571</v>
      </c>
      <c r="D2555" s="11" t="str">
        <f>VLOOKUP(C2555,Postinumeroalueet!$A$2:$B$4001,2)</f>
        <v>Jyväskylä</v>
      </c>
      <c r="E2555" s="11"/>
      <c r="F2555" s="11">
        <f t="shared" si="1"/>
        <v>0</v>
      </c>
      <c r="G2555" s="10" t="s">
        <v>3481</v>
      </c>
      <c r="H2555" s="10" t="s">
        <v>3671</v>
      </c>
      <c r="I2555" s="10">
        <v>882.51</v>
      </c>
      <c r="J2555" s="10">
        <v>67.0</v>
      </c>
      <c r="K2555" s="14">
        <v>2006.0</v>
      </c>
      <c r="L2555" s="11">
        <f t="shared" si="612"/>
        <v>628.9</v>
      </c>
      <c r="M2555" s="11">
        <f t="shared" si="2"/>
        <v>-253.61</v>
      </c>
      <c r="N2555" s="13">
        <f t="shared" si="3"/>
        <v>0.7126264858</v>
      </c>
      <c r="O2555" s="10" t="s">
        <v>8138</v>
      </c>
      <c r="P2555" s="10" t="s">
        <v>11768</v>
      </c>
    </row>
    <row r="2556">
      <c r="A2556" s="9" t="s">
        <v>11769</v>
      </c>
      <c r="B2556" s="10" t="s">
        <v>11770</v>
      </c>
      <c r="C2556" s="9" t="s">
        <v>356</v>
      </c>
      <c r="D2556" s="11" t="str">
        <f>VLOOKUP(C2556,Postinumeroalueet!$A$2:$B$4001,2)</f>
        <v>Helsinki</v>
      </c>
      <c r="E2556" s="11"/>
      <c r="F2556" s="11">
        <f t="shared" si="1"/>
        <v>1</v>
      </c>
      <c r="G2556" s="10" t="s">
        <v>3481</v>
      </c>
      <c r="H2556" s="10" t="s">
        <v>4080</v>
      </c>
      <c r="I2556" s="10">
        <v>1049.0</v>
      </c>
      <c r="J2556" s="10">
        <v>74.5</v>
      </c>
      <c r="K2556" s="14">
        <v>1977.0</v>
      </c>
      <c r="L2556" s="11">
        <f t="shared" ref="L2556:L2557" si="613">IF(K2556&lt;1961,171+10.3*J2556,IF(K2556&gt;1983,166+8.7*J2556,159+7.9*J2556))</f>
        <v>747.55</v>
      </c>
      <c r="M2556" s="11">
        <f t="shared" si="2"/>
        <v>-301.45</v>
      </c>
      <c r="N2556" s="13">
        <f t="shared" si="3"/>
        <v>0.7126310772</v>
      </c>
      <c r="O2556" s="10" t="s">
        <v>3517</v>
      </c>
      <c r="P2556" s="10" t="s">
        <v>11771</v>
      </c>
    </row>
    <row r="2557" ht="12.0" customHeight="1">
      <c r="A2557" s="9" t="s">
        <v>11772</v>
      </c>
      <c r="B2557" s="10" t="s">
        <v>11773</v>
      </c>
      <c r="C2557" s="9" t="s">
        <v>351</v>
      </c>
      <c r="D2557" s="11" t="str">
        <f>VLOOKUP(C2557,Postinumeroalueet!$A$2:$B$4001,2)</f>
        <v>Helsinki</v>
      </c>
      <c r="E2557" s="11"/>
      <c r="F2557" s="11">
        <f t="shared" si="1"/>
        <v>1</v>
      </c>
      <c r="G2557" s="10" t="s">
        <v>3481</v>
      </c>
      <c r="H2557" s="10" t="s">
        <v>4584</v>
      </c>
      <c r="I2557" s="10">
        <v>927.0</v>
      </c>
      <c r="J2557" s="10">
        <v>63.5</v>
      </c>
      <c r="K2557" s="14">
        <v>1978.0</v>
      </c>
      <c r="L2557" s="11">
        <f t="shared" si="613"/>
        <v>660.65</v>
      </c>
      <c r="M2557" s="11">
        <f t="shared" si="2"/>
        <v>-266.35</v>
      </c>
      <c r="N2557" s="13">
        <f t="shared" si="3"/>
        <v>0.7126752967</v>
      </c>
      <c r="O2557" s="10" t="s">
        <v>3950</v>
      </c>
      <c r="P2557" s="10" t="s">
        <v>11774</v>
      </c>
    </row>
    <row r="2558" ht="12.0" customHeight="1">
      <c r="A2558" s="9" t="s">
        <v>11775</v>
      </c>
      <c r="B2558" s="10" t="s">
        <v>11776</v>
      </c>
      <c r="C2558" s="9" t="s">
        <v>1365</v>
      </c>
      <c r="D2558" s="11" t="str">
        <f>VLOOKUP(C2558,Postinumeroalueet!$A$2:$B$4001,2)</f>
        <v>Tampere</v>
      </c>
      <c r="E2558" s="11"/>
      <c r="F2558" s="11">
        <f t="shared" si="1"/>
        <v>0</v>
      </c>
      <c r="G2558" s="10" t="s">
        <v>3481</v>
      </c>
      <c r="H2558" s="10" t="s">
        <v>3507</v>
      </c>
      <c r="I2558" s="10">
        <v>842.74</v>
      </c>
      <c r="J2558" s="10">
        <v>88.5</v>
      </c>
      <c r="K2558" s="14">
        <v>1973.0</v>
      </c>
      <c r="L2558" s="11">
        <f t="shared" ref="L2558:L2561" si="614">IF(K2558&lt;1984,105+5.6*J2558,IF(K2558&gt;1991,113+7.7*J2558,108+6.6*J2558))</f>
        <v>600.6</v>
      </c>
      <c r="M2558" s="11">
        <f t="shared" si="2"/>
        <v>-242.14</v>
      </c>
      <c r="N2558" s="13">
        <f t="shared" si="3"/>
        <v>0.712675321</v>
      </c>
      <c r="O2558" s="10" t="s">
        <v>9723</v>
      </c>
      <c r="P2558" s="10" t="s">
        <v>11777</v>
      </c>
    </row>
    <row r="2559" ht="12.0" customHeight="1">
      <c r="A2559" s="9" t="s">
        <v>11778</v>
      </c>
      <c r="B2559" s="10" t="s">
        <v>10307</v>
      </c>
      <c r="C2559" s="9" t="s">
        <v>818</v>
      </c>
      <c r="D2559" s="11" t="str">
        <f>VLOOKUP(C2559,Postinumeroalueet!$A$2:$B$4001,2)</f>
        <v>Lahti</v>
      </c>
      <c r="E2559" s="11"/>
      <c r="F2559" s="11">
        <f t="shared" si="1"/>
        <v>0</v>
      </c>
      <c r="G2559" s="10" t="s">
        <v>3481</v>
      </c>
      <c r="H2559" s="10" t="s">
        <v>10128</v>
      </c>
      <c r="I2559" s="10">
        <v>768.08</v>
      </c>
      <c r="J2559" s="10">
        <v>79.0</v>
      </c>
      <c r="K2559" s="14">
        <v>1983.0</v>
      </c>
      <c r="L2559" s="11">
        <f t="shared" si="614"/>
        <v>547.4</v>
      </c>
      <c r="M2559" s="11">
        <f t="shared" si="2"/>
        <v>-220.68</v>
      </c>
      <c r="N2559" s="13">
        <f t="shared" si="3"/>
        <v>0.7126861785</v>
      </c>
      <c r="O2559" s="10" t="s">
        <v>3735</v>
      </c>
      <c r="P2559" s="10" t="s">
        <v>11779</v>
      </c>
    </row>
    <row r="2560" ht="12.0" customHeight="1">
      <c r="A2560" s="9" t="s">
        <v>11780</v>
      </c>
      <c r="B2560" s="10" t="s">
        <v>10293</v>
      </c>
      <c r="C2560" s="9" t="s">
        <v>1363</v>
      </c>
      <c r="D2560" s="11" t="str">
        <f>VLOOKUP(C2560,Postinumeroalueet!$A$2:$B$4001,2)</f>
        <v>Tampere</v>
      </c>
      <c r="E2560" s="11"/>
      <c r="F2560" s="11">
        <f t="shared" si="1"/>
        <v>0</v>
      </c>
      <c r="G2560" s="10" t="s">
        <v>3481</v>
      </c>
      <c r="H2560" s="10" t="s">
        <v>3555</v>
      </c>
      <c r="I2560" s="10">
        <v>985.0</v>
      </c>
      <c r="J2560" s="10">
        <v>90.0</v>
      </c>
      <c r="K2560" s="14">
        <v>1991.0</v>
      </c>
      <c r="L2560" s="11">
        <f t="shared" si="614"/>
        <v>702</v>
      </c>
      <c r="M2560" s="11">
        <f t="shared" si="2"/>
        <v>-283</v>
      </c>
      <c r="N2560" s="13">
        <f t="shared" si="3"/>
        <v>0.7126903553</v>
      </c>
      <c r="O2560" s="10" t="s">
        <v>3637</v>
      </c>
      <c r="P2560" s="10" t="s">
        <v>11781</v>
      </c>
    </row>
    <row r="2561" ht="12.0" customHeight="1">
      <c r="A2561" s="9" t="s">
        <v>11782</v>
      </c>
      <c r="B2561" s="10" t="s">
        <v>11783</v>
      </c>
      <c r="C2561" s="9" t="s">
        <v>2474</v>
      </c>
      <c r="D2561" s="11" t="str">
        <f>VLOOKUP(C2561,Postinumeroalueet!$A$2:$B$4001,2)</f>
        <v>Kuopio</v>
      </c>
      <c r="E2561" s="11"/>
      <c r="F2561" s="11">
        <f t="shared" si="1"/>
        <v>0</v>
      </c>
      <c r="G2561" s="10" t="s">
        <v>3481</v>
      </c>
      <c r="H2561" s="10" t="s">
        <v>9604</v>
      </c>
      <c r="I2561" s="10">
        <v>670.0</v>
      </c>
      <c r="J2561" s="10">
        <v>56.0</v>
      </c>
      <c r="K2561" s="14">
        <v>1985.0</v>
      </c>
      <c r="L2561" s="11">
        <f t="shared" si="614"/>
        <v>477.6</v>
      </c>
      <c r="M2561" s="11">
        <f t="shared" si="2"/>
        <v>-192.4</v>
      </c>
      <c r="N2561" s="13">
        <f t="shared" si="3"/>
        <v>0.7128358209</v>
      </c>
      <c r="O2561" s="10" t="s">
        <v>5370</v>
      </c>
      <c r="P2561" s="10" t="s">
        <v>11784</v>
      </c>
    </row>
    <row r="2562" ht="12.0" customHeight="1">
      <c r="A2562" s="9" t="s">
        <v>11785</v>
      </c>
      <c r="B2562" s="10" t="s">
        <v>10623</v>
      </c>
      <c r="C2562" s="9" t="s">
        <v>419</v>
      </c>
      <c r="D2562" s="11" t="str">
        <f>VLOOKUP(C2562,Postinumeroalueet!$A$2:$B$4001,2)</f>
        <v>Vantaa</v>
      </c>
      <c r="E2562" s="11"/>
      <c r="F2562" s="11">
        <f t="shared" si="1"/>
        <v>1</v>
      </c>
      <c r="G2562" s="10" t="s">
        <v>3481</v>
      </c>
      <c r="H2562" s="10" t="s">
        <v>11024</v>
      </c>
      <c r="I2562" s="10">
        <v>898.0</v>
      </c>
      <c r="J2562" s="10">
        <v>54.5</v>
      </c>
      <c r="K2562" s="14">
        <v>2013.0</v>
      </c>
      <c r="L2562" s="11">
        <f t="shared" ref="L2562:L2563" si="615">IF(K2562&lt;1961,171+10.3*J2562,IF(K2562&gt;1983,166+8.7*J2562,159+7.9*J2562))</f>
        <v>640.15</v>
      </c>
      <c r="M2562" s="11">
        <f t="shared" si="2"/>
        <v>-257.85</v>
      </c>
      <c r="N2562" s="13">
        <f t="shared" si="3"/>
        <v>0.7128619154</v>
      </c>
      <c r="O2562" s="10" t="s">
        <v>3950</v>
      </c>
      <c r="P2562" s="10" t="s">
        <v>11786</v>
      </c>
    </row>
    <row r="2563" ht="12.0" customHeight="1">
      <c r="A2563" s="9" t="s">
        <v>11787</v>
      </c>
      <c r="B2563" s="10" t="s">
        <v>10623</v>
      </c>
      <c r="C2563" s="9" t="s">
        <v>419</v>
      </c>
      <c r="D2563" s="11" t="str">
        <f>VLOOKUP(C2563,Postinumeroalueet!$A$2:$B$4001,2)</f>
        <v>Vantaa</v>
      </c>
      <c r="E2563" s="11"/>
      <c r="F2563" s="11">
        <f t="shared" si="1"/>
        <v>1</v>
      </c>
      <c r="G2563" s="10" t="s">
        <v>3481</v>
      </c>
      <c r="H2563" s="10" t="s">
        <v>11024</v>
      </c>
      <c r="I2563" s="10">
        <v>898.0</v>
      </c>
      <c r="J2563" s="10">
        <v>54.5</v>
      </c>
      <c r="K2563" s="14">
        <v>2013.0</v>
      </c>
      <c r="L2563" s="11">
        <f t="shared" si="615"/>
        <v>640.15</v>
      </c>
      <c r="M2563" s="11">
        <f t="shared" si="2"/>
        <v>-257.85</v>
      </c>
      <c r="N2563" s="13">
        <f t="shared" si="3"/>
        <v>0.7128619154</v>
      </c>
      <c r="O2563" s="10" t="s">
        <v>3950</v>
      </c>
      <c r="P2563" s="10" t="s">
        <v>11788</v>
      </c>
    </row>
    <row r="2564" ht="12.0" customHeight="1">
      <c r="A2564" s="9" t="s">
        <v>11789</v>
      </c>
      <c r="B2564" s="10" t="s">
        <v>11790</v>
      </c>
      <c r="C2564" s="9" t="s">
        <v>1373</v>
      </c>
      <c r="D2564" s="11" t="str">
        <f>VLOOKUP(C2564,Postinumeroalueet!$A$2:$B$4001,2)</f>
        <v>Tampere</v>
      </c>
      <c r="E2564" s="11"/>
      <c r="F2564" s="11">
        <f t="shared" si="1"/>
        <v>0</v>
      </c>
      <c r="G2564" s="10" t="s">
        <v>3481</v>
      </c>
      <c r="H2564" s="10" t="s">
        <v>11791</v>
      </c>
      <c r="I2564" s="10">
        <v>758.0</v>
      </c>
      <c r="J2564" s="10">
        <v>55.5</v>
      </c>
      <c r="K2564" s="14">
        <v>2011.0</v>
      </c>
      <c r="L2564" s="11">
        <f>IF(K2564&lt;1984,105+5.6*J2564,IF(K2564&gt;1991,113+7.7*J2564,108+6.6*J2564))</f>
        <v>540.35</v>
      </c>
      <c r="M2564" s="11">
        <f t="shared" si="2"/>
        <v>-217.65</v>
      </c>
      <c r="N2564" s="13">
        <f t="shared" si="3"/>
        <v>0.7128627968</v>
      </c>
      <c r="O2564" s="10" t="s">
        <v>5516</v>
      </c>
      <c r="P2564" s="10" t="s">
        <v>11792</v>
      </c>
    </row>
    <row r="2565" ht="12.0" customHeight="1">
      <c r="A2565" s="9" t="s">
        <v>11793</v>
      </c>
      <c r="B2565" s="10" t="s">
        <v>11794</v>
      </c>
      <c r="C2565" s="9" t="s">
        <v>341</v>
      </c>
      <c r="D2565" s="11" t="str">
        <f>VLOOKUP(C2565,Postinumeroalueet!$A$2:$B$4001,2)</f>
        <v>Helsinki</v>
      </c>
      <c r="E2565" s="11"/>
      <c r="F2565" s="11">
        <f t="shared" si="1"/>
        <v>1</v>
      </c>
      <c r="G2565" s="10" t="s">
        <v>3481</v>
      </c>
      <c r="H2565" s="10" t="s">
        <v>7894</v>
      </c>
      <c r="I2565" s="10">
        <v>890.0</v>
      </c>
      <c r="J2565" s="10">
        <v>45.0</v>
      </c>
      <c r="K2565" s="14">
        <v>1938.0</v>
      </c>
      <c r="L2565" s="11">
        <f t="shared" ref="L2565:L2566" si="616">IF(K2565&lt;1961,171+10.3*J2565,IF(K2565&gt;1983,166+8.7*J2565,159+7.9*J2565))</f>
        <v>634.5</v>
      </c>
      <c r="M2565" s="11">
        <f t="shared" si="2"/>
        <v>-255.5</v>
      </c>
      <c r="N2565" s="13">
        <f t="shared" si="3"/>
        <v>0.7129213483</v>
      </c>
      <c r="O2565" s="10" t="s">
        <v>4032</v>
      </c>
      <c r="P2565" s="10" t="s">
        <v>11795</v>
      </c>
    </row>
    <row r="2566" ht="12.0" customHeight="1">
      <c r="A2566" s="9" t="s">
        <v>11796</v>
      </c>
      <c r="B2566" s="10" t="s">
        <v>11797</v>
      </c>
      <c r="C2566" s="9" t="s">
        <v>349</v>
      </c>
      <c r="D2566" s="11" t="str">
        <f>VLOOKUP(C2566,Postinumeroalueet!$A$2:$B$4001,2)</f>
        <v>Helsinki</v>
      </c>
      <c r="E2566" s="11"/>
      <c r="F2566" s="11">
        <f t="shared" si="1"/>
        <v>1</v>
      </c>
      <c r="G2566" s="10" t="s">
        <v>3481</v>
      </c>
      <c r="H2566" s="10" t="s">
        <v>4741</v>
      </c>
      <c r="I2566" s="10">
        <v>890.0</v>
      </c>
      <c r="J2566" s="10">
        <v>45.0</v>
      </c>
      <c r="K2566" s="14">
        <v>1958.0</v>
      </c>
      <c r="L2566" s="11">
        <f t="shared" si="616"/>
        <v>634.5</v>
      </c>
      <c r="M2566" s="11">
        <f t="shared" si="2"/>
        <v>-255.5</v>
      </c>
      <c r="N2566" s="13">
        <f t="shared" si="3"/>
        <v>0.7129213483</v>
      </c>
      <c r="O2566" s="10" t="s">
        <v>3498</v>
      </c>
      <c r="P2566" s="10" t="s">
        <v>11798</v>
      </c>
    </row>
    <row r="2567" ht="12.0" customHeight="1">
      <c r="A2567" s="9" t="s">
        <v>11799</v>
      </c>
      <c r="B2567" s="10" t="s">
        <v>11800</v>
      </c>
      <c r="C2567" s="9" t="s">
        <v>3018</v>
      </c>
      <c r="D2567" s="11" t="str">
        <f>VLOOKUP(C2567,Postinumeroalueet!$A$2:$B$4001,2)</f>
        <v>Oulu</v>
      </c>
      <c r="E2567" s="11"/>
      <c r="F2567" s="11">
        <f t="shared" si="1"/>
        <v>0</v>
      </c>
      <c r="G2567" s="10" t="s">
        <v>3481</v>
      </c>
      <c r="H2567" s="10" t="s">
        <v>11801</v>
      </c>
      <c r="I2567" s="10">
        <v>650.0</v>
      </c>
      <c r="J2567" s="10">
        <v>64.0</v>
      </c>
      <c r="K2567" s="14">
        <v>1982.0</v>
      </c>
      <c r="L2567" s="11">
        <f t="shared" ref="L2567:L2571" si="617">IF(K2567&lt;1984,105+5.6*J2567,IF(K2567&gt;1991,113+7.7*J2567,108+6.6*J2567))</f>
        <v>463.4</v>
      </c>
      <c r="M2567" s="11">
        <f t="shared" si="2"/>
        <v>-186.6</v>
      </c>
      <c r="N2567" s="13">
        <f t="shared" si="3"/>
        <v>0.7129230769</v>
      </c>
      <c r="O2567" s="10" t="s">
        <v>3942</v>
      </c>
      <c r="P2567" s="10" t="s">
        <v>11802</v>
      </c>
    </row>
    <row r="2568" ht="12.0" customHeight="1">
      <c r="A2568" s="9" t="s">
        <v>11803</v>
      </c>
      <c r="B2568" s="10" t="s">
        <v>11804</v>
      </c>
      <c r="C2568" s="9" t="s">
        <v>837</v>
      </c>
      <c r="D2568" s="11" t="str">
        <f>VLOOKUP(C2568,Postinumeroalueet!$A$2:$B$4001,2)</f>
        <v>Lahti</v>
      </c>
      <c r="E2568" s="11"/>
      <c r="F2568" s="11">
        <f t="shared" si="1"/>
        <v>0</v>
      </c>
      <c r="G2568" s="10" t="s">
        <v>3481</v>
      </c>
      <c r="H2568" s="10" t="s">
        <v>5300</v>
      </c>
      <c r="I2568" s="10">
        <v>540.0</v>
      </c>
      <c r="J2568" s="10">
        <v>50.0</v>
      </c>
      <c r="K2568" s="14">
        <v>1970.0</v>
      </c>
      <c r="L2568" s="11">
        <f t="shared" si="617"/>
        <v>385</v>
      </c>
      <c r="M2568" s="11">
        <f t="shared" si="2"/>
        <v>-155</v>
      </c>
      <c r="N2568" s="13">
        <f t="shared" si="3"/>
        <v>0.712962963</v>
      </c>
      <c r="O2568" s="10" t="s">
        <v>3735</v>
      </c>
      <c r="P2568" s="10" t="s">
        <v>11805</v>
      </c>
    </row>
    <row r="2569" ht="12.0" customHeight="1">
      <c r="A2569" s="9" t="s">
        <v>11806</v>
      </c>
      <c r="B2569" s="10" t="s">
        <v>11807</v>
      </c>
      <c r="C2569" s="9" t="s">
        <v>976</v>
      </c>
      <c r="D2569" s="11" t="str">
        <f>VLOOKUP(C2569,Postinumeroalueet!$A$2:$B$4001,2)</f>
        <v>Raisio</v>
      </c>
      <c r="E2569" s="11"/>
      <c r="F2569" s="11">
        <f t="shared" si="1"/>
        <v>0</v>
      </c>
      <c r="G2569" s="10" t="s">
        <v>3481</v>
      </c>
      <c r="H2569" s="10" t="s">
        <v>4087</v>
      </c>
      <c r="I2569" s="10">
        <v>430.0</v>
      </c>
      <c r="J2569" s="10">
        <v>36.0</v>
      </c>
      <c r="K2569" s="14">
        <v>1976.0</v>
      </c>
      <c r="L2569" s="11">
        <f t="shared" si="617"/>
        <v>306.6</v>
      </c>
      <c r="M2569" s="11">
        <f t="shared" si="2"/>
        <v>-123.4</v>
      </c>
      <c r="N2569" s="13">
        <f t="shared" si="3"/>
        <v>0.7130232558</v>
      </c>
      <c r="O2569" s="10" t="s">
        <v>11638</v>
      </c>
      <c r="P2569" s="10" t="s">
        <v>11808</v>
      </c>
    </row>
    <row r="2570" ht="12.0" customHeight="1">
      <c r="A2570" s="9" t="s">
        <v>11809</v>
      </c>
      <c r="B2570" s="10" t="s">
        <v>11810</v>
      </c>
      <c r="C2570" s="9" t="s">
        <v>1373</v>
      </c>
      <c r="D2570" s="11" t="str">
        <f>VLOOKUP(C2570,Postinumeroalueet!$A$2:$B$4001,2)</f>
        <v>Tampere</v>
      </c>
      <c r="E2570" s="11"/>
      <c r="F2570" s="11">
        <f t="shared" si="1"/>
        <v>0</v>
      </c>
      <c r="G2570" s="10" t="s">
        <v>3481</v>
      </c>
      <c r="H2570" s="10" t="s">
        <v>3743</v>
      </c>
      <c r="I2570" s="10">
        <v>639.0</v>
      </c>
      <c r="J2570" s="10">
        <v>44.5</v>
      </c>
      <c r="K2570" s="14">
        <v>2000.0</v>
      </c>
      <c r="L2570" s="11">
        <f t="shared" si="617"/>
        <v>455.65</v>
      </c>
      <c r="M2570" s="11">
        <f t="shared" si="2"/>
        <v>-183.35</v>
      </c>
      <c r="N2570" s="13">
        <f t="shared" si="3"/>
        <v>0.7130672926</v>
      </c>
      <c r="O2570" s="10" t="s">
        <v>3637</v>
      </c>
      <c r="P2570" s="10" t="s">
        <v>11811</v>
      </c>
    </row>
    <row r="2571" ht="12.0" customHeight="1">
      <c r="A2571" s="9" t="s">
        <v>11812</v>
      </c>
      <c r="B2571" s="10" t="s">
        <v>11813</v>
      </c>
      <c r="C2571" s="9" t="s">
        <v>1201</v>
      </c>
      <c r="D2571" s="11" t="str">
        <f>VLOOKUP(C2571,Postinumeroalueet!$A$2:$B$4001,2)</f>
        <v>Pori</v>
      </c>
      <c r="E2571" s="11"/>
      <c r="F2571" s="11">
        <f t="shared" si="1"/>
        <v>0</v>
      </c>
      <c r="G2571" s="10" t="s">
        <v>3481</v>
      </c>
      <c r="H2571" s="10" t="s">
        <v>4087</v>
      </c>
      <c r="I2571" s="10">
        <v>320.0</v>
      </c>
      <c r="J2571" s="10">
        <v>22.0</v>
      </c>
      <c r="K2571" s="14">
        <v>1963.0</v>
      </c>
      <c r="L2571" s="11">
        <f t="shared" si="617"/>
        <v>228.2</v>
      </c>
      <c r="M2571" s="11">
        <f t="shared" si="2"/>
        <v>-91.8</v>
      </c>
      <c r="N2571" s="13">
        <f t="shared" si="3"/>
        <v>0.713125</v>
      </c>
      <c r="O2571" s="15"/>
      <c r="P2571" s="10" t="s">
        <v>11814</v>
      </c>
    </row>
    <row r="2572" ht="12.0" customHeight="1">
      <c r="A2572" s="9" t="s">
        <v>11815</v>
      </c>
      <c r="B2572" s="10" t="s">
        <v>11086</v>
      </c>
      <c r="C2572" s="9" t="s">
        <v>514</v>
      </c>
      <c r="D2572" s="11" t="str">
        <f>VLOOKUP(C2572,Postinumeroalueet!$A$2:$B$4001,2)</f>
        <v>Espoo</v>
      </c>
      <c r="E2572" s="11"/>
      <c r="F2572" s="11">
        <f t="shared" si="1"/>
        <v>1</v>
      </c>
      <c r="G2572" s="10" t="s">
        <v>3481</v>
      </c>
      <c r="H2572" s="10" t="s">
        <v>3719</v>
      </c>
      <c r="I2572" s="10">
        <v>739.0</v>
      </c>
      <c r="J2572" s="10">
        <v>41.5</v>
      </c>
      <c r="K2572" s="14">
        <v>2011.0</v>
      </c>
      <c r="L2572" s="11">
        <f>IF(K2572&lt;1961,171+10.3*J2572,IF(K2572&gt;1983,166+8.7*J2572,159+7.9*J2572))</f>
        <v>527.05</v>
      </c>
      <c r="M2572" s="11">
        <f t="shared" si="2"/>
        <v>-211.95</v>
      </c>
      <c r="N2572" s="13">
        <f t="shared" si="3"/>
        <v>0.7131935047</v>
      </c>
      <c r="O2572" s="10" t="s">
        <v>3950</v>
      </c>
      <c r="P2572" s="10" t="s">
        <v>11816</v>
      </c>
    </row>
    <row r="2573" ht="12.0" customHeight="1">
      <c r="A2573" s="9" t="s">
        <v>11817</v>
      </c>
      <c r="B2573" s="10" t="s">
        <v>9698</v>
      </c>
      <c r="C2573" s="9" t="s">
        <v>834</v>
      </c>
      <c r="D2573" s="11" t="str">
        <f>VLOOKUP(C2573,Postinumeroalueet!$A$2:$B$4001,2)</f>
        <v>Hollola</v>
      </c>
      <c r="E2573" s="11"/>
      <c r="F2573" s="11">
        <f t="shared" si="1"/>
        <v>0</v>
      </c>
      <c r="G2573" s="10" t="s">
        <v>3481</v>
      </c>
      <c r="H2573" s="10" t="s">
        <v>10235</v>
      </c>
      <c r="I2573" s="10">
        <v>763.0</v>
      </c>
      <c r="J2573" s="10">
        <v>56.0</v>
      </c>
      <c r="K2573" s="14">
        <v>2013.0</v>
      </c>
      <c r="L2573" s="11">
        <f>IF(K2573&lt;1984,105+5.6*J2573,IF(K2573&gt;1991,113+7.7*J2573,108+6.6*J2573))</f>
        <v>544.2</v>
      </c>
      <c r="M2573" s="11">
        <f t="shared" si="2"/>
        <v>-218.8</v>
      </c>
      <c r="N2573" s="13">
        <f t="shared" si="3"/>
        <v>0.7132372215</v>
      </c>
      <c r="O2573" s="10" t="s">
        <v>3950</v>
      </c>
      <c r="P2573" s="10" t="s">
        <v>11818</v>
      </c>
    </row>
    <row r="2574">
      <c r="A2574" s="9" t="s">
        <v>11819</v>
      </c>
      <c r="B2574" s="10" t="s">
        <v>5360</v>
      </c>
      <c r="C2574" s="9" t="s">
        <v>362</v>
      </c>
      <c r="D2574" s="11" t="str">
        <f>VLOOKUP(C2574,Postinumeroalueet!$A$2:$B$4001,2)</f>
        <v>Helsinki</v>
      </c>
      <c r="E2574" s="11"/>
      <c r="F2574" s="11">
        <f t="shared" si="1"/>
        <v>1</v>
      </c>
      <c r="G2574" s="10" t="s">
        <v>3481</v>
      </c>
      <c r="H2574" s="10" t="s">
        <v>3921</v>
      </c>
      <c r="I2574" s="10">
        <v>1200.0</v>
      </c>
      <c r="J2574" s="10">
        <v>66.5</v>
      </c>
      <c r="K2574" s="14">
        <v>1938.0</v>
      </c>
      <c r="L2574" s="11">
        <f>IF(K2574&lt;1961,171+10.3*J2574,IF(K2574&gt;1983,166+8.7*J2574,159+7.9*J2574))</f>
        <v>855.95</v>
      </c>
      <c r="M2574" s="11">
        <f t="shared" si="2"/>
        <v>-344.05</v>
      </c>
      <c r="N2574" s="13">
        <f t="shared" si="3"/>
        <v>0.7132916667</v>
      </c>
      <c r="O2574" s="10" t="s">
        <v>3517</v>
      </c>
      <c r="P2574" s="10" t="s">
        <v>11820</v>
      </c>
    </row>
    <row r="2575" ht="12.0" customHeight="1">
      <c r="A2575" s="9" t="s">
        <v>11821</v>
      </c>
      <c r="B2575" s="10" t="s">
        <v>11822</v>
      </c>
      <c r="C2575" s="9" t="s">
        <v>1373</v>
      </c>
      <c r="D2575" s="11" t="str">
        <f>VLOOKUP(C2575,Postinumeroalueet!$A$2:$B$4001,2)</f>
        <v>Tampere</v>
      </c>
      <c r="E2575" s="11"/>
      <c r="F2575" s="11">
        <f t="shared" si="1"/>
        <v>0</v>
      </c>
      <c r="G2575" s="10" t="s">
        <v>3481</v>
      </c>
      <c r="H2575" s="10" t="s">
        <v>3671</v>
      </c>
      <c r="I2575" s="10">
        <v>940.91</v>
      </c>
      <c r="J2575" s="10">
        <v>72.5</v>
      </c>
      <c r="K2575" s="14">
        <v>1997.0</v>
      </c>
      <c r="L2575" s="11">
        <f t="shared" ref="L2575:L2576" si="618">IF(K2575&lt;1984,105+5.6*J2575,IF(K2575&gt;1991,113+7.7*J2575,108+6.6*J2575))</f>
        <v>671.25</v>
      </c>
      <c r="M2575" s="11">
        <f t="shared" si="2"/>
        <v>-269.66</v>
      </c>
      <c r="N2575" s="13">
        <f t="shared" si="3"/>
        <v>0.7134051078</v>
      </c>
      <c r="O2575" s="10" t="s">
        <v>7271</v>
      </c>
      <c r="P2575" s="10" t="s">
        <v>11823</v>
      </c>
    </row>
    <row r="2576">
      <c r="A2576" s="9" t="s">
        <v>11824</v>
      </c>
      <c r="B2576" s="10" t="s">
        <v>7270</v>
      </c>
      <c r="C2576" s="9" t="s">
        <v>947</v>
      </c>
      <c r="D2576" s="11" t="str">
        <f>VLOOKUP(C2576,Postinumeroalueet!$A$2:$B$4001,2)</f>
        <v>Turku</v>
      </c>
      <c r="E2576" s="11"/>
      <c r="F2576" s="11">
        <f t="shared" si="1"/>
        <v>0</v>
      </c>
      <c r="G2576" s="10" t="s">
        <v>3481</v>
      </c>
      <c r="H2576" s="10" t="s">
        <v>3824</v>
      </c>
      <c r="I2576" s="10">
        <v>1000.19</v>
      </c>
      <c r="J2576" s="10">
        <v>78.0</v>
      </c>
      <c r="K2576" s="14">
        <v>2012.0</v>
      </c>
      <c r="L2576" s="11">
        <f t="shared" si="618"/>
        <v>713.6</v>
      </c>
      <c r="M2576" s="11">
        <f t="shared" si="2"/>
        <v>-286.59</v>
      </c>
      <c r="N2576" s="13">
        <f t="shared" si="3"/>
        <v>0.7134644418</v>
      </c>
      <c r="O2576" s="10" t="s">
        <v>7271</v>
      </c>
      <c r="P2576" s="10" t="s">
        <v>11825</v>
      </c>
    </row>
    <row r="2577" ht="12.0" customHeight="1">
      <c r="A2577" s="9" t="s">
        <v>11826</v>
      </c>
      <c r="B2577" s="10" t="s">
        <v>11827</v>
      </c>
      <c r="C2577" s="9" t="s">
        <v>334</v>
      </c>
      <c r="D2577" s="11" t="str">
        <f>VLOOKUP(C2577,Postinumeroalueet!$A$2:$B$4001,2)</f>
        <v>Helsinki</v>
      </c>
      <c r="E2577" s="11"/>
      <c r="F2577" s="11">
        <f t="shared" si="1"/>
        <v>1</v>
      </c>
      <c r="G2577" s="10" t="s">
        <v>3481</v>
      </c>
      <c r="H2577" s="10" t="s">
        <v>11828</v>
      </c>
      <c r="I2577" s="10">
        <v>820.0</v>
      </c>
      <c r="J2577" s="10">
        <v>40.2</v>
      </c>
      <c r="K2577" s="14">
        <v>1940.0</v>
      </c>
      <c r="L2577" s="11">
        <f>IF(K2577&lt;1961,171+10.3*J2577,IF(K2577&gt;1983,166+8.7*J2577,159+7.9*J2577))</f>
        <v>585.06</v>
      </c>
      <c r="M2577" s="11">
        <f t="shared" si="2"/>
        <v>-234.94</v>
      </c>
      <c r="N2577" s="13">
        <f t="shared" si="3"/>
        <v>0.7134878049</v>
      </c>
      <c r="O2577" s="10" t="s">
        <v>4032</v>
      </c>
      <c r="P2577" s="10" t="s">
        <v>11829</v>
      </c>
    </row>
    <row r="2578" ht="12.0" customHeight="1">
      <c r="A2578" s="9" t="s">
        <v>11830</v>
      </c>
      <c r="B2578" s="10" t="s">
        <v>11831</v>
      </c>
      <c r="C2578" s="9" t="s">
        <v>3038</v>
      </c>
      <c r="D2578" s="11" t="str">
        <f>VLOOKUP(C2578,Postinumeroalueet!$A$2:$B$4001,2)</f>
        <v>Oulu</v>
      </c>
      <c r="E2578" s="11"/>
      <c r="F2578" s="11">
        <f t="shared" si="1"/>
        <v>0</v>
      </c>
      <c r="G2578" s="10" t="s">
        <v>3481</v>
      </c>
      <c r="H2578" s="10" t="s">
        <v>4584</v>
      </c>
      <c r="I2578" s="10">
        <v>618.0</v>
      </c>
      <c r="J2578" s="10">
        <v>60.0</v>
      </c>
      <c r="K2578" s="14">
        <v>1976.0</v>
      </c>
      <c r="L2578" s="11">
        <f t="shared" ref="L2578:L2582" si="619">IF(K2578&lt;1984,105+5.6*J2578,IF(K2578&gt;1991,113+7.7*J2578,108+6.6*J2578))</f>
        <v>441</v>
      </c>
      <c r="M2578" s="11">
        <f t="shared" si="2"/>
        <v>-177</v>
      </c>
      <c r="N2578" s="13">
        <f t="shared" si="3"/>
        <v>0.713592233</v>
      </c>
      <c r="O2578" s="10" t="s">
        <v>5609</v>
      </c>
      <c r="P2578" s="10" t="s">
        <v>11832</v>
      </c>
    </row>
    <row r="2579">
      <c r="A2579" s="9" t="s">
        <v>11833</v>
      </c>
      <c r="B2579" s="10" t="s">
        <v>11834</v>
      </c>
      <c r="C2579" s="9" t="s">
        <v>1481</v>
      </c>
      <c r="D2579" s="11" t="str">
        <f>VLOOKUP(C2579,Postinumeroalueet!$A$2:$B$4001,2)</f>
        <v>Valkeakoski</v>
      </c>
      <c r="E2579" s="11"/>
      <c r="F2579" s="11">
        <f t="shared" si="1"/>
        <v>0</v>
      </c>
      <c r="G2579" s="10" t="s">
        <v>3481</v>
      </c>
      <c r="H2579" s="10" t="s">
        <v>10188</v>
      </c>
      <c r="I2579" s="10">
        <v>822.0</v>
      </c>
      <c r="J2579" s="10">
        <v>86.0</v>
      </c>
      <c r="K2579" s="14">
        <v>1952.0</v>
      </c>
      <c r="L2579" s="11">
        <f t="shared" si="619"/>
        <v>586.6</v>
      </c>
      <c r="M2579" s="11">
        <f t="shared" si="2"/>
        <v>-235.4</v>
      </c>
      <c r="N2579" s="13">
        <f t="shared" si="3"/>
        <v>0.7136253041</v>
      </c>
      <c r="O2579" s="10" t="s">
        <v>5634</v>
      </c>
      <c r="P2579" s="10" t="s">
        <v>11835</v>
      </c>
    </row>
    <row r="2580" ht="12.0" customHeight="1">
      <c r="A2580" s="9" t="s">
        <v>11836</v>
      </c>
      <c r="B2580" s="10" t="s">
        <v>11834</v>
      </c>
      <c r="C2580" s="9" t="s">
        <v>1481</v>
      </c>
      <c r="D2580" s="11" t="str">
        <f>VLOOKUP(C2580,Postinumeroalueet!$A$2:$B$4001,2)</f>
        <v>Valkeakoski</v>
      </c>
      <c r="E2580" s="11"/>
      <c r="F2580" s="11">
        <f t="shared" si="1"/>
        <v>0</v>
      </c>
      <c r="G2580" s="10" t="s">
        <v>3481</v>
      </c>
      <c r="H2580" s="10" t="s">
        <v>10188</v>
      </c>
      <c r="I2580" s="10">
        <v>822.0</v>
      </c>
      <c r="J2580" s="10">
        <v>86.0</v>
      </c>
      <c r="K2580" s="14">
        <v>1952.0</v>
      </c>
      <c r="L2580" s="11">
        <f t="shared" si="619"/>
        <v>586.6</v>
      </c>
      <c r="M2580" s="11">
        <f t="shared" si="2"/>
        <v>-235.4</v>
      </c>
      <c r="N2580" s="13">
        <f t="shared" si="3"/>
        <v>0.7136253041</v>
      </c>
      <c r="O2580" s="10" t="s">
        <v>5634</v>
      </c>
      <c r="P2580" s="10" t="s">
        <v>11837</v>
      </c>
    </row>
    <row r="2581" ht="12.0" customHeight="1">
      <c r="A2581" s="9" t="s">
        <v>11838</v>
      </c>
      <c r="B2581" s="10" t="s">
        <v>11526</v>
      </c>
      <c r="C2581" s="9" t="s">
        <v>1571</v>
      </c>
      <c r="D2581" s="11" t="str">
        <f>VLOOKUP(C2581,Postinumeroalueet!$A$2:$B$4001,2)</f>
        <v>Jyväskylä</v>
      </c>
      <c r="E2581" s="11"/>
      <c r="F2581" s="11">
        <f t="shared" si="1"/>
        <v>0</v>
      </c>
      <c r="G2581" s="10" t="s">
        <v>3481</v>
      </c>
      <c r="H2581" s="10" t="s">
        <v>3671</v>
      </c>
      <c r="I2581" s="10">
        <v>972.95</v>
      </c>
      <c r="J2581" s="10">
        <v>75.5</v>
      </c>
      <c r="K2581" s="14">
        <v>2000.0</v>
      </c>
      <c r="L2581" s="11">
        <f t="shared" si="619"/>
        <v>694.35</v>
      </c>
      <c r="M2581" s="11">
        <f t="shared" si="2"/>
        <v>-278.6</v>
      </c>
      <c r="N2581" s="13">
        <f t="shared" si="3"/>
        <v>0.7136543502</v>
      </c>
      <c r="O2581" s="10" t="s">
        <v>4050</v>
      </c>
      <c r="P2581" s="10" t="s">
        <v>11839</v>
      </c>
    </row>
    <row r="2582" ht="12.0" customHeight="1">
      <c r="A2582" s="9" t="s">
        <v>11840</v>
      </c>
      <c r="B2582" s="10" t="s">
        <v>11841</v>
      </c>
      <c r="C2582" s="9" t="s">
        <v>3018</v>
      </c>
      <c r="D2582" s="11" t="str">
        <f>VLOOKUP(C2582,Postinumeroalueet!$A$2:$B$4001,2)</f>
        <v>Oulu</v>
      </c>
      <c r="E2582" s="11"/>
      <c r="F2582" s="11">
        <f t="shared" si="1"/>
        <v>0</v>
      </c>
      <c r="G2582" s="10" t="s">
        <v>3481</v>
      </c>
      <c r="H2582" s="10" t="s">
        <v>8401</v>
      </c>
      <c r="I2582" s="10">
        <v>660.0</v>
      </c>
      <c r="J2582" s="10">
        <v>46.5</v>
      </c>
      <c r="K2582" s="14">
        <v>2007.0</v>
      </c>
      <c r="L2582" s="11">
        <f t="shared" si="619"/>
        <v>471.05</v>
      </c>
      <c r="M2582" s="11">
        <f t="shared" si="2"/>
        <v>-188.95</v>
      </c>
      <c r="N2582" s="13">
        <f t="shared" si="3"/>
        <v>0.7137121212</v>
      </c>
      <c r="O2582" s="10" t="s">
        <v>6538</v>
      </c>
      <c r="P2582" s="10" t="s">
        <v>11842</v>
      </c>
    </row>
    <row r="2583">
      <c r="A2583" s="9" t="s">
        <v>11843</v>
      </c>
      <c r="B2583" s="10" t="s">
        <v>11844</v>
      </c>
      <c r="C2583" s="9" t="s">
        <v>385</v>
      </c>
      <c r="D2583" s="11" t="str">
        <f>VLOOKUP(C2583,Postinumeroalueet!$A$2:$B$4001,2)</f>
        <v>Helsinki</v>
      </c>
      <c r="E2583" s="11"/>
      <c r="F2583" s="11">
        <f t="shared" si="1"/>
        <v>1</v>
      </c>
      <c r="G2583" s="10" t="s">
        <v>3481</v>
      </c>
      <c r="H2583" s="10" t="s">
        <v>3620</v>
      </c>
      <c r="I2583" s="10">
        <v>1159.0</v>
      </c>
      <c r="J2583" s="10">
        <v>76.0</v>
      </c>
      <c r="K2583" s="14">
        <v>1996.0</v>
      </c>
      <c r="L2583" s="11">
        <f t="shared" ref="L2583:L2584" si="620">IF(K2583&lt;1961,171+10.3*J2583,IF(K2583&gt;1983,166+8.7*J2583,159+7.9*J2583))</f>
        <v>827.2</v>
      </c>
      <c r="M2583" s="11">
        <f t="shared" si="2"/>
        <v>-331.8</v>
      </c>
      <c r="N2583" s="13">
        <f t="shared" si="3"/>
        <v>0.713718723</v>
      </c>
      <c r="O2583" s="10" t="s">
        <v>3517</v>
      </c>
      <c r="P2583" s="10" t="s">
        <v>11845</v>
      </c>
    </row>
    <row r="2584" ht="12.0" customHeight="1">
      <c r="A2584" s="9" t="s">
        <v>11846</v>
      </c>
      <c r="B2584" s="10" t="s">
        <v>11469</v>
      </c>
      <c r="C2584" s="9" t="s">
        <v>406</v>
      </c>
      <c r="D2584" s="11" t="str">
        <f>VLOOKUP(C2584,Postinumeroalueet!$A$2:$B$4001,2)</f>
        <v>Helsinki</v>
      </c>
      <c r="E2584" s="11"/>
      <c r="F2584" s="11">
        <f t="shared" si="1"/>
        <v>1</v>
      </c>
      <c r="G2584" s="10" t="s">
        <v>3481</v>
      </c>
      <c r="H2584" s="10" t="s">
        <v>3761</v>
      </c>
      <c r="I2584" s="10">
        <v>903.0</v>
      </c>
      <c r="J2584" s="10">
        <v>55.0</v>
      </c>
      <c r="K2584" s="14">
        <v>2001.0</v>
      </c>
      <c r="L2584" s="11">
        <f t="shared" si="620"/>
        <v>644.5</v>
      </c>
      <c r="M2584" s="11">
        <f t="shared" si="2"/>
        <v>-258.5</v>
      </c>
      <c r="N2584" s="13">
        <f t="shared" si="3"/>
        <v>0.7137320044</v>
      </c>
      <c r="O2584" s="10" t="s">
        <v>3517</v>
      </c>
      <c r="P2584" s="10" t="s">
        <v>11847</v>
      </c>
    </row>
    <row r="2585">
      <c r="A2585" s="9" t="s">
        <v>11848</v>
      </c>
      <c r="B2585" s="10" t="s">
        <v>11849</v>
      </c>
      <c r="C2585" s="9" t="s">
        <v>935</v>
      </c>
      <c r="D2585" s="11" t="str">
        <f>VLOOKUP(C2585,Postinumeroalueet!$A$2:$B$4001,2)</f>
        <v>Turku</v>
      </c>
      <c r="E2585" s="11"/>
      <c r="F2585" s="11">
        <f t="shared" si="1"/>
        <v>0</v>
      </c>
      <c r="G2585" s="10" t="s">
        <v>3481</v>
      </c>
      <c r="H2585" s="10" t="s">
        <v>11850</v>
      </c>
      <c r="I2585" s="10">
        <v>1550.0</v>
      </c>
      <c r="J2585" s="10">
        <v>129.0</v>
      </c>
      <c r="K2585" s="14">
        <v>1995.0</v>
      </c>
      <c r="L2585" s="11">
        <f t="shared" ref="L2585:L2588" si="621">IF(K2585&lt;1984,105+5.6*J2585,IF(K2585&gt;1991,113+7.7*J2585,108+6.6*J2585))</f>
        <v>1106.3</v>
      </c>
      <c r="M2585" s="11">
        <f t="shared" si="2"/>
        <v>-443.7</v>
      </c>
      <c r="N2585" s="13">
        <f t="shared" si="3"/>
        <v>0.7137419355</v>
      </c>
      <c r="O2585" s="10" t="s">
        <v>3602</v>
      </c>
      <c r="P2585" s="10" t="s">
        <v>11851</v>
      </c>
    </row>
    <row r="2586" ht="12.0" customHeight="1">
      <c r="A2586" s="9" t="s">
        <v>11852</v>
      </c>
      <c r="B2586" s="10" t="s">
        <v>11853</v>
      </c>
      <c r="C2586" s="9" t="s">
        <v>982</v>
      </c>
      <c r="D2586" s="11" t="str">
        <f>VLOOKUP(C2586,Postinumeroalueet!$A$2:$B$4001,2)</f>
        <v>Raisio</v>
      </c>
      <c r="E2586" s="11"/>
      <c r="F2586" s="11">
        <f t="shared" si="1"/>
        <v>0</v>
      </c>
      <c r="G2586" s="10" t="s">
        <v>3481</v>
      </c>
      <c r="H2586" s="10" t="s">
        <v>4584</v>
      </c>
      <c r="I2586" s="10">
        <v>610.0</v>
      </c>
      <c r="J2586" s="10">
        <v>59.0</v>
      </c>
      <c r="K2586" s="14">
        <v>1974.0</v>
      </c>
      <c r="L2586" s="11">
        <f t="shared" si="621"/>
        <v>435.4</v>
      </c>
      <c r="M2586" s="11">
        <f t="shared" si="2"/>
        <v>-174.6</v>
      </c>
      <c r="N2586" s="13">
        <f t="shared" si="3"/>
        <v>0.7137704918</v>
      </c>
      <c r="O2586" s="10" t="s">
        <v>3783</v>
      </c>
      <c r="P2586" s="10" t="s">
        <v>11854</v>
      </c>
    </row>
    <row r="2587" ht="12.0" customHeight="1">
      <c r="A2587" s="9" t="s">
        <v>11855</v>
      </c>
      <c r="B2587" s="10" t="s">
        <v>11856</v>
      </c>
      <c r="C2587" s="9" t="s">
        <v>805</v>
      </c>
      <c r="D2587" s="11" t="str">
        <f>VLOOKUP(C2587,Postinumeroalueet!$A$2:$B$4001,2)</f>
        <v>Lahti</v>
      </c>
      <c r="E2587" s="11"/>
      <c r="F2587" s="11">
        <f t="shared" si="1"/>
        <v>0</v>
      </c>
      <c r="G2587" s="10" t="s">
        <v>3481</v>
      </c>
      <c r="H2587" s="10" t="s">
        <v>11857</v>
      </c>
      <c r="I2587" s="10">
        <v>730.0</v>
      </c>
      <c r="J2587" s="10">
        <v>53.0</v>
      </c>
      <c r="K2587" s="14">
        <v>2010.0</v>
      </c>
      <c r="L2587" s="11">
        <f t="shared" si="621"/>
        <v>521.1</v>
      </c>
      <c r="M2587" s="11">
        <f t="shared" si="2"/>
        <v>-208.9</v>
      </c>
      <c r="N2587" s="13">
        <f t="shared" si="3"/>
        <v>0.7138356164</v>
      </c>
      <c r="O2587" s="10" t="s">
        <v>4343</v>
      </c>
      <c r="P2587" s="10" t="s">
        <v>11858</v>
      </c>
    </row>
    <row r="2588" ht="12.0" customHeight="1">
      <c r="A2588" s="9" t="s">
        <v>11859</v>
      </c>
      <c r="B2588" s="10" t="s">
        <v>11860</v>
      </c>
      <c r="C2588" s="9" t="s">
        <v>3041</v>
      </c>
      <c r="D2588" s="11" t="str">
        <f>VLOOKUP(C2588,Postinumeroalueet!$A$2:$B$4001,2)</f>
        <v>Oulu</v>
      </c>
      <c r="E2588" s="11"/>
      <c r="F2588" s="11">
        <f t="shared" si="1"/>
        <v>0</v>
      </c>
      <c r="G2588" s="10" t="s">
        <v>3481</v>
      </c>
      <c r="H2588" s="10" t="s">
        <v>5867</v>
      </c>
      <c r="I2588" s="10">
        <v>525.0</v>
      </c>
      <c r="J2588" s="10">
        <v>34.0</v>
      </c>
      <c r="K2588" s="14">
        <v>2011.0</v>
      </c>
      <c r="L2588" s="11">
        <f t="shared" si="621"/>
        <v>374.8</v>
      </c>
      <c r="M2588" s="11">
        <f t="shared" si="2"/>
        <v>-150.2</v>
      </c>
      <c r="N2588" s="13">
        <f t="shared" si="3"/>
        <v>0.7139047619</v>
      </c>
      <c r="O2588" s="15"/>
      <c r="P2588" s="10" t="s">
        <v>11861</v>
      </c>
    </row>
    <row r="2589" ht="12.0" customHeight="1">
      <c r="A2589" s="9" t="s">
        <v>11862</v>
      </c>
      <c r="B2589" s="10" t="s">
        <v>11863</v>
      </c>
      <c r="C2589" s="9" t="s">
        <v>351</v>
      </c>
      <c r="D2589" s="11" t="str">
        <f>VLOOKUP(C2589,Postinumeroalueet!$A$2:$B$4001,2)</f>
        <v>Helsinki</v>
      </c>
      <c r="E2589" s="11"/>
      <c r="F2589" s="11">
        <f t="shared" si="1"/>
        <v>1</v>
      </c>
      <c r="G2589" s="10" t="s">
        <v>3481</v>
      </c>
      <c r="H2589" s="10" t="s">
        <v>4584</v>
      </c>
      <c r="I2589" s="10">
        <v>859.0</v>
      </c>
      <c r="J2589" s="10">
        <v>57.5</v>
      </c>
      <c r="K2589" s="14">
        <v>1978.0</v>
      </c>
      <c r="L2589" s="11">
        <f>IF(K2589&lt;1961,171+10.3*J2589,IF(K2589&gt;1983,166+8.7*J2589,159+7.9*J2589))</f>
        <v>613.25</v>
      </c>
      <c r="M2589" s="11">
        <f t="shared" si="2"/>
        <v>-245.75</v>
      </c>
      <c r="N2589" s="13">
        <f t="shared" si="3"/>
        <v>0.713911525</v>
      </c>
      <c r="O2589" s="10" t="s">
        <v>3950</v>
      </c>
      <c r="P2589" s="10" t="s">
        <v>11864</v>
      </c>
    </row>
    <row r="2590" ht="12.0" customHeight="1">
      <c r="A2590" s="9" t="s">
        <v>11865</v>
      </c>
      <c r="B2590" s="10" t="s">
        <v>11866</v>
      </c>
      <c r="C2590" s="9" t="s">
        <v>536</v>
      </c>
      <c r="D2590" s="11" t="str">
        <f>VLOOKUP(C2590,Postinumeroalueet!$A$2:$B$4001,2)</f>
        <v>Karkkila</v>
      </c>
      <c r="E2590" s="11"/>
      <c r="F2590" s="11">
        <f t="shared" si="1"/>
        <v>0</v>
      </c>
      <c r="G2590" s="10" t="s">
        <v>3481</v>
      </c>
      <c r="H2590" s="10" t="s">
        <v>11867</v>
      </c>
      <c r="I2590" s="10">
        <v>900.0</v>
      </c>
      <c r="J2590" s="10">
        <v>96.0</v>
      </c>
      <c r="K2590" s="14">
        <v>1965.0</v>
      </c>
      <c r="L2590" s="11">
        <f t="shared" ref="L2590:L2592" si="622">IF(K2590&lt;1984,105+5.6*J2590,IF(K2590&gt;1991,113+7.7*J2590,108+6.6*J2590))</f>
        <v>642.6</v>
      </c>
      <c r="M2590" s="11">
        <f t="shared" si="2"/>
        <v>-257.4</v>
      </c>
      <c r="N2590" s="13">
        <f t="shared" si="3"/>
        <v>0.714</v>
      </c>
      <c r="O2590" s="10" t="s">
        <v>5912</v>
      </c>
      <c r="P2590" s="10" t="s">
        <v>11868</v>
      </c>
    </row>
    <row r="2591">
      <c r="A2591" s="9" t="s">
        <v>11869</v>
      </c>
      <c r="B2591" s="10" t="s">
        <v>11870</v>
      </c>
      <c r="C2591" s="9" t="s">
        <v>1373</v>
      </c>
      <c r="D2591" s="11" t="str">
        <f>VLOOKUP(C2591,Postinumeroalueet!$A$2:$B$4001,2)</f>
        <v>Tampere</v>
      </c>
      <c r="E2591" s="11"/>
      <c r="F2591" s="11">
        <f t="shared" si="1"/>
        <v>0</v>
      </c>
      <c r="G2591" s="10" t="s">
        <v>3481</v>
      </c>
      <c r="H2591" s="10" t="s">
        <v>3620</v>
      </c>
      <c r="I2591" s="10">
        <v>1085.7</v>
      </c>
      <c r="J2591" s="10">
        <v>86.0</v>
      </c>
      <c r="K2591" s="14">
        <v>2002.0</v>
      </c>
      <c r="L2591" s="11">
        <f t="shared" si="622"/>
        <v>775.2</v>
      </c>
      <c r="M2591" s="11">
        <f t="shared" si="2"/>
        <v>-310.5</v>
      </c>
      <c r="N2591" s="13">
        <f t="shared" si="3"/>
        <v>0.7140093949</v>
      </c>
      <c r="O2591" s="10" t="s">
        <v>5880</v>
      </c>
      <c r="P2591" s="10" t="s">
        <v>11871</v>
      </c>
    </row>
    <row r="2592">
      <c r="A2592" s="9" t="s">
        <v>11872</v>
      </c>
      <c r="B2592" s="10" t="s">
        <v>11873</v>
      </c>
      <c r="C2592" s="9" t="s">
        <v>3024</v>
      </c>
      <c r="D2592" s="11" t="str">
        <f>VLOOKUP(C2592,Postinumeroalueet!$A$2:$B$4001,2)</f>
        <v>Oulu</v>
      </c>
      <c r="E2592" s="11"/>
      <c r="F2592" s="11">
        <f t="shared" si="1"/>
        <v>0</v>
      </c>
      <c r="G2592" s="10" t="s">
        <v>3481</v>
      </c>
      <c r="H2592" s="10" t="s">
        <v>5165</v>
      </c>
      <c r="I2592" s="10">
        <v>249.0</v>
      </c>
      <c r="J2592" s="10">
        <v>13.0</v>
      </c>
      <c r="K2592" s="14">
        <v>1958.0</v>
      </c>
      <c r="L2592" s="11">
        <f t="shared" si="622"/>
        <v>177.8</v>
      </c>
      <c r="M2592" s="11">
        <f t="shared" si="2"/>
        <v>-71.2</v>
      </c>
      <c r="N2592" s="13">
        <f t="shared" si="3"/>
        <v>0.7140562249</v>
      </c>
      <c r="O2592" s="10" t="s">
        <v>7194</v>
      </c>
      <c r="P2592" s="10" t="s">
        <v>11874</v>
      </c>
    </row>
    <row r="2593" ht="12.0" customHeight="1">
      <c r="A2593" s="9" t="s">
        <v>11875</v>
      </c>
      <c r="B2593" s="10" t="s">
        <v>10623</v>
      </c>
      <c r="C2593" s="9" t="s">
        <v>419</v>
      </c>
      <c r="D2593" s="11" t="str">
        <f>VLOOKUP(C2593,Postinumeroalueet!$A$2:$B$4001,2)</f>
        <v>Vantaa</v>
      </c>
      <c r="E2593" s="11"/>
      <c r="F2593" s="11">
        <f t="shared" si="1"/>
        <v>1</v>
      </c>
      <c r="G2593" s="10" t="s">
        <v>3481</v>
      </c>
      <c r="H2593" s="10" t="s">
        <v>5054</v>
      </c>
      <c r="I2593" s="10">
        <v>805.0</v>
      </c>
      <c r="J2593" s="10">
        <v>47.0</v>
      </c>
      <c r="K2593" s="14">
        <v>2013.0</v>
      </c>
      <c r="L2593" s="11">
        <f>IF(K2593&lt;1961,171+10.3*J2593,IF(K2593&gt;1983,166+8.7*J2593,159+7.9*J2593))</f>
        <v>574.9</v>
      </c>
      <c r="M2593" s="11">
        <f t="shared" si="2"/>
        <v>-230.1</v>
      </c>
      <c r="N2593" s="13">
        <f t="shared" si="3"/>
        <v>0.7141614907</v>
      </c>
      <c r="O2593" s="10" t="s">
        <v>3950</v>
      </c>
      <c r="P2593" s="10" t="s">
        <v>11876</v>
      </c>
    </row>
    <row r="2594" ht="12.0" customHeight="1">
      <c r="A2594" s="9" t="s">
        <v>11877</v>
      </c>
      <c r="B2594" s="10" t="s">
        <v>11878</v>
      </c>
      <c r="C2594" s="9" t="s">
        <v>3018</v>
      </c>
      <c r="D2594" s="11" t="str">
        <f>VLOOKUP(C2594,Postinumeroalueet!$A$2:$B$4001,2)</f>
        <v>Oulu</v>
      </c>
      <c r="E2594" s="11"/>
      <c r="F2594" s="11">
        <f t="shared" si="1"/>
        <v>0</v>
      </c>
      <c r="G2594" s="10" t="s">
        <v>3481</v>
      </c>
      <c r="H2594" s="10" t="s">
        <v>11879</v>
      </c>
      <c r="I2594" s="10">
        <v>790.0</v>
      </c>
      <c r="J2594" s="10">
        <v>82.0</v>
      </c>
      <c r="K2594" s="14">
        <v>1956.0</v>
      </c>
      <c r="L2594" s="11">
        <f t="shared" ref="L2594:L2602" si="623">IF(K2594&lt;1984,105+5.6*J2594,IF(K2594&gt;1991,113+7.7*J2594,108+6.6*J2594))</f>
        <v>564.2</v>
      </c>
      <c r="M2594" s="11">
        <f t="shared" si="2"/>
        <v>-225.8</v>
      </c>
      <c r="N2594" s="13">
        <f t="shared" si="3"/>
        <v>0.7141772152</v>
      </c>
      <c r="O2594" s="10" t="s">
        <v>3942</v>
      </c>
      <c r="P2594" s="10" t="s">
        <v>11880</v>
      </c>
    </row>
    <row r="2595" ht="12.0" customHeight="1">
      <c r="A2595" s="9" t="s">
        <v>11881</v>
      </c>
      <c r="B2595" s="10" t="s">
        <v>11878</v>
      </c>
      <c r="C2595" s="9" t="s">
        <v>3018</v>
      </c>
      <c r="D2595" s="11" t="str">
        <f>VLOOKUP(C2595,Postinumeroalueet!$A$2:$B$4001,2)</f>
        <v>Oulu</v>
      </c>
      <c r="E2595" s="11"/>
      <c r="F2595" s="11">
        <f t="shared" si="1"/>
        <v>0</v>
      </c>
      <c r="G2595" s="10" t="s">
        <v>3481</v>
      </c>
      <c r="H2595" s="10" t="s">
        <v>11882</v>
      </c>
      <c r="I2595" s="10">
        <v>790.0</v>
      </c>
      <c r="J2595" s="10">
        <v>82.0</v>
      </c>
      <c r="K2595" s="14">
        <v>1956.0</v>
      </c>
      <c r="L2595" s="11">
        <f t="shared" si="623"/>
        <v>564.2</v>
      </c>
      <c r="M2595" s="11">
        <f t="shared" si="2"/>
        <v>-225.8</v>
      </c>
      <c r="N2595" s="13">
        <f t="shared" si="3"/>
        <v>0.7141772152</v>
      </c>
      <c r="O2595" s="10" t="s">
        <v>3730</v>
      </c>
      <c r="P2595" s="10" t="s">
        <v>11883</v>
      </c>
    </row>
    <row r="2596" ht="12.0" customHeight="1">
      <c r="A2596" s="9" t="s">
        <v>11884</v>
      </c>
      <c r="B2596" s="10" t="s">
        <v>11885</v>
      </c>
      <c r="C2596" s="9" t="s">
        <v>1359</v>
      </c>
      <c r="D2596" s="11" t="str">
        <f>VLOOKUP(C2596,Postinumeroalueet!$A$2:$B$4001,2)</f>
        <v>Tampere</v>
      </c>
      <c r="E2596" s="11"/>
      <c r="F2596" s="11">
        <f t="shared" si="1"/>
        <v>0</v>
      </c>
      <c r="G2596" s="10" t="s">
        <v>3481</v>
      </c>
      <c r="H2596" s="10" t="s">
        <v>3516</v>
      </c>
      <c r="I2596" s="10">
        <v>859.0</v>
      </c>
      <c r="J2596" s="10">
        <v>65.0</v>
      </c>
      <c r="K2596" s="14">
        <v>1995.0</v>
      </c>
      <c r="L2596" s="11">
        <f t="shared" si="623"/>
        <v>613.5</v>
      </c>
      <c r="M2596" s="11">
        <f t="shared" si="2"/>
        <v>-245.5</v>
      </c>
      <c r="N2596" s="13">
        <f t="shared" si="3"/>
        <v>0.7142025611</v>
      </c>
      <c r="O2596" s="10" t="s">
        <v>3637</v>
      </c>
      <c r="P2596" s="10" t="s">
        <v>11886</v>
      </c>
    </row>
    <row r="2597">
      <c r="A2597" s="9" t="s">
        <v>11887</v>
      </c>
      <c r="B2597" s="10" t="s">
        <v>11888</v>
      </c>
      <c r="C2597" s="9" t="s">
        <v>606</v>
      </c>
      <c r="D2597" s="11" t="str">
        <f>VLOOKUP(C2597,Postinumeroalueet!$A$2:$B$4001,2)</f>
        <v>Hyvinkää</v>
      </c>
      <c r="E2597" s="11"/>
      <c r="F2597" s="11">
        <f t="shared" si="1"/>
        <v>0</v>
      </c>
      <c r="G2597" s="10" t="s">
        <v>3481</v>
      </c>
      <c r="H2597" s="10" t="s">
        <v>4424</v>
      </c>
      <c r="I2597" s="10">
        <v>590.0</v>
      </c>
      <c r="J2597" s="10">
        <v>56.5</v>
      </c>
      <c r="K2597" s="14">
        <v>1978.0</v>
      </c>
      <c r="L2597" s="11">
        <f t="shared" si="623"/>
        <v>421.4</v>
      </c>
      <c r="M2597" s="11">
        <f t="shared" si="2"/>
        <v>-168.6</v>
      </c>
      <c r="N2597" s="13">
        <f t="shared" si="3"/>
        <v>0.7142372881</v>
      </c>
      <c r="O2597" s="10" t="s">
        <v>3498</v>
      </c>
      <c r="P2597" s="10" t="s">
        <v>11889</v>
      </c>
    </row>
    <row r="2598">
      <c r="A2598" s="9" t="s">
        <v>11890</v>
      </c>
      <c r="B2598" s="10" t="s">
        <v>11888</v>
      </c>
      <c r="C2598" s="9" t="s">
        <v>606</v>
      </c>
      <c r="D2598" s="11" t="str">
        <f>VLOOKUP(C2598,Postinumeroalueet!$A$2:$B$4001,2)</f>
        <v>Hyvinkää</v>
      </c>
      <c r="E2598" s="11"/>
      <c r="F2598" s="11">
        <f t="shared" si="1"/>
        <v>0</v>
      </c>
      <c r="G2598" s="10" t="s">
        <v>3481</v>
      </c>
      <c r="H2598" s="10" t="s">
        <v>11891</v>
      </c>
      <c r="I2598" s="10">
        <v>590.0</v>
      </c>
      <c r="J2598" s="10">
        <v>56.5</v>
      </c>
      <c r="K2598" s="14">
        <v>1978.0</v>
      </c>
      <c r="L2598" s="11">
        <f t="shared" si="623"/>
        <v>421.4</v>
      </c>
      <c r="M2598" s="11">
        <f t="shared" si="2"/>
        <v>-168.6</v>
      </c>
      <c r="N2598" s="13">
        <f t="shared" si="3"/>
        <v>0.7142372881</v>
      </c>
      <c r="O2598" s="15"/>
      <c r="P2598" s="10" t="s">
        <v>11892</v>
      </c>
    </row>
    <row r="2599">
      <c r="A2599" s="9" t="s">
        <v>11893</v>
      </c>
      <c r="B2599" s="10" t="s">
        <v>11894</v>
      </c>
      <c r="C2599" s="9" t="s">
        <v>1353</v>
      </c>
      <c r="D2599" s="11" t="str">
        <f>VLOOKUP(C2599,Postinumeroalueet!$A$2:$B$4001,2)</f>
        <v>Ylöjärvi</v>
      </c>
      <c r="E2599" s="11"/>
      <c r="F2599" s="11">
        <f t="shared" si="1"/>
        <v>0</v>
      </c>
      <c r="G2599" s="10" t="s">
        <v>3481</v>
      </c>
      <c r="H2599" s="10" t="s">
        <v>11895</v>
      </c>
      <c r="I2599" s="10">
        <v>1150.0</v>
      </c>
      <c r="J2599" s="10">
        <v>92.0</v>
      </c>
      <c r="K2599" s="14">
        <v>2011.0</v>
      </c>
      <c r="L2599" s="11">
        <f t="shared" si="623"/>
        <v>821.4</v>
      </c>
      <c r="M2599" s="11">
        <f t="shared" si="2"/>
        <v>-328.6</v>
      </c>
      <c r="N2599" s="13">
        <f t="shared" si="3"/>
        <v>0.7142608696</v>
      </c>
      <c r="O2599" s="10" t="s">
        <v>3498</v>
      </c>
      <c r="P2599" s="10" t="s">
        <v>11896</v>
      </c>
    </row>
    <row r="2600">
      <c r="A2600" s="9" t="s">
        <v>11897</v>
      </c>
      <c r="B2600" s="10" t="s">
        <v>11894</v>
      </c>
      <c r="C2600" s="9" t="s">
        <v>1353</v>
      </c>
      <c r="D2600" s="11" t="str">
        <f>VLOOKUP(C2600,Postinumeroalueet!$A$2:$B$4001,2)</f>
        <v>Ylöjärvi</v>
      </c>
      <c r="E2600" s="11"/>
      <c r="F2600" s="11">
        <f t="shared" si="1"/>
        <v>0</v>
      </c>
      <c r="G2600" s="10" t="s">
        <v>3481</v>
      </c>
      <c r="H2600" s="10" t="s">
        <v>11898</v>
      </c>
      <c r="I2600" s="10">
        <v>1150.0</v>
      </c>
      <c r="J2600" s="10">
        <v>92.0</v>
      </c>
      <c r="K2600" s="14">
        <v>2011.0</v>
      </c>
      <c r="L2600" s="11">
        <f t="shared" si="623"/>
        <v>821.4</v>
      </c>
      <c r="M2600" s="11">
        <f t="shared" si="2"/>
        <v>-328.6</v>
      </c>
      <c r="N2600" s="13">
        <f t="shared" si="3"/>
        <v>0.7142608696</v>
      </c>
      <c r="O2600" s="10" t="s">
        <v>3498</v>
      </c>
      <c r="P2600" s="10" t="s">
        <v>11899</v>
      </c>
    </row>
    <row r="2601" ht="12.0" customHeight="1">
      <c r="A2601" s="9" t="s">
        <v>11900</v>
      </c>
      <c r="B2601" s="10" t="s">
        <v>11901</v>
      </c>
      <c r="C2601" s="9" t="s">
        <v>814</v>
      </c>
      <c r="D2601" s="11" t="str">
        <f>VLOOKUP(C2601,Postinumeroalueet!$A$2:$B$4001,2)</f>
        <v>Lahti</v>
      </c>
      <c r="E2601" s="11"/>
      <c r="F2601" s="11">
        <f t="shared" si="1"/>
        <v>0</v>
      </c>
      <c r="G2601" s="10" t="s">
        <v>3529</v>
      </c>
      <c r="H2601" s="10" t="s">
        <v>4006</v>
      </c>
      <c r="I2601" s="10">
        <v>805.0</v>
      </c>
      <c r="J2601" s="10">
        <v>60.0</v>
      </c>
      <c r="K2601" s="14">
        <v>2009.0</v>
      </c>
      <c r="L2601" s="11">
        <f t="shared" si="623"/>
        <v>575</v>
      </c>
      <c r="M2601" s="11">
        <f t="shared" si="2"/>
        <v>-230</v>
      </c>
      <c r="N2601" s="13">
        <f t="shared" si="3"/>
        <v>0.7142857143</v>
      </c>
      <c r="O2601" s="10" t="s">
        <v>4050</v>
      </c>
      <c r="P2601" s="10" t="s">
        <v>11902</v>
      </c>
    </row>
    <row r="2602" ht="12.0" customHeight="1">
      <c r="A2602" s="9" t="s">
        <v>11903</v>
      </c>
      <c r="B2602" s="10" t="s">
        <v>11901</v>
      </c>
      <c r="C2602" s="9" t="s">
        <v>814</v>
      </c>
      <c r="D2602" s="11" t="str">
        <f>VLOOKUP(C2602,Postinumeroalueet!$A$2:$B$4001,2)</f>
        <v>Lahti</v>
      </c>
      <c r="E2602" s="11"/>
      <c r="F2602" s="11">
        <f t="shared" si="1"/>
        <v>0</v>
      </c>
      <c r="G2602" s="10" t="s">
        <v>3529</v>
      </c>
      <c r="H2602" s="10" t="s">
        <v>11904</v>
      </c>
      <c r="I2602" s="10">
        <v>805.0</v>
      </c>
      <c r="J2602" s="10">
        <v>60.0</v>
      </c>
      <c r="K2602" s="14">
        <v>2009.0</v>
      </c>
      <c r="L2602" s="11">
        <f t="shared" si="623"/>
        <v>575</v>
      </c>
      <c r="M2602" s="11">
        <f t="shared" si="2"/>
        <v>-230</v>
      </c>
      <c r="N2602" s="13">
        <f t="shared" si="3"/>
        <v>0.7142857143</v>
      </c>
      <c r="O2602" s="10" t="s">
        <v>4050</v>
      </c>
      <c r="P2602" s="10" t="s">
        <v>11905</v>
      </c>
    </row>
    <row r="2603">
      <c r="A2603" s="9" t="s">
        <v>11906</v>
      </c>
      <c r="B2603" s="10" t="s">
        <v>7579</v>
      </c>
      <c r="C2603" s="9" t="s">
        <v>504</v>
      </c>
      <c r="D2603" s="11" t="str">
        <f>VLOOKUP(C2603,Postinumeroalueet!$A$2:$B$4001,2)</f>
        <v>Espoo</v>
      </c>
      <c r="E2603" s="11"/>
      <c r="F2603" s="11">
        <f t="shared" si="1"/>
        <v>1</v>
      </c>
      <c r="G2603" s="10" t="s">
        <v>3481</v>
      </c>
      <c r="H2603" s="10" t="s">
        <v>4080</v>
      </c>
      <c r="I2603" s="10">
        <v>1041.0</v>
      </c>
      <c r="J2603" s="10">
        <v>74.0</v>
      </c>
      <c r="K2603" s="14">
        <v>1965.0</v>
      </c>
      <c r="L2603" s="11">
        <f>IF(K2603&lt;1961,171+10.3*J2603,IF(K2603&gt;1983,166+8.7*J2603,159+7.9*J2603))</f>
        <v>743.6</v>
      </c>
      <c r="M2603" s="11">
        <f t="shared" si="2"/>
        <v>-297.4</v>
      </c>
      <c r="N2603" s="13">
        <f t="shared" si="3"/>
        <v>0.7143131604</v>
      </c>
      <c r="O2603" s="10" t="s">
        <v>3517</v>
      </c>
      <c r="P2603" s="10" t="s">
        <v>11907</v>
      </c>
    </row>
    <row r="2604" ht="12.0" customHeight="1">
      <c r="A2604" s="9" t="s">
        <v>11908</v>
      </c>
      <c r="B2604" s="10" t="s">
        <v>8078</v>
      </c>
      <c r="C2604" s="9" t="s">
        <v>1481</v>
      </c>
      <c r="D2604" s="11" t="str">
        <f>VLOOKUP(C2604,Postinumeroalueet!$A$2:$B$4001,2)</f>
        <v>Valkeakoski</v>
      </c>
      <c r="E2604" s="11"/>
      <c r="F2604" s="11">
        <f t="shared" si="1"/>
        <v>0</v>
      </c>
      <c r="G2604" s="10" t="s">
        <v>3481</v>
      </c>
      <c r="H2604" s="10" t="s">
        <v>11909</v>
      </c>
      <c r="I2604" s="10">
        <v>825.0</v>
      </c>
      <c r="J2604" s="10">
        <v>86.5</v>
      </c>
      <c r="K2604" s="14">
        <v>1958.0</v>
      </c>
      <c r="L2604" s="11">
        <f t="shared" ref="L2604:L2611" si="624">IF(K2604&lt;1984,105+5.6*J2604,IF(K2604&gt;1991,113+7.7*J2604,108+6.6*J2604))</f>
        <v>589.4</v>
      </c>
      <c r="M2604" s="11">
        <f t="shared" si="2"/>
        <v>-235.6</v>
      </c>
      <c r="N2604" s="13">
        <f t="shared" si="3"/>
        <v>0.7144242424</v>
      </c>
      <c r="O2604" s="10" t="s">
        <v>5634</v>
      </c>
      <c r="P2604" s="10" t="s">
        <v>11910</v>
      </c>
    </row>
    <row r="2605" ht="12.0" customHeight="1">
      <c r="A2605" s="9" t="s">
        <v>11911</v>
      </c>
      <c r="B2605" s="10" t="s">
        <v>8078</v>
      </c>
      <c r="C2605" s="9" t="s">
        <v>1481</v>
      </c>
      <c r="D2605" s="11" t="str">
        <f>VLOOKUP(C2605,Postinumeroalueet!$A$2:$B$4001,2)</f>
        <v>Valkeakoski</v>
      </c>
      <c r="E2605" s="11"/>
      <c r="F2605" s="11">
        <f t="shared" si="1"/>
        <v>0</v>
      </c>
      <c r="G2605" s="10" t="s">
        <v>3481</v>
      </c>
      <c r="H2605" s="10" t="s">
        <v>11909</v>
      </c>
      <c r="I2605" s="10">
        <v>825.0</v>
      </c>
      <c r="J2605" s="10">
        <v>86.5</v>
      </c>
      <c r="K2605" s="14">
        <v>1958.0</v>
      </c>
      <c r="L2605" s="11">
        <f t="shared" si="624"/>
        <v>589.4</v>
      </c>
      <c r="M2605" s="11">
        <f t="shared" si="2"/>
        <v>-235.6</v>
      </c>
      <c r="N2605" s="13">
        <f t="shared" si="3"/>
        <v>0.7144242424</v>
      </c>
      <c r="O2605" s="10" t="s">
        <v>5634</v>
      </c>
      <c r="P2605" s="10" t="s">
        <v>11912</v>
      </c>
    </row>
    <row r="2606" ht="12.0" customHeight="1">
      <c r="A2606" s="9" t="s">
        <v>11913</v>
      </c>
      <c r="B2606" s="10" t="s">
        <v>8078</v>
      </c>
      <c r="C2606" s="9" t="s">
        <v>1481</v>
      </c>
      <c r="D2606" s="11" t="str">
        <f>VLOOKUP(C2606,Postinumeroalueet!$A$2:$B$4001,2)</f>
        <v>Valkeakoski</v>
      </c>
      <c r="E2606" s="11"/>
      <c r="F2606" s="11">
        <f t="shared" si="1"/>
        <v>0</v>
      </c>
      <c r="G2606" s="10" t="s">
        <v>3481</v>
      </c>
      <c r="H2606" s="10" t="s">
        <v>11909</v>
      </c>
      <c r="I2606" s="10">
        <v>825.0</v>
      </c>
      <c r="J2606" s="10">
        <v>86.5</v>
      </c>
      <c r="K2606" s="14">
        <v>1958.0</v>
      </c>
      <c r="L2606" s="11">
        <f t="shared" si="624"/>
        <v>589.4</v>
      </c>
      <c r="M2606" s="11">
        <f t="shared" si="2"/>
        <v>-235.6</v>
      </c>
      <c r="N2606" s="13">
        <f t="shared" si="3"/>
        <v>0.7144242424</v>
      </c>
      <c r="O2606" s="10" t="s">
        <v>5634</v>
      </c>
      <c r="P2606" s="10" t="s">
        <v>11914</v>
      </c>
    </row>
    <row r="2607" ht="12.0" customHeight="1">
      <c r="A2607" s="9" t="s">
        <v>11915</v>
      </c>
      <c r="B2607" s="10" t="s">
        <v>8078</v>
      </c>
      <c r="C2607" s="9" t="s">
        <v>1481</v>
      </c>
      <c r="D2607" s="11" t="str">
        <f>VLOOKUP(C2607,Postinumeroalueet!$A$2:$B$4001,2)</f>
        <v>Valkeakoski</v>
      </c>
      <c r="E2607" s="11"/>
      <c r="F2607" s="11">
        <f t="shared" si="1"/>
        <v>0</v>
      </c>
      <c r="G2607" s="10" t="s">
        <v>3481</v>
      </c>
      <c r="H2607" s="10" t="s">
        <v>11909</v>
      </c>
      <c r="I2607" s="10">
        <v>825.0</v>
      </c>
      <c r="J2607" s="10">
        <v>86.5</v>
      </c>
      <c r="K2607" s="14">
        <v>1958.0</v>
      </c>
      <c r="L2607" s="11">
        <f t="shared" si="624"/>
        <v>589.4</v>
      </c>
      <c r="M2607" s="11">
        <f t="shared" si="2"/>
        <v>-235.6</v>
      </c>
      <c r="N2607" s="13">
        <f t="shared" si="3"/>
        <v>0.7144242424</v>
      </c>
      <c r="O2607" s="10" t="s">
        <v>5634</v>
      </c>
      <c r="P2607" s="10" t="s">
        <v>11916</v>
      </c>
    </row>
    <row r="2608" ht="12.0" customHeight="1">
      <c r="A2608" s="9" t="s">
        <v>11917</v>
      </c>
      <c r="B2608" s="10" t="s">
        <v>11918</v>
      </c>
      <c r="C2608" s="9" t="s">
        <v>1373</v>
      </c>
      <c r="D2608" s="11" t="str">
        <f>VLOOKUP(C2608,Postinumeroalueet!$A$2:$B$4001,2)</f>
        <v>Tampere</v>
      </c>
      <c r="E2608" s="11"/>
      <c r="F2608" s="11">
        <f t="shared" si="1"/>
        <v>0</v>
      </c>
      <c r="G2608" s="10" t="s">
        <v>3481</v>
      </c>
      <c r="H2608" s="10" t="s">
        <v>11919</v>
      </c>
      <c r="I2608" s="10">
        <v>600.0</v>
      </c>
      <c r="J2608" s="10">
        <v>41.0</v>
      </c>
      <c r="K2608" s="14">
        <v>2011.0</v>
      </c>
      <c r="L2608" s="11">
        <f t="shared" si="624"/>
        <v>428.7</v>
      </c>
      <c r="M2608" s="11">
        <f t="shared" si="2"/>
        <v>-171.3</v>
      </c>
      <c r="N2608" s="13">
        <f t="shared" si="3"/>
        <v>0.7145</v>
      </c>
      <c r="O2608" s="10" t="s">
        <v>4510</v>
      </c>
      <c r="P2608" s="10" t="s">
        <v>11920</v>
      </c>
    </row>
    <row r="2609" ht="12.0" customHeight="1">
      <c r="A2609" s="9" t="s">
        <v>11921</v>
      </c>
      <c r="B2609" s="10" t="s">
        <v>11922</v>
      </c>
      <c r="C2609" s="9" t="s">
        <v>1439</v>
      </c>
      <c r="D2609" s="11" t="str">
        <f>VLOOKUP(C2609,Postinumeroalueet!$A$2:$B$4001,2)</f>
        <v>Kangasala</v>
      </c>
      <c r="E2609" s="11"/>
      <c r="F2609" s="11">
        <f t="shared" si="1"/>
        <v>0</v>
      </c>
      <c r="G2609" s="10" t="s">
        <v>3481</v>
      </c>
      <c r="H2609" s="10" t="s">
        <v>11923</v>
      </c>
      <c r="I2609" s="10">
        <v>600.0</v>
      </c>
      <c r="J2609" s="10">
        <v>41.0</v>
      </c>
      <c r="K2609" s="14">
        <v>2003.0</v>
      </c>
      <c r="L2609" s="11">
        <f t="shared" si="624"/>
        <v>428.7</v>
      </c>
      <c r="M2609" s="11">
        <f t="shared" si="2"/>
        <v>-171.3</v>
      </c>
      <c r="N2609" s="13">
        <f t="shared" si="3"/>
        <v>0.7145</v>
      </c>
      <c r="O2609" s="15"/>
      <c r="P2609" s="10" t="s">
        <v>11924</v>
      </c>
    </row>
    <row r="2610" ht="12.0" customHeight="1">
      <c r="A2610" s="9" t="s">
        <v>11925</v>
      </c>
      <c r="B2610" s="10" t="s">
        <v>11926</v>
      </c>
      <c r="C2610" s="9" t="s">
        <v>1334</v>
      </c>
      <c r="D2610" s="11" t="str">
        <f>VLOOKUP(C2610,Postinumeroalueet!$A$2:$B$4001,2)</f>
        <v>Tampere</v>
      </c>
      <c r="E2610" s="11"/>
      <c r="F2610" s="11">
        <f t="shared" si="1"/>
        <v>0</v>
      </c>
      <c r="G2610" s="10" t="s">
        <v>3481</v>
      </c>
      <c r="H2610" s="10" t="s">
        <v>11927</v>
      </c>
      <c r="I2610" s="10">
        <v>740.0</v>
      </c>
      <c r="J2610" s="10">
        <v>54.0</v>
      </c>
      <c r="K2610" s="14">
        <v>2011.0</v>
      </c>
      <c r="L2610" s="11">
        <f t="shared" si="624"/>
        <v>528.8</v>
      </c>
      <c r="M2610" s="11">
        <f t="shared" si="2"/>
        <v>-211.2</v>
      </c>
      <c r="N2610" s="13">
        <f t="shared" si="3"/>
        <v>0.7145945946</v>
      </c>
      <c r="O2610" s="10" t="s">
        <v>5516</v>
      </c>
      <c r="P2610" s="10" t="s">
        <v>11928</v>
      </c>
    </row>
    <row r="2611" ht="12.0" customHeight="1">
      <c r="A2611" s="9" t="s">
        <v>11929</v>
      </c>
      <c r="B2611" s="10" t="s">
        <v>11930</v>
      </c>
      <c r="C2611" s="9" t="s">
        <v>1365</v>
      </c>
      <c r="D2611" s="11" t="str">
        <f>VLOOKUP(C2611,Postinumeroalueet!$A$2:$B$4001,2)</f>
        <v>Tampere</v>
      </c>
      <c r="E2611" s="11"/>
      <c r="F2611" s="11">
        <f t="shared" si="1"/>
        <v>0</v>
      </c>
      <c r="G2611" s="10" t="s">
        <v>3481</v>
      </c>
      <c r="H2611" s="10" t="s">
        <v>4627</v>
      </c>
      <c r="I2611" s="10">
        <v>570.0</v>
      </c>
      <c r="J2611" s="10">
        <v>54.0</v>
      </c>
      <c r="K2611" s="14">
        <v>1978.0</v>
      </c>
      <c r="L2611" s="11">
        <f t="shared" si="624"/>
        <v>407.4</v>
      </c>
      <c r="M2611" s="11">
        <f t="shared" si="2"/>
        <v>-162.6</v>
      </c>
      <c r="N2611" s="13">
        <f t="shared" si="3"/>
        <v>0.7147368421</v>
      </c>
      <c r="O2611" s="10" t="s">
        <v>4175</v>
      </c>
      <c r="P2611" s="10" t="s">
        <v>11931</v>
      </c>
    </row>
    <row r="2612">
      <c r="A2612" s="9" t="s">
        <v>11932</v>
      </c>
      <c r="B2612" s="10" t="s">
        <v>11933</v>
      </c>
      <c r="C2612" s="9" t="s">
        <v>469</v>
      </c>
      <c r="D2612" s="11" t="str">
        <f>VLOOKUP(C2612,Postinumeroalueet!$A$2:$B$4001,2)</f>
        <v>Espoo</v>
      </c>
      <c r="E2612" s="11"/>
      <c r="F2612" s="11">
        <f t="shared" si="1"/>
        <v>1</v>
      </c>
      <c r="G2612" s="10" t="s">
        <v>3492</v>
      </c>
      <c r="H2612" s="10" t="s">
        <v>11934</v>
      </c>
      <c r="I2612" s="10">
        <v>3750.0</v>
      </c>
      <c r="J2612" s="10">
        <v>289.0</v>
      </c>
      <c r="K2612" s="14">
        <v>2003.0</v>
      </c>
      <c r="L2612" s="11">
        <f t="shared" ref="L2612:L2613" si="625">IF(K2612&lt;1961,171+10.3*J2612,IF(K2612&gt;1983,166+8.7*J2612,159+7.9*J2612))</f>
        <v>2680.3</v>
      </c>
      <c r="M2612" s="11">
        <f t="shared" si="2"/>
        <v>-1069.7</v>
      </c>
      <c r="N2612" s="13">
        <f t="shared" si="3"/>
        <v>0.7147466667</v>
      </c>
      <c r="O2612" s="10" t="s">
        <v>3512</v>
      </c>
      <c r="P2612" s="10" t="s">
        <v>11935</v>
      </c>
    </row>
    <row r="2613">
      <c r="A2613" s="9" t="s">
        <v>11936</v>
      </c>
      <c r="B2613" s="10" t="s">
        <v>11937</v>
      </c>
      <c r="C2613" s="9" t="s">
        <v>349</v>
      </c>
      <c r="D2613" s="11" t="str">
        <f>VLOOKUP(C2613,Postinumeroalueet!$A$2:$B$4001,2)</f>
        <v>Helsinki</v>
      </c>
      <c r="E2613" s="11"/>
      <c r="F2613" s="11">
        <f t="shared" si="1"/>
        <v>1</v>
      </c>
      <c r="G2613" s="10" t="s">
        <v>3481</v>
      </c>
      <c r="H2613" s="10" t="s">
        <v>5037</v>
      </c>
      <c r="I2613" s="10">
        <v>990.0</v>
      </c>
      <c r="J2613" s="10">
        <v>52.1</v>
      </c>
      <c r="K2613" s="14">
        <v>1957.0</v>
      </c>
      <c r="L2613" s="11">
        <f t="shared" si="625"/>
        <v>707.63</v>
      </c>
      <c r="M2613" s="11">
        <f t="shared" si="2"/>
        <v>-282.37</v>
      </c>
      <c r="N2613" s="13">
        <f t="shared" si="3"/>
        <v>0.7147777778</v>
      </c>
      <c r="O2613" s="10" t="s">
        <v>3498</v>
      </c>
      <c r="P2613" s="10" t="s">
        <v>11938</v>
      </c>
    </row>
    <row r="2614" ht="12.0" customHeight="1">
      <c r="A2614" s="9" t="s">
        <v>11939</v>
      </c>
      <c r="B2614" s="10" t="s">
        <v>11940</v>
      </c>
      <c r="C2614" s="9" t="s">
        <v>3025</v>
      </c>
      <c r="D2614" s="11" t="str">
        <f>VLOOKUP(C2614,Postinumeroalueet!$A$2:$B$4001,2)</f>
        <v>Oulu</v>
      </c>
      <c r="E2614" s="11"/>
      <c r="F2614" s="11">
        <f t="shared" si="1"/>
        <v>0</v>
      </c>
      <c r="G2614" s="10" t="s">
        <v>3481</v>
      </c>
      <c r="H2614" s="10" t="s">
        <v>11941</v>
      </c>
      <c r="I2614" s="10">
        <v>465.0</v>
      </c>
      <c r="J2614" s="10">
        <v>34.0</v>
      </c>
      <c r="K2614" s="14">
        <v>1989.0</v>
      </c>
      <c r="L2614" s="11">
        <f t="shared" ref="L2614:L2615" si="626">IF(K2614&lt;1984,105+5.6*J2614,IF(K2614&gt;1991,113+7.7*J2614,108+6.6*J2614))</f>
        <v>332.4</v>
      </c>
      <c r="M2614" s="11">
        <f t="shared" si="2"/>
        <v>-132.6</v>
      </c>
      <c r="N2614" s="13">
        <f t="shared" si="3"/>
        <v>0.7148387097</v>
      </c>
      <c r="O2614" s="10" t="s">
        <v>11942</v>
      </c>
      <c r="P2614" s="10" t="s">
        <v>11943</v>
      </c>
    </row>
    <row r="2615" ht="12.0" customHeight="1">
      <c r="A2615" s="9" t="s">
        <v>11944</v>
      </c>
      <c r="B2615" s="10" t="s">
        <v>11945</v>
      </c>
      <c r="C2615" s="9" t="s">
        <v>3018</v>
      </c>
      <c r="D2615" s="11" t="str">
        <f>VLOOKUP(C2615,Postinumeroalueet!$A$2:$B$4001,2)</f>
        <v>Oulu</v>
      </c>
      <c r="E2615" s="11"/>
      <c r="F2615" s="11">
        <f t="shared" si="1"/>
        <v>0</v>
      </c>
      <c r="G2615" s="10" t="s">
        <v>3481</v>
      </c>
      <c r="H2615" s="10" t="s">
        <v>5892</v>
      </c>
      <c r="I2615" s="10">
        <v>515.0</v>
      </c>
      <c r="J2615" s="10">
        <v>47.0</v>
      </c>
      <c r="K2615" s="14">
        <v>1960.0</v>
      </c>
      <c r="L2615" s="11">
        <f t="shared" si="626"/>
        <v>368.2</v>
      </c>
      <c r="M2615" s="11">
        <f t="shared" si="2"/>
        <v>-146.8</v>
      </c>
      <c r="N2615" s="13">
        <f t="shared" si="3"/>
        <v>0.7149514563</v>
      </c>
      <c r="O2615" s="10" t="s">
        <v>3942</v>
      </c>
      <c r="P2615" s="10" t="s">
        <v>11946</v>
      </c>
    </row>
    <row r="2616">
      <c r="A2616" s="9" t="s">
        <v>11947</v>
      </c>
      <c r="B2616" s="10" t="s">
        <v>11948</v>
      </c>
      <c r="C2616" s="9" t="s">
        <v>326</v>
      </c>
      <c r="D2616" s="11" t="str">
        <f>VLOOKUP(C2616,Postinumeroalueet!$A$2:$B$4001,2)</f>
        <v>Helsinki</v>
      </c>
      <c r="E2616" s="11"/>
      <c r="F2616" s="11">
        <f t="shared" si="1"/>
        <v>1</v>
      </c>
      <c r="G2616" s="10" t="s">
        <v>3481</v>
      </c>
      <c r="H2616" s="10" t="s">
        <v>11949</v>
      </c>
      <c r="I2616" s="10">
        <v>1190.0</v>
      </c>
      <c r="J2616" s="10">
        <v>66.0</v>
      </c>
      <c r="K2616" s="14">
        <v>1875.0</v>
      </c>
      <c r="L2616" s="11">
        <f>IF(K2616&lt;1961,171+10.3*J2616,IF(K2616&gt;1983,166+8.7*J2616,159+7.9*J2616))</f>
        <v>850.8</v>
      </c>
      <c r="M2616" s="11">
        <f t="shared" si="2"/>
        <v>-339.2</v>
      </c>
      <c r="N2616" s="13">
        <f t="shared" si="3"/>
        <v>0.7149579832</v>
      </c>
      <c r="O2616" s="15"/>
      <c r="P2616" s="10" t="s">
        <v>11950</v>
      </c>
    </row>
    <row r="2617" ht="12.0" customHeight="1">
      <c r="A2617" s="9" t="s">
        <v>11951</v>
      </c>
      <c r="B2617" s="10" t="s">
        <v>11952</v>
      </c>
      <c r="C2617" s="9" t="s">
        <v>1017</v>
      </c>
      <c r="D2617" s="11" t="str">
        <f>VLOOKUP(C2617,Postinumeroalueet!$A$2:$B$4001,2)</f>
        <v>Parainen</v>
      </c>
      <c r="E2617" s="11"/>
      <c r="F2617" s="11">
        <f t="shared" si="1"/>
        <v>0</v>
      </c>
      <c r="G2617" s="10" t="s">
        <v>3481</v>
      </c>
      <c r="H2617" s="10" t="s">
        <v>8193</v>
      </c>
      <c r="I2617" s="10">
        <v>695.0</v>
      </c>
      <c r="J2617" s="10">
        <v>70.0</v>
      </c>
      <c r="K2617" s="14">
        <v>1956.0</v>
      </c>
      <c r="L2617" s="11">
        <f t="shared" ref="L2617:L2620" si="627">IF(K2617&lt;1984,105+5.6*J2617,IF(K2617&gt;1991,113+7.7*J2617,108+6.6*J2617))</f>
        <v>497</v>
      </c>
      <c r="M2617" s="11">
        <f t="shared" si="2"/>
        <v>-198</v>
      </c>
      <c r="N2617" s="13">
        <f t="shared" si="3"/>
        <v>0.7151079137</v>
      </c>
      <c r="O2617" s="10" t="s">
        <v>4870</v>
      </c>
      <c r="P2617" s="10" t="s">
        <v>11953</v>
      </c>
    </row>
    <row r="2618" ht="12.0" customHeight="1">
      <c r="A2618" s="9" t="s">
        <v>11954</v>
      </c>
      <c r="B2618" s="10" t="s">
        <v>11955</v>
      </c>
      <c r="C2618" s="9" t="s">
        <v>1365</v>
      </c>
      <c r="D2618" s="11" t="str">
        <f>VLOOKUP(C2618,Postinumeroalueet!$A$2:$B$4001,2)</f>
        <v>Tampere</v>
      </c>
      <c r="E2618" s="11"/>
      <c r="F2618" s="11">
        <f t="shared" si="1"/>
        <v>0</v>
      </c>
      <c r="G2618" s="10" t="s">
        <v>3481</v>
      </c>
      <c r="H2618" s="10" t="s">
        <v>3507</v>
      </c>
      <c r="I2618" s="10">
        <v>843.73</v>
      </c>
      <c r="J2618" s="10">
        <v>89.0</v>
      </c>
      <c r="K2618" s="14">
        <v>1977.0</v>
      </c>
      <c r="L2618" s="11">
        <f t="shared" si="627"/>
        <v>603.4</v>
      </c>
      <c r="M2618" s="11">
        <f t="shared" si="2"/>
        <v>-240.33</v>
      </c>
      <c r="N2618" s="13">
        <f t="shared" si="3"/>
        <v>0.7151576926</v>
      </c>
      <c r="O2618" s="10" t="s">
        <v>9723</v>
      </c>
      <c r="P2618" s="10" t="s">
        <v>11956</v>
      </c>
    </row>
    <row r="2619" ht="12.0" customHeight="1">
      <c r="A2619" s="9" t="s">
        <v>11957</v>
      </c>
      <c r="B2619" s="10" t="s">
        <v>9981</v>
      </c>
      <c r="C2619" s="9" t="s">
        <v>805</v>
      </c>
      <c r="D2619" s="11" t="str">
        <f>VLOOKUP(C2619,Postinumeroalueet!$A$2:$B$4001,2)</f>
        <v>Lahti</v>
      </c>
      <c r="E2619" s="11"/>
      <c r="F2619" s="11">
        <f t="shared" si="1"/>
        <v>0</v>
      </c>
      <c r="G2619" s="10" t="s">
        <v>3481</v>
      </c>
      <c r="H2619" s="10" t="s">
        <v>9249</v>
      </c>
      <c r="I2619" s="10">
        <v>804.0</v>
      </c>
      <c r="J2619" s="10">
        <v>60.0</v>
      </c>
      <c r="K2619" s="14">
        <v>2001.0</v>
      </c>
      <c r="L2619" s="11">
        <f t="shared" si="627"/>
        <v>575</v>
      </c>
      <c r="M2619" s="11">
        <f t="shared" si="2"/>
        <v>-229</v>
      </c>
      <c r="N2619" s="13">
        <f t="shared" si="3"/>
        <v>0.7151741294</v>
      </c>
      <c r="O2619" s="10" t="s">
        <v>4585</v>
      </c>
      <c r="P2619" s="10" t="s">
        <v>11958</v>
      </c>
    </row>
    <row r="2620" ht="12.0" customHeight="1">
      <c r="A2620" s="9" t="s">
        <v>11959</v>
      </c>
      <c r="B2620" s="10" t="s">
        <v>11960</v>
      </c>
      <c r="C2620" s="9" t="s">
        <v>1198</v>
      </c>
      <c r="D2620" s="11" t="str">
        <f>VLOOKUP(C2620,Postinumeroalueet!$A$2:$B$4001,2)</f>
        <v>Pori</v>
      </c>
      <c r="E2620" s="11"/>
      <c r="F2620" s="11">
        <f t="shared" si="1"/>
        <v>0</v>
      </c>
      <c r="G2620" s="10" t="s">
        <v>3481</v>
      </c>
      <c r="H2620" s="10" t="s">
        <v>11961</v>
      </c>
      <c r="I2620" s="10">
        <v>750.0</v>
      </c>
      <c r="J2620" s="10">
        <v>55.0</v>
      </c>
      <c r="K2620" s="14">
        <v>2006.0</v>
      </c>
      <c r="L2620" s="11">
        <f t="shared" si="627"/>
        <v>536.5</v>
      </c>
      <c r="M2620" s="11">
        <f t="shared" si="2"/>
        <v>-213.5</v>
      </c>
      <c r="N2620" s="13">
        <f t="shared" si="3"/>
        <v>0.7153333333</v>
      </c>
      <c r="O2620" s="10" t="s">
        <v>3612</v>
      </c>
      <c r="P2620" s="10" t="s">
        <v>11962</v>
      </c>
    </row>
    <row r="2621" ht="12.0" customHeight="1">
      <c r="A2621" s="9" t="s">
        <v>11963</v>
      </c>
      <c r="B2621" s="10" t="s">
        <v>11964</v>
      </c>
      <c r="C2621" s="9" t="s">
        <v>515</v>
      </c>
      <c r="D2621" s="11" t="str">
        <f>VLOOKUP(C2621,Postinumeroalueet!$A$2:$B$4001,2)</f>
        <v>Espoo</v>
      </c>
      <c r="E2621" s="11"/>
      <c r="F2621" s="11">
        <f t="shared" si="1"/>
        <v>1</v>
      </c>
      <c r="G2621" s="10" t="s">
        <v>3481</v>
      </c>
      <c r="H2621" s="10" t="s">
        <v>4602</v>
      </c>
      <c r="I2621" s="10">
        <v>828.0</v>
      </c>
      <c r="J2621" s="10">
        <v>49.0</v>
      </c>
      <c r="K2621" s="14">
        <v>2000.0</v>
      </c>
      <c r="L2621" s="11">
        <f t="shared" ref="L2621:L2622" si="628">IF(K2621&lt;1961,171+10.3*J2621,IF(K2621&gt;1983,166+8.7*J2621,159+7.9*J2621))</f>
        <v>592.3</v>
      </c>
      <c r="M2621" s="11">
        <f t="shared" si="2"/>
        <v>-235.7</v>
      </c>
      <c r="N2621" s="13">
        <f t="shared" si="3"/>
        <v>0.7153381643</v>
      </c>
      <c r="O2621" s="10" t="s">
        <v>4055</v>
      </c>
      <c r="P2621" s="10" t="s">
        <v>11965</v>
      </c>
    </row>
    <row r="2622">
      <c r="A2622" s="9" t="s">
        <v>11966</v>
      </c>
      <c r="B2622" s="10" t="s">
        <v>11967</v>
      </c>
      <c r="C2622" s="9" t="s">
        <v>414</v>
      </c>
      <c r="D2622" s="11" t="str">
        <f>VLOOKUP(C2622,Postinumeroalueet!$A$2:$B$4001,2)</f>
        <v>Vantaa</v>
      </c>
      <c r="E2622" s="11"/>
      <c r="F2622" s="11">
        <f t="shared" si="1"/>
        <v>1</v>
      </c>
      <c r="G2622" s="10" t="s">
        <v>3481</v>
      </c>
      <c r="H2622" s="10" t="s">
        <v>4080</v>
      </c>
      <c r="I2622" s="10">
        <v>1100.0</v>
      </c>
      <c r="J2622" s="10">
        <v>79.5</v>
      </c>
      <c r="K2622" s="14">
        <v>1974.0</v>
      </c>
      <c r="L2622" s="11">
        <f t="shared" si="628"/>
        <v>787.05</v>
      </c>
      <c r="M2622" s="11">
        <f t="shared" si="2"/>
        <v>-312.95</v>
      </c>
      <c r="N2622" s="13">
        <f t="shared" si="3"/>
        <v>0.7155</v>
      </c>
      <c r="O2622" s="10" t="s">
        <v>4139</v>
      </c>
      <c r="P2622" s="10" t="s">
        <v>11968</v>
      </c>
    </row>
    <row r="2623">
      <c r="A2623" s="9" t="s">
        <v>11969</v>
      </c>
      <c r="B2623" s="10" t="s">
        <v>11970</v>
      </c>
      <c r="C2623" s="9" t="s">
        <v>689</v>
      </c>
      <c r="D2623" s="11" t="str">
        <f>VLOOKUP(C2623,Postinumeroalueet!$A$2:$B$4001,2)</f>
        <v>Lohja</v>
      </c>
      <c r="E2623" s="11"/>
      <c r="F2623" s="11">
        <f t="shared" si="1"/>
        <v>0</v>
      </c>
      <c r="G2623" s="10" t="s">
        <v>3481</v>
      </c>
      <c r="H2623" s="10" t="s">
        <v>4080</v>
      </c>
      <c r="I2623" s="10">
        <v>761.0</v>
      </c>
      <c r="J2623" s="10">
        <v>78.5</v>
      </c>
      <c r="K2623" s="14">
        <v>1976.0</v>
      </c>
      <c r="L2623" s="11">
        <f t="shared" ref="L2623:L2626" si="629">IF(K2623&lt;1984,105+5.6*J2623,IF(K2623&gt;1991,113+7.7*J2623,108+6.6*J2623))</f>
        <v>544.6</v>
      </c>
      <c r="M2623" s="11">
        <f t="shared" si="2"/>
        <v>-216.4</v>
      </c>
      <c r="N2623" s="13">
        <f t="shared" si="3"/>
        <v>0.7156373193</v>
      </c>
      <c r="O2623" s="10" t="s">
        <v>3950</v>
      </c>
      <c r="P2623" s="10" t="s">
        <v>11971</v>
      </c>
    </row>
    <row r="2624">
      <c r="A2624" s="9" t="s">
        <v>11972</v>
      </c>
      <c r="B2624" s="10" t="s">
        <v>11973</v>
      </c>
      <c r="C2624" s="9" t="s">
        <v>1365</v>
      </c>
      <c r="D2624" s="11" t="str">
        <f>VLOOKUP(C2624,Postinumeroalueet!$A$2:$B$4001,2)</f>
        <v>Tampere</v>
      </c>
      <c r="E2624" s="11"/>
      <c r="F2624" s="11">
        <f t="shared" si="1"/>
        <v>0</v>
      </c>
      <c r="G2624" s="10" t="s">
        <v>3481</v>
      </c>
      <c r="H2624" s="10" t="s">
        <v>11974</v>
      </c>
      <c r="I2624" s="10">
        <v>620.0</v>
      </c>
      <c r="J2624" s="10">
        <v>60.5</v>
      </c>
      <c r="K2624" s="14">
        <v>1976.0</v>
      </c>
      <c r="L2624" s="11">
        <f t="shared" si="629"/>
        <v>443.8</v>
      </c>
      <c r="M2624" s="11">
        <f t="shared" si="2"/>
        <v>-176.2</v>
      </c>
      <c r="N2624" s="13">
        <f t="shared" si="3"/>
        <v>0.7158064516</v>
      </c>
      <c r="O2624" s="10" t="s">
        <v>5634</v>
      </c>
      <c r="P2624" s="10" t="s">
        <v>11975</v>
      </c>
    </row>
    <row r="2625" ht="12.0" customHeight="1">
      <c r="A2625" s="9" t="s">
        <v>11976</v>
      </c>
      <c r="B2625" s="10" t="s">
        <v>11977</v>
      </c>
      <c r="C2625" s="9" t="s">
        <v>935</v>
      </c>
      <c r="D2625" s="11" t="str">
        <f>VLOOKUP(C2625,Postinumeroalueet!$A$2:$B$4001,2)</f>
        <v>Turku</v>
      </c>
      <c r="E2625" s="11"/>
      <c r="F2625" s="11">
        <f t="shared" si="1"/>
        <v>0</v>
      </c>
      <c r="G2625" s="10" t="s">
        <v>3481</v>
      </c>
      <c r="H2625" s="10" t="s">
        <v>5777</v>
      </c>
      <c r="I2625" s="10">
        <v>530.0</v>
      </c>
      <c r="J2625" s="10">
        <v>49.0</v>
      </c>
      <c r="K2625" s="14">
        <v>1955.0</v>
      </c>
      <c r="L2625" s="11">
        <f t="shared" si="629"/>
        <v>379.4</v>
      </c>
      <c r="M2625" s="11">
        <f t="shared" si="2"/>
        <v>-150.6</v>
      </c>
      <c r="N2625" s="13">
        <f t="shared" si="3"/>
        <v>0.7158490566</v>
      </c>
      <c r="O2625" s="10" t="s">
        <v>5256</v>
      </c>
      <c r="P2625" s="10" t="s">
        <v>11978</v>
      </c>
    </row>
    <row r="2626" ht="12.0" customHeight="1">
      <c r="A2626" s="9" t="s">
        <v>11979</v>
      </c>
      <c r="B2626" s="10" t="s">
        <v>11980</v>
      </c>
      <c r="C2626" s="9" t="s">
        <v>1589</v>
      </c>
      <c r="D2626" s="11" t="str">
        <f>VLOOKUP(C2626,Postinumeroalueet!$A$2:$B$4001,2)</f>
        <v>Jyväskylä</v>
      </c>
      <c r="E2626" s="11"/>
      <c r="F2626" s="11">
        <f t="shared" si="1"/>
        <v>0</v>
      </c>
      <c r="G2626" s="10" t="s">
        <v>3481</v>
      </c>
      <c r="H2626" s="10" t="s">
        <v>8401</v>
      </c>
      <c r="I2626" s="10">
        <v>658.0</v>
      </c>
      <c r="J2626" s="10">
        <v>46.5</v>
      </c>
      <c r="K2626" s="14">
        <v>1995.0</v>
      </c>
      <c r="L2626" s="11">
        <f t="shared" si="629"/>
        <v>471.05</v>
      </c>
      <c r="M2626" s="11">
        <f t="shared" si="2"/>
        <v>-186.95</v>
      </c>
      <c r="N2626" s="13">
        <f t="shared" si="3"/>
        <v>0.715881459</v>
      </c>
      <c r="O2626" s="10" t="s">
        <v>4729</v>
      </c>
      <c r="P2626" s="10" t="s">
        <v>11981</v>
      </c>
    </row>
    <row r="2627">
      <c r="A2627" s="9" t="s">
        <v>11982</v>
      </c>
      <c r="B2627" s="10" t="s">
        <v>10405</v>
      </c>
      <c r="C2627" s="9" t="s">
        <v>430</v>
      </c>
      <c r="D2627" s="11" t="str">
        <f>VLOOKUP(C2627,Postinumeroalueet!$A$2:$B$4001,2)</f>
        <v>Vantaa</v>
      </c>
      <c r="E2627" s="11"/>
      <c r="F2627" s="11">
        <f t="shared" si="1"/>
        <v>1</v>
      </c>
      <c r="G2627" s="10" t="s">
        <v>3481</v>
      </c>
      <c r="H2627" s="10" t="s">
        <v>3671</v>
      </c>
      <c r="I2627" s="10">
        <v>1040.0</v>
      </c>
      <c r="J2627" s="10">
        <v>66.5</v>
      </c>
      <c r="K2627" s="14">
        <v>2008.0</v>
      </c>
      <c r="L2627" s="11">
        <f t="shared" ref="L2627:L2628" si="630">IF(K2627&lt;1961,171+10.3*J2627,IF(K2627&gt;1983,166+8.7*J2627,159+7.9*J2627))</f>
        <v>744.55</v>
      </c>
      <c r="M2627" s="11">
        <f t="shared" si="2"/>
        <v>-295.45</v>
      </c>
      <c r="N2627" s="13">
        <f t="shared" si="3"/>
        <v>0.7159134615</v>
      </c>
      <c r="O2627" s="10" t="s">
        <v>4050</v>
      </c>
      <c r="P2627" s="10" t="s">
        <v>11983</v>
      </c>
    </row>
    <row r="2628" ht="12.0" customHeight="1">
      <c r="A2628" s="9" t="s">
        <v>11984</v>
      </c>
      <c r="B2628" s="10" t="s">
        <v>11985</v>
      </c>
      <c r="C2628" s="9" t="s">
        <v>506</v>
      </c>
      <c r="D2628" s="11" t="str">
        <f>VLOOKUP(C2628,Postinumeroalueet!$A$2:$B$4001,2)</f>
        <v>Espoo</v>
      </c>
      <c r="E2628" s="11"/>
      <c r="F2628" s="11">
        <f t="shared" si="1"/>
        <v>1</v>
      </c>
      <c r="G2628" s="10" t="s">
        <v>3481</v>
      </c>
      <c r="H2628" s="10" t="s">
        <v>4534</v>
      </c>
      <c r="I2628" s="10">
        <v>930.5</v>
      </c>
      <c r="J2628" s="10">
        <v>57.5</v>
      </c>
      <c r="K2628" s="14">
        <v>1994.0</v>
      </c>
      <c r="L2628" s="11">
        <f t="shared" si="630"/>
        <v>666.25</v>
      </c>
      <c r="M2628" s="11">
        <f t="shared" si="2"/>
        <v>-264.25</v>
      </c>
      <c r="N2628" s="13">
        <f t="shared" si="3"/>
        <v>0.7160128963</v>
      </c>
      <c r="O2628" s="10" t="s">
        <v>4050</v>
      </c>
      <c r="P2628" s="10" t="s">
        <v>11986</v>
      </c>
    </row>
    <row r="2629" ht="12.0" customHeight="1">
      <c r="A2629" s="9" t="s">
        <v>11987</v>
      </c>
      <c r="B2629" s="10" t="s">
        <v>11988</v>
      </c>
      <c r="C2629" s="9" t="s">
        <v>763</v>
      </c>
      <c r="D2629" s="11" t="str">
        <f>VLOOKUP(C2629,Postinumeroalueet!$A$2:$B$4001,2)</f>
        <v>Hämeenlinna</v>
      </c>
      <c r="E2629" s="11"/>
      <c r="F2629" s="11">
        <f t="shared" si="1"/>
        <v>0</v>
      </c>
      <c r="G2629" s="10" t="s">
        <v>3481</v>
      </c>
      <c r="H2629" s="10" t="s">
        <v>11989</v>
      </c>
      <c r="I2629" s="10">
        <v>690.0</v>
      </c>
      <c r="J2629" s="10">
        <v>58.5</v>
      </c>
      <c r="K2629" s="14">
        <v>1990.0</v>
      </c>
      <c r="L2629" s="11">
        <f t="shared" ref="L2629:L2633" si="631">IF(K2629&lt;1984,105+5.6*J2629,IF(K2629&gt;1991,113+7.7*J2629,108+6.6*J2629))</f>
        <v>494.1</v>
      </c>
      <c r="M2629" s="11">
        <f t="shared" si="2"/>
        <v>-195.9</v>
      </c>
      <c r="N2629" s="13">
        <f t="shared" si="3"/>
        <v>0.7160869565</v>
      </c>
      <c r="O2629" s="10" t="s">
        <v>5274</v>
      </c>
      <c r="P2629" s="10" t="s">
        <v>11990</v>
      </c>
    </row>
    <row r="2630" ht="12.0" customHeight="1">
      <c r="A2630" s="9" t="s">
        <v>11991</v>
      </c>
      <c r="B2630" s="10" t="s">
        <v>11992</v>
      </c>
      <c r="C2630" s="9" t="s">
        <v>1460</v>
      </c>
      <c r="D2630" s="11" t="str">
        <f>VLOOKUP(C2630,Postinumeroalueet!$A$2:$B$4001,2)</f>
        <v>Nokia</v>
      </c>
      <c r="E2630" s="11"/>
      <c r="F2630" s="11">
        <f t="shared" si="1"/>
        <v>0</v>
      </c>
      <c r="G2630" s="10" t="s">
        <v>3481</v>
      </c>
      <c r="H2630" s="10" t="s">
        <v>3761</v>
      </c>
      <c r="I2630" s="10">
        <v>600.0</v>
      </c>
      <c r="J2630" s="10">
        <v>58.0</v>
      </c>
      <c r="K2630" s="14">
        <v>1947.0</v>
      </c>
      <c r="L2630" s="11">
        <f t="shared" si="631"/>
        <v>429.8</v>
      </c>
      <c r="M2630" s="11">
        <f t="shared" si="2"/>
        <v>-170.2</v>
      </c>
      <c r="N2630" s="13">
        <f t="shared" si="3"/>
        <v>0.7163333333</v>
      </c>
      <c r="O2630" s="15"/>
      <c r="P2630" s="10" t="s">
        <v>11993</v>
      </c>
    </row>
    <row r="2631" ht="12.0" customHeight="1">
      <c r="A2631" s="9" t="s">
        <v>11994</v>
      </c>
      <c r="B2631" s="10" t="s">
        <v>11995</v>
      </c>
      <c r="C2631" s="9" t="s">
        <v>11996</v>
      </c>
      <c r="D2631" s="11" t="str">
        <f>VLOOKUP(C2631,Postinumeroalueet!$A$2:$B$4001,2)</f>
        <v>Tampere</v>
      </c>
      <c r="E2631" s="11"/>
      <c r="F2631" s="11">
        <f t="shared" si="1"/>
        <v>0</v>
      </c>
      <c r="G2631" s="10" t="s">
        <v>3481</v>
      </c>
      <c r="H2631" s="10" t="s">
        <v>4741</v>
      </c>
      <c r="I2631" s="10">
        <v>600.0</v>
      </c>
      <c r="J2631" s="10">
        <v>58.0</v>
      </c>
      <c r="K2631" s="14">
        <v>1974.0</v>
      </c>
      <c r="L2631" s="11">
        <f t="shared" si="631"/>
        <v>429.8</v>
      </c>
      <c r="M2631" s="11">
        <f t="shared" si="2"/>
        <v>-170.2</v>
      </c>
      <c r="N2631" s="13">
        <f t="shared" si="3"/>
        <v>0.7163333333</v>
      </c>
      <c r="O2631" s="15"/>
      <c r="P2631" s="10" t="s">
        <v>11997</v>
      </c>
    </row>
    <row r="2632" ht="12.0" customHeight="1">
      <c r="A2632" s="9" t="s">
        <v>11998</v>
      </c>
      <c r="B2632" s="10" t="s">
        <v>10323</v>
      </c>
      <c r="C2632" s="9" t="s">
        <v>1349</v>
      </c>
      <c r="D2632" s="11" t="str">
        <f>VLOOKUP(C2632,Postinumeroalueet!$A$2:$B$4001,2)</f>
        <v>Tampere</v>
      </c>
      <c r="E2632" s="11"/>
      <c r="F2632" s="11">
        <f t="shared" si="1"/>
        <v>0</v>
      </c>
      <c r="G2632" s="10" t="s">
        <v>3481</v>
      </c>
      <c r="H2632" s="10" t="s">
        <v>6685</v>
      </c>
      <c r="I2632" s="10">
        <v>722.0</v>
      </c>
      <c r="J2632" s="10">
        <v>52.5</v>
      </c>
      <c r="K2632" s="14">
        <v>2013.0</v>
      </c>
      <c r="L2632" s="11">
        <f t="shared" si="631"/>
        <v>517.25</v>
      </c>
      <c r="M2632" s="11">
        <f t="shared" si="2"/>
        <v>-204.75</v>
      </c>
      <c r="N2632" s="13">
        <f t="shared" si="3"/>
        <v>0.7164127424</v>
      </c>
      <c r="O2632" s="10" t="s">
        <v>3950</v>
      </c>
      <c r="P2632" s="10" t="s">
        <v>11999</v>
      </c>
    </row>
    <row r="2633" ht="12.0" customHeight="1">
      <c r="A2633" s="9" t="s">
        <v>12000</v>
      </c>
      <c r="B2633" s="10" t="s">
        <v>12001</v>
      </c>
      <c r="C2633" s="9" t="s">
        <v>3038</v>
      </c>
      <c r="D2633" s="11" t="str">
        <f>VLOOKUP(C2633,Postinumeroalueet!$A$2:$B$4001,2)</f>
        <v>Oulu</v>
      </c>
      <c r="E2633" s="11"/>
      <c r="F2633" s="11">
        <f t="shared" si="1"/>
        <v>0</v>
      </c>
      <c r="G2633" s="10" t="s">
        <v>3481</v>
      </c>
      <c r="H2633" s="10" t="s">
        <v>12002</v>
      </c>
      <c r="I2633" s="10">
        <v>635.0</v>
      </c>
      <c r="J2633" s="10">
        <v>62.5</v>
      </c>
      <c r="K2633" s="14">
        <v>1982.0</v>
      </c>
      <c r="L2633" s="11">
        <f t="shared" si="631"/>
        <v>455</v>
      </c>
      <c r="M2633" s="11">
        <f t="shared" si="2"/>
        <v>-180</v>
      </c>
      <c r="N2633" s="13">
        <f t="shared" si="3"/>
        <v>0.7165354331</v>
      </c>
      <c r="O2633" s="10" t="s">
        <v>3942</v>
      </c>
      <c r="P2633" s="10" t="s">
        <v>12003</v>
      </c>
    </row>
    <row r="2634">
      <c r="A2634" s="9" t="s">
        <v>12004</v>
      </c>
      <c r="B2634" s="10" t="s">
        <v>10537</v>
      </c>
      <c r="C2634" s="9" t="s">
        <v>471</v>
      </c>
      <c r="D2634" s="11" t="str">
        <f>VLOOKUP(C2634,Postinumeroalueet!$A$2:$B$4001,2)</f>
        <v>Espoo</v>
      </c>
      <c r="E2634" s="11"/>
      <c r="F2634" s="11">
        <f t="shared" si="1"/>
        <v>1</v>
      </c>
      <c r="G2634" s="10" t="s">
        <v>3481</v>
      </c>
      <c r="H2634" s="10" t="s">
        <v>3516</v>
      </c>
      <c r="I2634" s="10">
        <v>1045.0</v>
      </c>
      <c r="J2634" s="10">
        <v>67.0</v>
      </c>
      <c r="K2634" s="14">
        <v>2007.0</v>
      </c>
      <c r="L2634" s="11">
        <f>IF(K2634&lt;1961,171+10.3*J2634,IF(K2634&gt;1983,166+8.7*J2634,159+7.9*J2634))</f>
        <v>748.9</v>
      </c>
      <c r="M2634" s="11">
        <f t="shared" si="2"/>
        <v>-296.1</v>
      </c>
      <c r="N2634" s="13">
        <f t="shared" si="3"/>
        <v>0.7166507177</v>
      </c>
      <c r="O2634" s="10" t="s">
        <v>3569</v>
      </c>
      <c r="P2634" s="10" t="s">
        <v>12005</v>
      </c>
    </row>
    <row r="2635" ht="12.0" customHeight="1">
      <c r="A2635" s="9" t="s">
        <v>12006</v>
      </c>
      <c r="B2635" s="10" t="s">
        <v>12007</v>
      </c>
      <c r="C2635" s="9" t="s">
        <v>1364</v>
      </c>
      <c r="D2635" s="11" t="str">
        <f>VLOOKUP(C2635,Postinumeroalueet!$A$2:$B$4001,2)</f>
        <v>Tampere</v>
      </c>
      <c r="E2635" s="11"/>
      <c r="F2635" s="11">
        <f t="shared" si="1"/>
        <v>0</v>
      </c>
      <c r="G2635" s="10" t="s">
        <v>3481</v>
      </c>
      <c r="H2635" s="10" t="s">
        <v>3620</v>
      </c>
      <c r="I2635" s="10">
        <v>942.0</v>
      </c>
      <c r="J2635" s="10">
        <v>73.0</v>
      </c>
      <c r="K2635" s="14">
        <v>1998.0</v>
      </c>
      <c r="L2635" s="11">
        <f t="shared" ref="L2635:L2640" si="632">IF(K2635&lt;1984,105+5.6*J2635,IF(K2635&gt;1991,113+7.7*J2635,108+6.6*J2635))</f>
        <v>675.1</v>
      </c>
      <c r="M2635" s="11">
        <f t="shared" si="2"/>
        <v>-266.9</v>
      </c>
      <c r="N2635" s="13">
        <f t="shared" si="3"/>
        <v>0.7166666667</v>
      </c>
      <c r="O2635" s="10" t="s">
        <v>3637</v>
      </c>
      <c r="P2635" s="10" t="s">
        <v>12008</v>
      </c>
    </row>
    <row r="2636" ht="12.0" customHeight="1">
      <c r="A2636" s="9" t="s">
        <v>12009</v>
      </c>
      <c r="B2636" s="10" t="s">
        <v>12010</v>
      </c>
      <c r="C2636" s="9" t="s">
        <v>2085</v>
      </c>
      <c r="D2636" s="11" t="str">
        <f>VLOOKUP(C2636,Postinumeroalueet!$A$2:$B$4001,2)</f>
        <v>Seinäjoki</v>
      </c>
      <c r="E2636" s="11"/>
      <c r="F2636" s="11">
        <f t="shared" si="1"/>
        <v>0</v>
      </c>
      <c r="G2636" s="10" t="s">
        <v>3481</v>
      </c>
      <c r="H2636" s="10" t="s">
        <v>12011</v>
      </c>
      <c r="I2636" s="10">
        <v>580.0</v>
      </c>
      <c r="J2636" s="10">
        <v>55.5</v>
      </c>
      <c r="K2636" s="14">
        <v>1966.0</v>
      </c>
      <c r="L2636" s="11">
        <f t="shared" si="632"/>
        <v>415.8</v>
      </c>
      <c r="M2636" s="11">
        <f t="shared" si="2"/>
        <v>-164.2</v>
      </c>
      <c r="N2636" s="13">
        <f t="shared" si="3"/>
        <v>0.7168965517</v>
      </c>
      <c r="O2636" s="10" t="s">
        <v>11422</v>
      </c>
      <c r="P2636" s="10" t="s">
        <v>12012</v>
      </c>
    </row>
    <row r="2637" ht="12.0" customHeight="1">
      <c r="A2637" s="9" t="s">
        <v>12013</v>
      </c>
      <c r="B2637" s="10" t="s">
        <v>12014</v>
      </c>
      <c r="C2637" s="9" t="s">
        <v>2740</v>
      </c>
      <c r="D2637" s="11" t="str">
        <f>VLOOKUP(C2637,Postinumeroalueet!$A$2:$B$4001,2)</f>
        <v>Joensuu</v>
      </c>
      <c r="E2637" s="11"/>
      <c r="F2637" s="11">
        <f t="shared" si="1"/>
        <v>0</v>
      </c>
      <c r="G2637" s="10" t="s">
        <v>3529</v>
      </c>
      <c r="H2637" s="10" t="s">
        <v>12015</v>
      </c>
      <c r="I2637" s="10">
        <v>680.0</v>
      </c>
      <c r="J2637" s="10">
        <v>57.5</v>
      </c>
      <c r="K2637" s="14">
        <v>1984.0</v>
      </c>
      <c r="L2637" s="11">
        <f t="shared" si="632"/>
        <v>487.5</v>
      </c>
      <c r="M2637" s="11">
        <f t="shared" si="2"/>
        <v>-192.5</v>
      </c>
      <c r="N2637" s="13">
        <f t="shared" si="3"/>
        <v>0.7169117647</v>
      </c>
      <c r="O2637" s="10" t="s">
        <v>5579</v>
      </c>
      <c r="P2637" s="10" t="s">
        <v>12016</v>
      </c>
    </row>
    <row r="2638" ht="12.0" customHeight="1">
      <c r="A2638" s="9" t="s">
        <v>12017</v>
      </c>
      <c r="B2638" s="10" t="s">
        <v>12018</v>
      </c>
      <c r="C2638" s="9" t="s">
        <v>812</v>
      </c>
      <c r="D2638" s="11" t="str">
        <f>VLOOKUP(C2638,Postinumeroalueet!$A$2:$B$4001,2)</f>
        <v>Lahti</v>
      </c>
      <c r="E2638" s="11"/>
      <c r="F2638" s="11">
        <f t="shared" si="1"/>
        <v>0</v>
      </c>
      <c r="G2638" s="10" t="s">
        <v>3481</v>
      </c>
      <c r="H2638" s="10" t="s">
        <v>9361</v>
      </c>
      <c r="I2638" s="10">
        <v>700.0</v>
      </c>
      <c r="J2638" s="10">
        <v>50.5</v>
      </c>
      <c r="K2638" s="14">
        <v>2013.0</v>
      </c>
      <c r="L2638" s="11">
        <f t="shared" si="632"/>
        <v>501.85</v>
      </c>
      <c r="M2638" s="11">
        <f t="shared" si="2"/>
        <v>-198.15</v>
      </c>
      <c r="N2638" s="13">
        <f t="shared" si="3"/>
        <v>0.7169285714</v>
      </c>
      <c r="O2638" s="15"/>
      <c r="P2638" s="10" t="s">
        <v>12019</v>
      </c>
    </row>
    <row r="2639" ht="12.0" customHeight="1">
      <c r="A2639" s="9" t="s">
        <v>12020</v>
      </c>
      <c r="B2639" s="10" t="s">
        <v>12021</v>
      </c>
      <c r="C2639" s="9" t="s">
        <v>2474</v>
      </c>
      <c r="D2639" s="11" t="str">
        <f>VLOOKUP(C2639,Postinumeroalueet!$A$2:$B$4001,2)</f>
        <v>Kuopio</v>
      </c>
      <c r="E2639" s="11"/>
      <c r="F2639" s="11">
        <f t="shared" si="1"/>
        <v>0</v>
      </c>
      <c r="G2639" s="10" t="s">
        <v>3481</v>
      </c>
      <c r="H2639" s="10" t="s">
        <v>3782</v>
      </c>
      <c r="I2639" s="10">
        <v>537.0</v>
      </c>
      <c r="J2639" s="10">
        <v>50.0</v>
      </c>
      <c r="K2639" s="14">
        <v>1982.0</v>
      </c>
      <c r="L2639" s="11">
        <f t="shared" si="632"/>
        <v>385</v>
      </c>
      <c r="M2639" s="11">
        <f t="shared" si="2"/>
        <v>-152</v>
      </c>
      <c r="N2639" s="13">
        <f t="shared" si="3"/>
        <v>0.7169459963</v>
      </c>
      <c r="O2639" s="10" t="s">
        <v>4231</v>
      </c>
      <c r="P2639" s="10" t="s">
        <v>12022</v>
      </c>
    </row>
    <row r="2640" ht="12.0" customHeight="1">
      <c r="A2640" s="9" t="s">
        <v>12023</v>
      </c>
      <c r="B2640" s="10" t="s">
        <v>11627</v>
      </c>
      <c r="C2640" s="9" t="s">
        <v>826</v>
      </c>
      <c r="D2640" s="11" t="str">
        <f>VLOOKUP(C2640,Postinumeroalueet!$A$2:$B$4001,2)</f>
        <v>Lahti</v>
      </c>
      <c r="E2640" s="11"/>
      <c r="F2640" s="11">
        <f t="shared" si="1"/>
        <v>0</v>
      </c>
      <c r="G2640" s="10" t="s">
        <v>3481</v>
      </c>
      <c r="H2640" s="10" t="s">
        <v>12024</v>
      </c>
      <c r="I2640" s="10">
        <v>807.02</v>
      </c>
      <c r="J2640" s="10">
        <v>60.5</v>
      </c>
      <c r="K2640" s="14">
        <v>2009.0</v>
      </c>
      <c r="L2640" s="11">
        <f t="shared" si="632"/>
        <v>578.85</v>
      </c>
      <c r="M2640" s="11">
        <f t="shared" si="2"/>
        <v>-228.17</v>
      </c>
      <c r="N2640" s="13">
        <f t="shared" si="3"/>
        <v>0.7172684692</v>
      </c>
      <c r="O2640" s="10" t="s">
        <v>3735</v>
      </c>
      <c r="P2640" s="10" t="s">
        <v>12025</v>
      </c>
    </row>
    <row r="2641">
      <c r="A2641" s="9" t="s">
        <v>12026</v>
      </c>
      <c r="B2641" s="10" t="s">
        <v>12027</v>
      </c>
      <c r="C2641" s="9" t="s">
        <v>365</v>
      </c>
      <c r="D2641" s="11" t="str">
        <f>VLOOKUP(C2641,Postinumeroalueet!$A$2:$B$4001,2)</f>
        <v>Helsinki</v>
      </c>
      <c r="E2641" s="11"/>
      <c r="F2641" s="11">
        <f t="shared" si="1"/>
        <v>1</v>
      </c>
      <c r="G2641" s="10" t="s">
        <v>3481</v>
      </c>
      <c r="H2641" s="10" t="s">
        <v>12028</v>
      </c>
      <c r="I2641" s="10">
        <v>1100.0</v>
      </c>
      <c r="J2641" s="10">
        <v>60.0</v>
      </c>
      <c r="K2641" s="14">
        <v>1926.0</v>
      </c>
      <c r="L2641" s="11">
        <f>IF(K2641&lt;1961,171+10.3*J2641,IF(K2641&gt;1983,166+8.7*J2641,159+7.9*J2641))</f>
        <v>789</v>
      </c>
      <c r="M2641" s="11">
        <f t="shared" si="2"/>
        <v>-311</v>
      </c>
      <c r="N2641" s="13">
        <f t="shared" si="3"/>
        <v>0.7172727273</v>
      </c>
      <c r="O2641" s="15"/>
      <c r="P2641" s="10" t="s">
        <v>12029</v>
      </c>
    </row>
    <row r="2642" ht="12.0" customHeight="1">
      <c r="A2642" s="9" t="s">
        <v>12030</v>
      </c>
      <c r="B2642" s="10" t="s">
        <v>12031</v>
      </c>
      <c r="C2642" s="9" t="s">
        <v>809</v>
      </c>
      <c r="D2642" s="11" t="str">
        <f>VLOOKUP(C2642,Postinumeroalueet!$A$2:$B$4001,2)</f>
        <v>Lahti</v>
      </c>
      <c r="E2642" s="11"/>
      <c r="F2642" s="11">
        <f t="shared" si="1"/>
        <v>0</v>
      </c>
      <c r="G2642" s="10" t="s">
        <v>3481</v>
      </c>
      <c r="H2642" s="10" t="s">
        <v>12032</v>
      </c>
      <c r="I2642" s="10">
        <v>560.0</v>
      </c>
      <c r="J2642" s="10">
        <v>53.0</v>
      </c>
      <c r="K2642" s="14">
        <v>1960.0</v>
      </c>
      <c r="L2642" s="11">
        <f>IF(K2642&lt;1984,105+5.6*J2642,IF(K2642&gt;1991,113+7.7*J2642,108+6.6*J2642))</f>
        <v>401.8</v>
      </c>
      <c r="M2642" s="11">
        <f t="shared" si="2"/>
        <v>-158.2</v>
      </c>
      <c r="N2642" s="13">
        <f t="shared" si="3"/>
        <v>0.7175</v>
      </c>
      <c r="O2642" s="10" t="s">
        <v>4343</v>
      </c>
      <c r="P2642" s="10" t="s">
        <v>12033</v>
      </c>
    </row>
    <row r="2643">
      <c r="A2643" s="9" t="s">
        <v>12034</v>
      </c>
      <c r="B2643" s="10" t="s">
        <v>12035</v>
      </c>
      <c r="C2643" s="9" t="s">
        <v>379</v>
      </c>
      <c r="D2643" s="11" t="str">
        <f>VLOOKUP(C2643,Postinumeroalueet!$A$2:$B$4001,2)</f>
        <v>Helsinki</v>
      </c>
      <c r="E2643" s="11"/>
      <c r="F2643" s="11">
        <f t="shared" si="1"/>
        <v>1</v>
      </c>
      <c r="G2643" s="10" t="s">
        <v>3481</v>
      </c>
      <c r="H2643" s="10" t="s">
        <v>12036</v>
      </c>
      <c r="I2643" s="10">
        <v>1080.0</v>
      </c>
      <c r="J2643" s="10">
        <v>70.0</v>
      </c>
      <c r="K2643" s="14">
        <v>2005.0</v>
      </c>
      <c r="L2643" s="11">
        <f>IF(K2643&lt;1961,171+10.3*J2643,IF(K2643&gt;1983,166+8.7*J2643,159+7.9*J2643))</f>
        <v>775</v>
      </c>
      <c r="M2643" s="11">
        <f t="shared" si="2"/>
        <v>-305</v>
      </c>
      <c r="N2643" s="13">
        <f t="shared" si="3"/>
        <v>0.7175925926</v>
      </c>
      <c r="O2643" s="15"/>
      <c r="P2643" s="10" t="s">
        <v>12037</v>
      </c>
    </row>
    <row r="2644" ht="12.0" customHeight="1">
      <c r="A2644" s="9" t="s">
        <v>12038</v>
      </c>
      <c r="B2644" s="10" t="s">
        <v>12039</v>
      </c>
      <c r="C2644" s="9" t="s">
        <v>1359</v>
      </c>
      <c r="D2644" s="11" t="str">
        <f>VLOOKUP(C2644,Postinumeroalueet!$A$2:$B$4001,2)</f>
        <v>Tampere</v>
      </c>
      <c r="E2644" s="11"/>
      <c r="F2644" s="11">
        <f t="shared" si="1"/>
        <v>0</v>
      </c>
      <c r="G2644" s="10" t="s">
        <v>3481</v>
      </c>
      <c r="H2644" s="10" t="s">
        <v>4534</v>
      </c>
      <c r="I2644" s="10">
        <v>774.46</v>
      </c>
      <c r="J2644" s="10">
        <v>57.5</v>
      </c>
      <c r="K2644" s="14">
        <v>1996.0</v>
      </c>
      <c r="L2644" s="11">
        <f>IF(K2644&lt;1984,105+5.6*J2644,IF(K2644&gt;1991,113+7.7*J2644,108+6.6*J2644))</f>
        <v>555.75</v>
      </c>
      <c r="M2644" s="11">
        <f t="shared" si="2"/>
        <v>-218.71</v>
      </c>
      <c r="N2644" s="13">
        <f t="shared" si="3"/>
        <v>0.7175967771</v>
      </c>
      <c r="O2644" s="10" t="s">
        <v>7271</v>
      </c>
      <c r="P2644" s="10" t="s">
        <v>12040</v>
      </c>
    </row>
    <row r="2645" ht="12.0" customHeight="1">
      <c r="A2645" s="9" t="s">
        <v>12041</v>
      </c>
      <c r="B2645" s="10" t="s">
        <v>12042</v>
      </c>
      <c r="C2645" s="9" t="s">
        <v>503</v>
      </c>
      <c r="D2645" s="11" t="str">
        <f>VLOOKUP(C2645,Postinumeroalueet!$A$2:$B$4001,2)</f>
        <v>Espoo</v>
      </c>
      <c r="E2645" s="11"/>
      <c r="F2645" s="11">
        <f t="shared" si="1"/>
        <v>1</v>
      </c>
      <c r="G2645" s="10" t="s">
        <v>3481</v>
      </c>
      <c r="H2645" s="10" t="s">
        <v>12043</v>
      </c>
      <c r="I2645" s="10">
        <v>789.0</v>
      </c>
      <c r="J2645" s="10">
        <v>46.0</v>
      </c>
      <c r="K2645" s="14">
        <v>2001.0</v>
      </c>
      <c r="L2645" s="11">
        <f>IF(K2645&lt;1961,171+10.3*J2645,IF(K2645&gt;1983,166+8.7*J2645,159+7.9*J2645))</f>
        <v>566.2</v>
      </c>
      <c r="M2645" s="11">
        <f t="shared" si="2"/>
        <v>-222.8</v>
      </c>
      <c r="N2645" s="13">
        <f t="shared" si="3"/>
        <v>0.717617237</v>
      </c>
      <c r="O2645" s="15"/>
      <c r="P2645" s="10" t="s">
        <v>12044</v>
      </c>
    </row>
    <row r="2646">
      <c r="A2646" s="9" t="s">
        <v>12045</v>
      </c>
      <c r="B2646" s="10" t="s">
        <v>11952</v>
      </c>
      <c r="C2646" s="9" t="s">
        <v>1017</v>
      </c>
      <c r="D2646" s="11" t="str">
        <f>VLOOKUP(C2646,Postinumeroalueet!$A$2:$B$4001,2)</f>
        <v>Parainen</v>
      </c>
      <c r="E2646" s="11"/>
      <c r="F2646" s="11">
        <f t="shared" si="1"/>
        <v>0</v>
      </c>
      <c r="G2646" s="10" t="s">
        <v>3481</v>
      </c>
      <c r="H2646" s="10" t="s">
        <v>12046</v>
      </c>
      <c r="I2646" s="10">
        <v>595.0</v>
      </c>
      <c r="J2646" s="10">
        <v>57.5</v>
      </c>
      <c r="K2646" s="14">
        <v>1956.0</v>
      </c>
      <c r="L2646" s="11">
        <f>IF(K2646&lt;1984,105+5.6*J2646,IF(K2646&gt;1991,113+7.7*J2646,108+6.6*J2646))</f>
        <v>427</v>
      </c>
      <c r="M2646" s="11">
        <f t="shared" si="2"/>
        <v>-168</v>
      </c>
      <c r="N2646" s="13">
        <f t="shared" si="3"/>
        <v>0.7176470588</v>
      </c>
      <c r="O2646" s="10" t="s">
        <v>4870</v>
      </c>
      <c r="P2646" s="10" t="s">
        <v>12047</v>
      </c>
    </row>
    <row r="2647" ht="12.0" customHeight="1">
      <c r="A2647" s="9" t="s">
        <v>12048</v>
      </c>
      <c r="B2647" s="10" t="s">
        <v>10537</v>
      </c>
      <c r="C2647" s="9" t="s">
        <v>471</v>
      </c>
      <c r="D2647" s="11" t="str">
        <f>VLOOKUP(C2647,Postinumeroalueet!$A$2:$B$4001,2)</f>
        <v>Espoo</v>
      </c>
      <c r="E2647" s="11"/>
      <c r="F2647" s="11">
        <f t="shared" si="1"/>
        <v>1</v>
      </c>
      <c r="G2647" s="10" t="s">
        <v>3481</v>
      </c>
      <c r="H2647" s="10" t="s">
        <v>12049</v>
      </c>
      <c r="I2647" s="10">
        <v>995.0</v>
      </c>
      <c r="J2647" s="10">
        <v>63.0</v>
      </c>
      <c r="K2647" s="14">
        <v>2007.0</v>
      </c>
      <c r="L2647" s="11">
        <f>IF(K2647&lt;1961,171+10.3*J2647,IF(K2647&gt;1983,166+8.7*J2647,159+7.9*J2647))</f>
        <v>714.1</v>
      </c>
      <c r="M2647" s="11">
        <f t="shared" si="2"/>
        <v>-280.9</v>
      </c>
      <c r="N2647" s="13">
        <f t="shared" si="3"/>
        <v>0.7176884422</v>
      </c>
      <c r="O2647" s="10" t="s">
        <v>3569</v>
      </c>
      <c r="P2647" s="10" t="s">
        <v>12050</v>
      </c>
    </row>
    <row r="2648" ht="12.0" customHeight="1">
      <c r="A2648" s="9" t="s">
        <v>12051</v>
      </c>
      <c r="B2648" s="10" t="s">
        <v>12052</v>
      </c>
      <c r="C2648" s="9" t="s">
        <v>730</v>
      </c>
      <c r="D2648" s="11" t="str">
        <f>VLOOKUP(C2648,Postinumeroalueet!$A$2:$B$4001,2)</f>
        <v>Hanko</v>
      </c>
      <c r="E2648" s="11"/>
      <c r="F2648" s="11">
        <f t="shared" si="1"/>
        <v>0</v>
      </c>
      <c r="G2648" s="10" t="s">
        <v>3481</v>
      </c>
      <c r="H2648" s="10" t="s">
        <v>10060</v>
      </c>
      <c r="I2648" s="10">
        <v>700.0</v>
      </c>
      <c r="J2648" s="10">
        <v>71.0</v>
      </c>
      <c r="K2648" s="14">
        <v>1964.0</v>
      </c>
      <c r="L2648" s="11">
        <f>IF(K2648&lt;1984,105+5.6*J2648,IF(K2648&gt;1991,113+7.7*J2648,108+6.6*J2648))</f>
        <v>502.6</v>
      </c>
      <c r="M2648" s="11">
        <f t="shared" si="2"/>
        <v>-197.4</v>
      </c>
      <c r="N2648" s="13">
        <f t="shared" si="3"/>
        <v>0.718</v>
      </c>
      <c r="O2648" s="10" t="s">
        <v>5778</v>
      </c>
      <c r="P2648" s="10" t="s">
        <v>12053</v>
      </c>
    </row>
    <row r="2649" ht="12.0" customHeight="1">
      <c r="A2649" s="9" t="s">
        <v>12054</v>
      </c>
      <c r="B2649" s="10" t="s">
        <v>12055</v>
      </c>
      <c r="C2649" s="9" t="s">
        <v>478</v>
      </c>
      <c r="D2649" s="11" t="str">
        <f>VLOOKUP(C2649,Postinumeroalueet!$A$2:$B$4001,2)</f>
        <v>Espoo</v>
      </c>
      <c r="E2649" s="11"/>
      <c r="F2649" s="11">
        <f t="shared" si="1"/>
        <v>1</v>
      </c>
      <c r="G2649" s="10" t="s">
        <v>3481</v>
      </c>
      <c r="H2649" s="10" t="s">
        <v>12056</v>
      </c>
      <c r="I2649" s="10">
        <v>645.0</v>
      </c>
      <c r="J2649" s="10">
        <v>38.5</v>
      </c>
      <c r="K2649" s="14">
        <v>1973.0</v>
      </c>
      <c r="L2649" s="11">
        <f t="shared" ref="L2649:L2651" si="633">IF(K2649&lt;1961,171+10.3*J2649,IF(K2649&gt;1983,166+8.7*J2649,159+7.9*J2649))</f>
        <v>463.15</v>
      </c>
      <c r="M2649" s="11">
        <f t="shared" si="2"/>
        <v>-181.85</v>
      </c>
      <c r="N2649" s="13">
        <f t="shared" si="3"/>
        <v>0.7180620155</v>
      </c>
      <c r="O2649" s="10" t="s">
        <v>3498</v>
      </c>
      <c r="P2649" s="10" t="s">
        <v>12057</v>
      </c>
    </row>
    <row r="2650" ht="12.0" customHeight="1">
      <c r="A2650" s="9" t="s">
        <v>12058</v>
      </c>
      <c r="B2650" s="10" t="s">
        <v>12059</v>
      </c>
      <c r="C2650" s="9" t="s">
        <v>383</v>
      </c>
      <c r="D2650" s="11" t="str">
        <f>VLOOKUP(C2650,Postinumeroalueet!$A$2:$B$4001,2)</f>
        <v>Helsinki</v>
      </c>
      <c r="E2650" s="11"/>
      <c r="F2650" s="11">
        <f t="shared" si="1"/>
        <v>1</v>
      </c>
      <c r="G2650" s="10" t="s">
        <v>3529</v>
      </c>
      <c r="H2650" s="10" t="s">
        <v>12060</v>
      </c>
      <c r="I2650" s="10">
        <v>1600.0</v>
      </c>
      <c r="J2650" s="10">
        <v>113.0</v>
      </c>
      <c r="K2650" s="14">
        <v>1986.0</v>
      </c>
      <c r="L2650" s="11">
        <f t="shared" si="633"/>
        <v>1149.1</v>
      </c>
      <c r="M2650" s="11">
        <f t="shared" si="2"/>
        <v>-450.9</v>
      </c>
      <c r="N2650" s="13">
        <f t="shared" si="3"/>
        <v>0.7181875</v>
      </c>
      <c r="O2650" s="15"/>
      <c r="P2650" s="10" t="s">
        <v>12061</v>
      </c>
    </row>
    <row r="2651" ht="12.0" customHeight="1">
      <c r="A2651" s="9" t="s">
        <v>12062</v>
      </c>
      <c r="B2651" s="10" t="s">
        <v>10623</v>
      </c>
      <c r="C2651" s="9" t="s">
        <v>419</v>
      </c>
      <c r="D2651" s="11" t="str">
        <f>VLOOKUP(C2651,Postinumeroalueet!$A$2:$B$4001,2)</f>
        <v>Vantaa</v>
      </c>
      <c r="E2651" s="11"/>
      <c r="F2651" s="11">
        <f t="shared" si="1"/>
        <v>1</v>
      </c>
      <c r="G2651" s="10" t="s">
        <v>3481</v>
      </c>
      <c r="H2651" s="10" t="s">
        <v>4039</v>
      </c>
      <c r="I2651" s="10">
        <v>970.0</v>
      </c>
      <c r="J2651" s="10">
        <v>61.0</v>
      </c>
      <c r="K2651" s="14">
        <v>2013.0</v>
      </c>
      <c r="L2651" s="11">
        <f t="shared" si="633"/>
        <v>696.7</v>
      </c>
      <c r="M2651" s="11">
        <f t="shared" si="2"/>
        <v>-273.3</v>
      </c>
      <c r="N2651" s="13">
        <f t="shared" si="3"/>
        <v>0.7182474227</v>
      </c>
      <c r="O2651" s="10" t="s">
        <v>3950</v>
      </c>
      <c r="P2651" s="10" t="s">
        <v>12063</v>
      </c>
    </row>
    <row r="2652" ht="12.0" customHeight="1">
      <c r="A2652" s="9" t="s">
        <v>12064</v>
      </c>
      <c r="B2652" s="10" t="s">
        <v>12065</v>
      </c>
      <c r="C2652" s="9" t="s">
        <v>1149</v>
      </c>
      <c r="D2652" s="11" t="str">
        <f>VLOOKUP(C2652,Postinumeroalueet!$A$2:$B$4001,2)</f>
        <v>Rauma</v>
      </c>
      <c r="E2652" s="11"/>
      <c r="F2652" s="11">
        <f t="shared" si="1"/>
        <v>0</v>
      </c>
      <c r="G2652" s="10" t="s">
        <v>3481</v>
      </c>
      <c r="H2652" s="10" t="s">
        <v>5238</v>
      </c>
      <c r="I2652" s="10">
        <v>575.0</v>
      </c>
      <c r="J2652" s="10">
        <v>55.0</v>
      </c>
      <c r="K2652" s="14">
        <v>1946.0</v>
      </c>
      <c r="L2652" s="11">
        <f t="shared" ref="L2652:L2653" si="634">IF(K2652&lt;1984,105+5.6*J2652,IF(K2652&gt;1991,113+7.7*J2652,108+6.6*J2652))</f>
        <v>413</v>
      </c>
      <c r="M2652" s="11">
        <f t="shared" si="2"/>
        <v>-162</v>
      </c>
      <c r="N2652" s="13">
        <f t="shared" si="3"/>
        <v>0.7182608696</v>
      </c>
      <c r="O2652" s="10" t="s">
        <v>3612</v>
      </c>
      <c r="P2652" s="10" t="s">
        <v>12066</v>
      </c>
    </row>
    <row r="2653" ht="12.0" customHeight="1">
      <c r="A2653" s="9" t="s">
        <v>12067</v>
      </c>
      <c r="B2653" s="10" t="s">
        <v>12068</v>
      </c>
      <c r="C2653" s="9" t="s">
        <v>1986</v>
      </c>
      <c r="D2653" s="11" t="str">
        <f>VLOOKUP(C2653,Postinumeroalueet!$A$2:$B$4001,2)</f>
        <v>Imatra</v>
      </c>
      <c r="E2653" s="11"/>
      <c r="F2653" s="11">
        <f t="shared" si="1"/>
        <v>0</v>
      </c>
      <c r="G2653" s="10" t="s">
        <v>3481</v>
      </c>
      <c r="H2653" s="10" t="s">
        <v>4907</v>
      </c>
      <c r="I2653" s="10">
        <v>419.0</v>
      </c>
      <c r="J2653" s="10">
        <v>35.0</v>
      </c>
      <c r="K2653" s="14">
        <v>1978.0</v>
      </c>
      <c r="L2653" s="11">
        <f t="shared" si="634"/>
        <v>301</v>
      </c>
      <c r="M2653" s="11">
        <f t="shared" si="2"/>
        <v>-118</v>
      </c>
      <c r="N2653" s="13">
        <f t="shared" si="3"/>
        <v>0.7183770883</v>
      </c>
      <c r="O2653" s="10" t="s">
        <v>4967</v>
      </c>
      <c r="P2653" s="10" t="s">
        <v>12069</v>
      </c>
    </row>
    <row r="2654">
      <c r="A2654" s="9" t="s">
        <v>12070</v>
      </c>
      <c r="B2654" s="10" t="s">
        <v>12071</v>
      </c>
      <c r="C2654" s="9" t="s">
        <v>441</v>
      </c>
      <c r="D2654" s="11" t="str">
        <f>VLOOKUP(C2654,Postinumeroalueet!$A$2:$B$4001,2)</f>
        <v>Vantaa</v>
      </c>
      <c r="E2654" s="11"/>
      <c r="F2654" s="11">
        <f t="shared" si="1"/>
        <v>1</v>
      </c>
      <c r="G2654" s="10" t="s">
        <v>3800</v>
      </c>
      <c r="H2654" s="10" t="s">
        <v>3555</v>
      </c>
      <c r="I2654" s="10">
        <v>1545.0</v>
      </c>
      <c r="J2654" s="10">
        <v>108.5</v>
      </c>
      <c r="K2654" s="14">
        <v>1995.0</v>
      </c>
      <c r="L2654" s="11">
        <f>IF(K2654&lt;1961,171+10.3*J2654,IF(K2654&gt;1983,166+8.7*J2654,159+7.9*J2654))</f>
        <v>1109.95</v>
      </c>
      <c r="M2654" s="11">
        <f t="shared" si="2"/>
        <v>-435.05</v>
      </c>
      <c r="N2654" s="13">
        <f t="shared" si="3"/>
        <v>0.7184142395</v>
      </c>
      <c r="O2654" s="10" t="s">
        <v>7908</v>
      </c>
      <c r="P2654" s="10" t="s">
        <v>12072</v>
      </c>
    </row>
    <row r="2655" ht="12.0" customHeight="1">
      <c r="A2655" s="9" t="s">
        <v>12073</v>
      </c>
      <c r="B2655" s="10" t="s">
        <v>11340</v>
      </c>
      <c r="C2655" s="9" t="s">
        <v>1580</v>
      </c>
      <c r="D2655" s="11" t="str">
        <f>VLOOKUP(C2655,Postinumeroalueet!$A$2:$B$4001,2)</f>
        <v>Jyväskylä</v>
      </c>
      <c r="E2655" s="11"/>
      <c r="F2655" s="11">
        <f t="shared" si="1"/>
        <v>0</v>
      </c>
      <c r="G2655" s="10" t="s">
        <v>3481</v>
      </c>
      <c r="H2655" s="10" t="s">
        <v>12074</v>
      </c>
      <c r="I2655" s="10">
        <v>945.0</v>
      </c>
      <c r="J2655" s="10">
        <v>73.5</v>
      </c>
      <c r="K2655" s="14">
        <v>2009.0</v>
      </c>
      <c r="L2655" s="11">
        <f t="shared" ref="L2655:L2656" si="635">IF(K2655&lt;1984,105+5.6*J2655,IF(K2655&gt;1991,113+7.7*J2655,108+6.6*J2655))</f>
        <v>678.95</v>
      </c>
      <c r="M2655" s="11">
        <f t="shared" si="2"/>
        <v>-266.05</v>
      </c>
      <c r="N2655" s="13">
        <f t="shared" si="3"/>
        <v>0.7184656085</v>
      </c>
      <c r="O2655" s="10" t="s">
        <v>3950</v>
      </c>
      <c r="P2655" s="10" t="s">
        <v>12075</v>
      </c>
    </row>
    <row r="2656" ht="12.0" customHeight="1">
      <c r="A2656" s="9" t="s">
        <v>12076</v>
      </c>
      <c r="B2656" s="10" t="s">
        <v>12077</v>
      </c>
      <c r="C2656" s="9" t="s">
        <v>1460</v>
      </c>
      <c r="D2656" s="11" t="str">
        <f>VLOOKUP(C2656,Postinumeroalueet!$A$2:$B$4001,2)</f>
        <v>Nokia</v>
      </c>
      <c r="E2656" s="11"/>
      <c r="F2656" s="11">
        <f t="shared" si="1"/>
        <v>0</v>
      </c>
      <c r="G2656" s="10" t="s">
        <v>3481</v>
      </c>
      <c r="H2656" s="10" t="s">
        <v>12078</v>
      </c>
      <c r="I2656" s="10">
        <v>680.0</v>
      </c>
      <c r="J2656" s="10">
        <v>68.5</v>
      </c>
      <c r="K2656" s="14">
        <v>1980.0</v>
      </c>
      <c r="L2656" s="11">
        <f t="shared" si="635"/>
        <v>488.6</v>
      </c>
      <c r="M2656" s="11">
        <f t="shared" si="2"/>
        <v>-191.4</v>
      </c>
      <c r="N2656" s="13">
        <f t="shared" si="3"/>
        <v>0.7185294118</v>
      </c>
      <c r="O2656" s="15"/>
      <c r="P2656" s="10" t="s">
        <v>12079</v>
      </c>
    </row>
    <row r="2657">
      <c r="A2657" s="9" t="s">
        <v>12080</v>
      </c>
      <c r="B2657" s="10" t="s">
        <v>12081</v>
      </c>
      <c r="C2657" s="9" t="s">
        <v>433</v>
      </c>
      <c r="D2657" s="11" t="str">
        <f>VLOOKUP(C2657,Postinumeroalueet!$A$2:$B$4001,2)</f>
        <v>Vantaa</v>
      </c>
      <c r="E2657" s="11"/>
      <c r="F2657" s="11">
        <f t="shared" si="1"/>
        <v>1</v>
      </c>
      <c r="G2657" s="10" t="s">
        <v>3481</v>
      </c>
      <c r="H2657" s="10" t="s">
        <v>3507</v>
      </c>
      <c r="I2657" s="10">
        <v>1172.0</v>
      </c>
      <c r="J2657" s="10">
        <v>86.5</v>
      </c>
      <c r="K2657" s="14">
        <v>1972.0</v>
      </c>
      <c r="L2657" s="11">
        <f>IF(K2657&lt;1961,171+10.3*J2657,IF(K2657&gt;1983,166+8.7*J2657,159+7.9*J2657))</f>
        <v>842.35</v>
      </c>
      <c r="M2657" s="11">
        <f t="shared" si="2"/>
        <v>-329.65</v>
      </c>
      <c r="N2657" s="13">
        <f t="shared" si="3"/>
        <v>0.7187286689</v>
      </c>
      <c r="O2657" s="10" t="s">
        <v>3517</v>
      </c>
      <c r="P2657" s="10" t="s">
        <v>12082</v>
      </c>
    </row>
    <row r="2658" ht="12.0" customHeight="1">
      <c r="A2658" s="9" t="s">
        <v>12083</v>
      </c>
      <c r="B2658" s="10" t="s">
        <v>12084</v>
      </c>
      <c r="C2658" s="9" t="s">
        <v>2481</v>
      </c>
      <c r="D2658" s="11" t="str">
        <f>VLOOKUP(C2658,Postinumeroalueet!$A$2:$B$4001,2)</f>
        <v>Kuopio</v>
      </c>
      <c r="E2658" s="11"/>
      <c r="F2658" s="11">
        <f t="shared" si="1"/>
        <v>0</v>
      </c>
      <c r="G2658" s="10" t="s">
        <v>3529</v>
      </c>
      <c r="H2658" s="10" t="s">
        <v>3620</v>
      </c>
      <c r="I2658" s="10">
        <v>950.0</v>
      </c>
      <c r="J2658" s="10">
        <v>74.0</v>
      </c>
      <c r="K2658" s="14">
        <v>2012.0</v>
      </c>
      <c r="L2658" s="11">
        <f>IF(K2658&lt;1984,105+5.6*J2658,IF(K2658&gt;1991,113+7.7*J2658,108+6.6*J2658))</f>
        <v>682.8</v>
      </c>
      <c r="M2658" s="11">
        <f t="shared" si="2"/>
        <v>-267.2</v>
      </c>
      <c r="N2658" s="13">
        <f t="shared" si="3"/>
        <v>0.7187368421</v>
      </c>
      <c r="O2658" s="15"/>
      <c r="P2658" s="10" t="s">
        <v>12085</v>
      </c>
    </row>
    <row r="2659">
      <c r="A2659" s="9" t="s">
        <v>12086</v>
      </c>
      <c r="B2659" s="10" t="s">
        <v>12087</v>
      </c>
      <c r="C2659" s="9" t="s">
        <v>324</v>
      </c>
      <c r="D2659" s="11" t="str">
        <f>VLOOKUP(C2659,Postinumeroalueet!$A$2:$B$4001,2)</f>
        <v>Helsinki</v>
      </c>
      <c r="E2659" s="11"/>
      <c r="F2659" s="11">
        <f t="shared" si="1"/>
        <v>1</v>
      </c>
      <c r="G2659" s="10" t="s">
        <v>3481</v>
      </c>
      <c r="H2659" s="10" t="s">
        <v>12088</v>
      </c>
      <c r="I2659" s="10">
        <v>1360.0</v>
      </c>
      <c r="J2659" s="10">
        <v>78.3</v>
      </c>
      <c r="K2659" s="14">
        <v>1926.0</v>
      </c>
      <c r="L2659" s="11">
        <f>IF(K2659&lt;1961,171+10.3*J2659,IF(K2659&gt;1983,166+8.7*J2659,159+7.9*J2659))</f>
        <v>977.49</v>
      </c>
      <c r="M2659" s="11">
        <f t="shared" si="2"/>
        <v>-382.51</v>
      </c>
      <c r="N2659" s="13">
        <f t="shared" si="3"/>
        <v>0.7187426471</v>
      </c>
      <c r="O2659" s="10" t="s">
        <v>3498</v>
      </c>
      <c r="P2659" s="10" t="s">
        <v>12089</v>
      </c>
    </row>
    <row r="2660" ht="12.0" customHeight="1">
      <c r="A2660" s="9" t="s">
        <v>12090</v>
      </c>
      <c r="B2660" s="10" t="s">
        <v>12091</v>
      </c>
      <c r="C2660" s="9" t="s">
        <v>961</v>
      </c>
      <c r="D2660" s="11" t="str">
        <f>VLOOKUP(C2660,Postinumeroalueet!$A$2:$B$4001,2)</f>
        <v>Turku</v>
      </c>
      <c r="E2660" s="11"/>
      <c r="F2660" s="11">
        <f t="shared" si="1"/>
        <v>0</v>
      </c>
      <c r="G2660" s="10" t="s">
        <v>3481</v>
      </c>
      <c r="H2660" s="10" t="s">
        <v>4602</v>
      </c>
      <c r="I2660" s="10">
        <v>725.0</v>
      </c>
      <c r="J2660" s="10">
        <v>53.0</v>
      </c>
      <c r="K2660" s="14">
        <v>1996.0</v>
      </c>
      <c r="L2660" s="11">
        <f t="shared" ref="L2660:L2661" si="636">IF(K2660&lt;1984,105+5.6*J2660,IF(K2660&gt;1991,113+7.7*J2660,108+6.6*J2660))</f>
        <v>521.1</v>
      </c>
      <c r="M2660" s="11">
        <f t="shared" si="2"/>
        <v>-203.9</v>
      </c>
      <c r="N2660" s="13">
        <f t="shared" si="3"/>
        <v>0.7187586207</v>
      </c>
      <c r="O2660" s="10" t="s">
        <v>3783</v>
      </c>
      <c r="P2660" s="10" t="s">
        <v>12092</v>
      </c>
    </row>
    <row r="2661" ht="12.0" customHeight="1">
      <c r="A2661" s="9" t="s">
        <v>12093</v>
      </c>
      <c r="B2661" s="10" t="s">
        <v>12094</v>
      </c>
      <c r="C2661" s="9" t="s">
        <v>3021</v>
      </c>
      <c r="D2661" s="11" t="str">
        <f>VLOOKUP(C2661,Postinumeroalueet!$A$2:$B$4001,2)</f>
        <v>Oulu</v>
      </c>
      <c r="E2661" s="11"/>
      <c r="F2661" s="11">
        <f t="shared" si="1"/>
        <v>0</v>
      </c>
      <c r="G2661" s="10" t="s">
        <v>3481</v>
      </c>
      <c r="H2661" s="10" t="s">
        <v>12095</v>
      </c>
      <c r="I2661" s="10">
        <v>650.0</v>
      </c>
      <c r="J2661" s="10">
        <v>46.0</v>
      </c>
      <c r="K2661" s="14">
        <v>2012.0</v>
      </c>
      <c r="L2661" s="11">
        <f t="shared" si="636"/>
        <v>467.2</v>
      </c>
      <c r="M2661" s="11">
        <f t="shared" si="2"/>
        <v>-182.8</v>
      </c>
      <c r="N2661" s="13">
        <f t="shared" si="3"/>
        <v>0.7187692308</v>
      </c>
      <c r="O2661" s="10" t="s">
        <v>3942</v>
      </c>
      <c r="P2661" s="10" t="s">
        <v>12096</v>
      </c>
    </row>
    <row r="2662">
      <c r="A2662" s="9" t="s">
        <v>12097</v>
      </c>
      <c r="B2662" s="10" t="s">
        <v>12098</v>
      </c>
      <c r="C2662" s="9" t="s">
        <v>338</v>
      </c>
      <c r="D2662" s="11" t="str">
        <f>VLOOKUP(C2662,Postinumeroalueet!$A$2:$B$4001,2)</f>
        <v>Helsinki</v>
      </c>
      <c r="E2662" s="11"/>
      <c r="F2662" s="11">
        <f t="shared" si="1"/>
        <v>1</v>
      </c>
      <c r="G2662" s="10" t="s">
        <v>3481</v>
      </c>
      <c r="H2662" s="10" t="s">
        <v>12099</v>
      </c>
      <c r="I2662" s="10">
        <v>1290.0</v>
      </c>
      <c r="J2662" s="10">
        <v>87.5</v>
      </c>
      <c r="K2662" s="14">
        <v>2013.0</v>
      </c>
      <c r="L2662" s="11">
        <f t="shared" ref="L2662:L2663" si="637">IF(K2662&lt;1961,171+10.3*J2662,IF(K2662&gt;1983,166+8.7*J2662,159+7.9*J2662))</f>
        <v>927.25</v>
      </c>
      <c r="M2662" s="11">
        <f t="shared" si="2"/>
        <v>-362.75</v>
      </c>
      <c r="N2662" s="13">
        <f t="shared" si="3"/>
        <v>0.7187984496</v>
      </c>
      <c r="O2662" s="10" t="s">
        <v>3498</v>
      </c>
      <c r="P2662" s="10" t="s">
        <v>12100</v>
      </c>
    </row>
    <row r="2663" ht="12.0" customHeight="1">
      <c r="A2663" s="9" t="s">
        <v>12101</v>
      </c>
      <c r="B2663" s="10" t="s">
        <v>12102</v>
      </c>
      <c r="C2663" s="9" t="s">
        <v>331</v>
      </c>
      <c r="D2663" s="11" t="str">
        <f>VLOOKUP(C2663,Postinumeroalueet!$A$2:$B$4001,2)</f>
        <v>Helsinki</v>
      </c>
      <c r="E2663" s="11"/>
      <c r="F2663" s="11">
        <f t="shared" si="1"/>
        <v>1</v>
      </c>
      <c r="G2663" s="10" t="s">
        <v>3481</v>
      </c>
      <c r="H2663" s="10" t="s">
        <v>12103</v>
      </c>
      <c r="I2663" s="10">
        <v>2000.0</v>
      </c>
      <c r="J2663" s="10">
        <v>123.0</v>
      </c>
      <c r="K2663" s="14">
        <v>1929.0</v>
      </c>
      <c r="L2663" s="11">
        <f t="shared" si="637"/>
        <v>1437.9</v>
      </c>
      <c r="M2663" s="11">
        <f t="shared" si="2"/>
        <v>-562.1</v>
      </c>
      <c r="N2663" s="13">
        <f t="shared" si="3"/>
        <v>0.71895</v>
      </c>
      <c r="O2663" s="10" t="s">
        <v>4032</v>
      </c>
      <c r="P2663" s="10" t="s">
        <v>12104</v>
      </c>
    </row>
    <row r="2664" ht="12.0" customHeight="1">
      <c r="A2664" s="9" t="s">
        <v>12105</v>
      </c>
      <c r="B2664" s="10" t="s">
        <v>9384</v>
      </c>
      <c r="C2664" s="9" t="s">
        <v>3019</v>
      </c>
      <c r="D2664" s="11" t="str">
        <f>VLOOKUP(C2664,Postinumeroalueet!$A$2:$B$4001,2)</f>
        <v>Oulu</v>
      </c>
      <c r="E2664" s="11"/>
      <c r="F2664" s="11">
        <f t="shared" si="1"/>
        <v>0</v>
      </c>
      <c r="G2664" s="10" t="s">
        <v>3481</v>
      </c>
      <c r="H2664" s="10" t="s">
        <v>4602</v>
      </c>
      <c r="I2664" s="10">
        <v>671.0</v>
      </c>
      <c r="J2664" s="10">
        <v>48.0</v>
      </c>
      <c r="K2664" s="14">
        <v>2004.0</v>
      </c>
      <c r="L2664" s="11">
        <f t="shared" ref="L2664:L2665" si="638">IF(K2664&lt;1984,105+5.6*J2664,IF(K2664&gt;1991,113+7.7*J2664,108+6.6*J2664))</f>
        <v>482.6</v>
      </c>
      <c r="M2664" s="11">
        <f t="shared" si="2"/>
        <v>-188.4</v>
      </c>
      <c r="N2664" s="13">
        <f t="shared" si="3"/>
        <v>0.7192250373</v>
      </c>
      <c r="O2664" s="10" t="s">
        <v>5609</v>
      </c>
      <c r="P2664" s="10" t="s">
        <v>12106</v>
      </c>
    </row>
    <row r="2665" ht="12.0" customHeight="1">
      <c r="A2665" s="9" t="s">
        <v>12107</v>
      </c>
      <c r="B2665" s="10" t="s">
        <v>12108</v>
      </c>
      <c r="C2665" s="9" t="s">
        <v>2495</v>
      </c>
      <c r="D2665" s="11" t="str">
        <f>VLOOKUP(C2665,Postinumeroalueet!$A$2:$B$4001,2)</f>
        <v>Siilinjärvi</v>
      </c>
      <c r="E2665" s="11"/>
      <c r="F2665" s="11">
        <f t="shared" si="1"/>
        <v>0</v>
      </c>
      <c r="G2665" s="10" t="s">
        <v>3529</v>
      </c>
      <c r="H2665" s="10" t="s">
        <v>3620</v>
      </c>
      <c r="I2665" s="10">
        <v>800.0</v>
      </c>
      <c r="J2665" s="10">
        <v>84.0</v>
      </c>
      <c r="K2665" s="14">
        <v>1974.0</v>
      </c>
      <c r="L2665" s="11">
        <f t="shared" si="638"/>
        <v>575.4</v>
      </c>
      <c r="M2665" s="11">
        <f t="shared" si="2"/>
        <v>-224.6</v>
      </c>
      <c r="N2665" s="13">
        <f t="shared" si="3"/>
        <v>0.71925</v>
      </c>
      <c r="O2665" s="10" t="s">
        <v>3704</v>
      </c>
      <c r="P2665" s="10" t="s">
        <v>12109</v>
      </c>
    </row>
    <row r="2666">
      <c r="A2666" s="9" t="s">
        <v>12110</v>
      </c>
      <c r="B2666" s="10" t="s">
        <v>12111</v>
      </c>
      <c r="C2666" s="9" t="s">
        <v>419</v>
      </c>
      <c r="D2666" s="11" t="str">
        <f>VLOOKUP(C2666,Postinumeroalueet!$A$2:$B$4001,2)</f>
        <v>Vantaa</v>
      </c>
      <c r="E2666" s="11"/>
      <c r="F2666" s="11">
        <f t="shared" si="1"/>
        <v>1</v>
      </c>
      <c r="G2666" s="10" t="s">
        <v>3481</v>
      </c>
      <c r="H2666" s="10" t="s">
        <v>12112</v>
      </c>
      <c r="I2666" s="10">
        <v>890.0</v>
      </c>
      <c r="J2666" s="10">
        <v>54.5</v>
      </c>
      <c r="K2666" s="14">
        <v>1984.0</v>
      </c>
      <c r="L2666" s="11">
        <f>IF(K2666&lt;1961,171+10.3*J2666,IF(K2666&gt;1983,166+8.7*J2666,159+7.9*J2666))</f>
        <v>640.15</v>
      </c>
      <c r="M2666" s="11">
        <f t="shared" si="2"/>
        <v>-249.85</v>
      </c>
      <c r="N2666" s="13">
        <f t="shared" si="3"/>
        <v>0.7192696629</v>
      </c>
      <c r="O2666" s="15"/>
      <c r="P2666" s="10" t="s">
        <v>12113</v>
      </c>
    </row>
    <row r="2667" ht="12.0" customHeight="1">
      <c r="A2667" s="9" t="s">
        <v>12114</v>
      </c>
      <c r="B2667" s="10" t="s">
        <v>12115</v>
      </c>
      <c r="C2667" s="9" t="s">
        <v>1198</v>
      </c>
      <c r="D2667" s="11" t="str">
        <f>VLOOKUP(C2667,Postinumeroalueet!$A$2:$B$4001,2)</f>
        <v>Pori</v>
      </c>
      <c r="E2667" s="11"/>
      <c r="F2667" s="11">
        <f t="shared" si="1"/>
        <v>0</v>
      </c>
      <c r="G2667" s="10" t="s">
        <v>3481</v>
      </c>
      <c r="H2667" s="10" t="s">
        <v>12116</v>
      </c>
      <c r="I2667" s="10">
        <v>870.0</v>
      </c>
      <c r="J2667" s="10">
        <v>93.0</v>
      </c>
      <c r="K2667" s="14">
        <v>1962.0</v>
      </c>
      <c r="L2667" s="11">
        <f t="shared" ref="L2667:L2669" si="639">IF(K2667&lt;1984,105+5.6*J2667,IF(K2667&gt;1991,113+7.7*J2667,108+6.6*J2667))</f>
        <v>625.8</v>
      </c>
      <c r="M2667" s="11">
        <f t="shared" si="2"/>
        <v>-244.2</v>
      </c>
      <c r="N2667" s="13">
        <f t="shared" si="3"/>
        <v>0.7193103448</v>
      </c>
      <c r="O2667" s="15"/>
      <c r="P2667" s="10" t="s">
        <v>12117</v>
      </c>
    </row>
    <row r="2668" ht="12.0" customHeight="1">
      <c r="A2668" s="9" t="s">
        <v>12118</v>
      </c>
      <c r="B2668" s="10" t="s">
        <v>12119</v>
      </c>
      <c r="C2668" s="9" t="s">
        <v>3019</v>
      </c>
      <c r="D2668" s="11" t="str">
        <f>VLOOKUP(C2668,Postinumeroalueet!$A$2:$B$4001,2)</f>
        <v>Oulu</v>
      </c>
      <c r="E2668" s="11"/>
      <c r="F2668" s="11">
        <f t="shared" si="1"/>
        <v>0</v>
      </c>
      <c r="G2668" s="10" t="s">
        <v>3481</v>
      </c>
      <c r="H2668" s="10" t="s">
        <v>12120</v>
      </c>
      <c r="I2668" s="10">
        <v>633.43</v>
      </c>
      <c r="J2668" s="10">
        <v>44.5</v>
      </c>
      <c r="K2668" s="14">
        <v>2003.0</v>
      </c>
      <c r="L2668" s="11">
        <f t="shared" si="639"/>
        <v>455.65</v>
      </c>
      <c r="M2668" s="11">
        <f t="shared" si="2"/>
        <v>-177.78</v>
      </c>
      <c r="N2668" s="13">
        <f t="shared" si="3"/>
        <v>0.7193375748</v>
      </c>
      <c r="O2668" s="10" t="s">
        <v>4216</v>
      </c>
      <c r="P2668" s="10" t="s">
        <v>12121</v>
      </c>
    </row>
    <row r="2669" ht="12.0" customHeight="1">
      <c r="A2669" s="9" t="s">
        <v>12122</v>
      </c>
      <c r="B2669" s="10" t="s">
        <v>12123</v>
      </c>
      <c r="C2669" s="9" t="s">
        <v>721</v>
      </c>
      <c r="D2669" s="11" t="str">
        <f>VLOOKUP(C2669,Postinumeroalueet!$A$2:$B$4001,2)</f>
        <v>Raasepori</v>
      </c>
      <c r="E2669" s="11"/>
      <c r="F2669" s="11">
        <f t="shared" si="1"/>
        <v>0</v>
      </c>
      <c r="G2669" s="10" t="s">
        <v>3529</v>
      </c>
      <c r="H2669" s="10" t="s">
        <v>12124</v>
      </c>
      <c r="I2669" s="10">
        <v>540.0</v>
      </c>
      <c r="J2669" s="10">
        <v>42.5</v>
      </c>
      <c r="K2669" s="14">
        <v>1988.0</v>
      </c>
      <c r="L2669" s="11">
        <f t="shared" si="639"/>
        <v>388.5</v>
      </c>
      <c r="M2669" s="11">
        <f t="shared" si="2"/>
        <v>-151.5</v>
      </c>
      <c r="N2669" s="13">
        <f t="shared" si="3"/>
        <v>0.7194444444</v>
      </c>
      <c r="O2669" s="15"/>
      <c r="P2669" s="10" t="s">
        <v>12125</v>
      </c>
    </row>
    <row r="2670">
      <c r="A2670" s="9" t="s">
        <v>12126</v>
      </c>
      <c r="B2670" s="10" t="s">
        <v>12127</v>
      </c>
      <c r="C2670" s="9" t="s">
        <v>471</v>
      </c>
      <c r="D2670" s="11" t="str">
        <f>VLOOKUP(C2670,Postinumeroalueet!$A$2:$B$4001,2)</f>
        <v>Espoo</v>
      </c>
      <c r="E2670" s="11"/>
      <c r="F2670" s="11">
        <f t="shared" si="1"/>
        <v>1</v>
      </c>
      <c r="G2670" s="10" t="s">
        <v>3481</v>
      </c>
      <c r="H2670" s="10" t="s">
        <v>12128</v>
      </c>
      <c r="I2670" s="10">
        <v>1180.0</v>
      </c>
      <c r="J2670" s="10">
        <v>78.5</v>
      </c>
      <c r="K2670" s="14">
        <v>2001.0</v>
      </c>
      <c r="L2670" s="11">
        <f>IF(K2670&lt;1961,171+10.3*J2670,IF(K2670&gt;1983,166+8.7*J2670,159+7.9*J2670))</f>
        <v>848.95</v>
      </c>
      <c r="M2670" s="11">
        <f t="shared" si="2"/>
        <v>-331.05</v>
      </c>
      <c r="N2670" s="13">
        <f t="shared" si="3"/>
        <v>0.7194491525</v>
      </c>
      <c r="O2670" s="10" t="s">
        <v>3498</v>
      </c>
      <c r="P2670" s="10" t="s">
        <v>12129</v>
      </c>
    </row>
    <row r="2671" ht="12.0" customHeight="1">
      <c r="A2671" s="9" t="s">
        <v>12130</v>
      </c>
      <c r="B2671" s="10" t="s">
        <v>11360</v>
      </c>
      <c r="C2671" s="9" t="s">
        <v>1936</v>
      </c>
      <c r="D2671" s="11" t="str">
        <f>VLOOKUP(C2671,Postinumeroalueet!$A$2:$B$4001,2)</f>
        <v>Lappeenranta</v>
      </c>
      <c r="E2671" s="11"/>
      <c r="F2671" s="11">
        <f t="shared" si="1"/>
        <v>0</v>
      </c>
      <c r="G2671" s="10" t="s">
        <v>3481</v>
      </c>
      <c r="H2671" s="10" t="s">
        <v>4602</v>
      </c>
      <c r="I2671" s="10">
        <v>708.21</v>
      </c>
      <c r="J2671" s="10">
        <v>51.5</v>
      </c>
      <c r="K2671" s="14">
        <v>2001.0</v>
      </c>
      <c r="L2671" s="11">
        <f t="shared" ref="L2671:L2674" si="640">IF(K2671&lt;1984,105+5.6*J2671,IF(K2671&gt;1991,113+7.7*J2671,108+6.6*J2671))</f>
        <v>509.55</v>
      </c>
      <c r="M2671" s="11">
        <f t="shared" si="2"/>
        <v>-198.66</v>
      </c>
      <c r="N2671" s="13">
        <f t="shared" si="3"/>
        <v>0.7194899818</v>
      </c>
      <c r="O2671" s="10" t="s">
        <v>4050</v>
      </c>
      <c r="P2671" s="10" t="s">
        <v>12131</v>
      </c>
    </row>
    <row r="2672" ht="12.0" customHeight="1">
      <c r="A2672" s="9" t="s">
        <v>12132</v>
      </c>
      <c r="B2672" s="10" t="s">
        <v>11749</v>
      </c>
      <c r="C2672" s="9" t="s">
        <v>959</v>
      </c>
      <c r="D2672" s="11" t="str">
        <f>VLOOKUP(C2672,Postinumeroalueet!$A$2:$B$4001,2)</f>
        <v>Kaarina</v>
      </c>
      <c r="E2672" s="11"/>
      <c r="F2672" s="11">
        <f t="shared" si="1"/>
        <v>0</v>
      </c>
      <c r="G2672" s="10" t="s">
        <v>3481</v>
      </c>
      <c r="H2672" s="10" t="s">
        <v>11750</v>
      </c>
      <c r="I2672" s="10">
        <v>777.77</v>
      </c>
      <c r="J2672" s="10">
        <v>58.0</v>
      </c>
      <c r="K2672" s="14">
        <v>2013.0</v>
      </c>
      <c r="L2672" s="11">
        <f t="shared" si="640"/>
        <v>559.6</v>
      </c>
      <c r="M2672" s="11">
        <f t="shared" si="2"/>
        <v>-218.17</v>
      </c>
      <c r="N2672" s="13">
        <f t="shared" si="3"/>
        <v>0.7194929092</v>
      </c>
      <c r="O2672" s="10" t="s">
        <v>7271</v>
      </c>
      <c r="P2672" s="10" t="s">
        <v>12133</v>
      </c>
    </row>
    <row r="2673">
      <c r="A2673" s="9" t="s">
        <v>12134</v>
      </c>
      <c r="B2673" s="10" t="s">
        <v>12135</v>
      </c>
      <c r="C2673" s="9" t="s">
        <v>809</v>
      </c>
      <c r="D2673" s="11" t="str">
        <f>VLOOKUP(C2673,Postinumeroalueet!$A$2:$B$4001,2)</f>
        <v>Lahti</v>
      </c>
      <c r="E2673" s="11"/>
      <c r="F2673" s="11">
        <f t="shared" si="1"/>
        <v>0</v>
      </c>
      <c r="G2673" s="10" t="s">
        <v>3481</v>
      </c>
      <c r="H2673" s="10" t="s">
        <v>4584</v>
      </c>
      <c r="I2673" s="10">
        <v>570.0</v>
      </c>
      <c r="J2673" s="10">
        <v>54.5</v>
      </c>
      <c r="K2673" s="14">
        <v>1961.0</v>
      </c>
      <c r="L2673" s="11">
        <f t="shared" si="640"/>
        <v>410.2</v>
      </c>
      <c r="M2673" s="11">
        <f t="shared" si="2"/>
        <v>-159.8</v>
      </c>
      <c r="N2673" s="13">
        <f t="shared" si="3"/>
        <v>0.7196491228</v>
      </c>
      <c r="O2673" s="10" t="s">
        <v>4585</v>
      </c>
      <c r="P2673" s="10" t="s">
        <v>12136</v>
      </c>
    </row>
    <row r="2674" ht="12.0" customHeight="1">
      <c r="A2674" s="9" t="s">
        <v>12137</v>
      </c>
      <c r="B2674" s="10" t="s">
        <v>12138</v>
      </c>
      <c r="C2674" s="9" t="s">
        <v>805</v>
      </c>
      <c r="D2674" s="11" t="str">
        <f>VLOOKUP(C2674,Postinumeroalueet!$A$2:$B$4001,2)</f>
        <v>Lahti</v>
      </c>
      <c r="E2674" s="11"/>
      <c r="F2674" s="11">
        <f t="shared" si="1"/>
        <v>0</v>
      </c>
      <c r="G2674" s="10" t="s">
        <v>3481</v>
      </c>
      <c r="H2674" s="10" t="s">
        <v>3671</v>
      </c>
      <c r="I2674" s="10">
        <v>831.08</v>
      </c>
      <c r="J2674" s="10">
        <v>63.0</v>
      </c>
      <c r="K2674" s="14">
        <v>2005.0</v>
      </c>
      <c r="L2674" s="11">
        <f t="shared" si="640"/>
        <v>598.1</v>
      </c>
      <c r="M2674" s="11">
        <f t="shared" si="2"/>
        <v>-232.98</v>
      </c>
      <c r="N2674" s="13">
        <f t="shared" si="3"/>
        <v>0.7196659768</v>
      </c>
      <c r="O2674" s="10" t="s">
        <v>4050</v>
      </c>
      <c r="P2674" s="10" t="s">
        <v>12139</v>
      </c>
    </row>
    <row r="2675">
      <c r="A2675" s="9" t="s">
        <v>12140</v>
      </c>
      <c r="B2675" s="10" t="s">
        <v>11183</v>
      </c>
      <c r="C2675" s="9" t="s">
        <v>350</v>
      </c>
      <c r="D2675" s="11" t="str">
        <f>VLOOKUP(C2675,Postinumeroalueet!$A$2:$B$4001,2)</f>
        <v>Helsinki</v>
      </c>
      <c r="E2675" s="11"/>
      <c r="F2675" s="11">
        <f t="shared" si="1"/>
        <v>1</v>
      </c>
      <c r="G2675" s="10" t="s">
        <v>3481</v>
      </c>
      <c r="H2675" s="10" t="s">
        <v>3761</v>
      </c>
      <c r="I2675" s="10">
        <v>1082.0</v>
      </c>
      <c r="J2675" s="10">
        <v>59.0</v>
      </c>
      <c r="K2675" s="14">
        <v>1959.0</v>
      </c>
      <c r="L2675" s="11">
        <f>IF(K2675&lt;1961,171+10.3*J2675,IF(K2675&gt;1983,166+8.7*J2675,159+7.9*J2675))</f>
        <v>778.7</v>
      </c>
      <c r="M2675" s="11">
        <f t="shared" si="2"/>
        <v>-303.3</v>
      </c>
      <c r="N2675" s="13">
        <f t="shared" si="3"/>
        <v>0.7196857671</v>
      </c>
      <c r="O2675" s="10" t="s">
        <v>3517</v>
      </c>
      <c r="P2675" s="10" t="s">
        <v>12141</v>
      </c>
    </row>
    <row r="2676" ht="12.0" customHeight="1">
      <c r="A2676" s="9" t="s">
        <v>12142</v>
      </c>
      <c r="B2676" s="10" t="s">
        <v>12007</v>
      </c>
      <c r="C2676" s="9" t="s">
        <v>1364</v>
      </c>
      <c r="D2676" s="11" t="str">
        <f>VLOOKUP(C2676,Postinumeroalueet!$A$2:$B$4001,2)</f>
        <v>Tampere</v>
      </c>
      <c r="E2676" s="11"/>
      <c r="F2676" s="11">
        <f t="shared" si="1"/>
        <v>0</v>
      </c>
      <c r="G2676" s="10" t="s">
        <v>3481</v>
      </c>
      <c r="H2676" s="10" t="s">
        <v>3620</v>
      </c>
      <c r="I2676" s="10">
        <v>938.0</v>
      </c>
      <c r="J2676" s="10">
        <v>73.0</v>
      </c>
      <c r="K2676" s="14">
        <v>1998.0</v>
      </c>
      <c r="L2676" s="11">
        <f t="shared" ref="L2676:L2679" si="641">IF(K2676&lt;1984,105+5.6*J2676,IF(K2676&gt;1991,113+7.7*J2676,108+6.6*J2676))</f>
        <v>675.1</v>
      </c>
      <c r="M2676" s="11">
        <f t="shared" si="2"/>
        <v>-262.9</v>
      </c>
      <c r="N2676" s="13">
        <f t="shared" si="3"/>
        <v>0.7197228145</v>
      </c>
      <c r="O2676" s="10" t="s">
        <v>3637</v>
      </c>
      <c r="P2676" s="10" t="s">
        <v>12143</v>
      </c>
    </row>
    <row r="2677" ht="12.0" customHeight="1">
      <c r="A2677" s="9" t="s">
        <v>12144</v>
      </c>
      <c r="B2677" s="10" t="s">
        <v>12145</v>
      </c>
      <c r="C2677" s="9" t="s">
        <v>1580</v>
      </c>
      <c r="D2677" s="11" t="str">
        <f>VLOOKUP(C2677,Postinumeroalueet!$A$2:$B$4001,2)</f>
        <v>Jyväskylä</v>
      </c>
      <c r="E2677" s="11"/>
      <c r="F2677" s="11">
        <f t="shared" si="1"/>
        <v>0</v>
      </c>
      <c r="G2677" s="10" t="s">
        <v>6290</v>
      </c>
      <c r="H2677" s="10" t="s">
        <v>12146</v>
      </c>
      <c r="I2677" s="10">
        <v>547.49</v>
      </c>
      <c r="J2677" s="10">
        <v>36.5</v>
      </c>
      <c r="K2677" s="14">
        <v>2006.0</v>
      </c>
      <c r="L2677" s="11">
        <f t="shared" si="641"/>
        <v>394.05</v>
      </c>
      <c r="M2677" s="11">
        <f t="shared" si="2"/>
        <v>-153.44</v>
      </c>
      <c r="N2677" s="13">
        <f t="shared" si="3"/>
        <v>0.7197391733</v>
      </c>
      <c r="O2677" s="10" t="s">
        <v>4050</v>
      </c>
      <c r="P2677" s="10" t="s">
        <v>12147</v>
      </c>
    </row>
    <row r="2678" ht="12.0" customHeight="1">
      <c r="A2678" s="9" t="s">
        <v>12148</v>
      </c>
      <c r="B2678" s="10" t="s">
        <v>11687</v>
      </c>
      <c r="C2678" s="9" t="s">
        <v>961</v>
      </c>
      <c r="D2678" s="11" t="str">
        <f>VLOOKUP(C2678,Postinumeroalueet!$A$2:$B$4001,2)</f>
        <v>Turku</v>
      </c>
      <c r="E2678" s="11"/>
      <c r="F2678" s="11">
        <f t="shared" si="1"/>
        <v>0</v>
      </c>
      <c r="G2678" s="10" t="s">
        <v>3481</v>
      </c>
      <c r="H2678" s="10" t="s">
        <v>3671</v>
      </c>
      <c r="I2678" s="10">
        <v>954.0</v>
      </c>
      <c r="J2678" s="10">
        <v>74.5</v>
      </c>
      <c r="K2678" s="14">
        <v>1996.0</v>
      </c>
      <c r="L2678" s="11">
        <f t="shared" si="641"/>
        <v>686.65</v>
      </c>
      <c r="M2678" s="11">
        <f t="shared" si="2"/>
        <v>-267.35</v>
      </c>
      <c r="N2678" s="13">
        <f t="shared" si="3"/>
        <v>0.7197589099</v>
      </c>
      <c r="O2678" s="10" t="s">
        <v>3783</v>
      </c>
      <c r="P2678" s="10" t="s">
        <v>12149</v>
      </c>
    </row>
    <row r="2679">
      <c r="A2679" s="9" t="s">
        <v>12150</v>
      </c>
      <c r="B2679" s="10" t="s">
        <v>11526</v>
      </c>
      <c r="C2679" s="9" t="s">
        <v>1571</v>
      </c>
      <c r="D2679" s="11" t="str">
        <f>VLOOKUP(C2679,Postinumeroalueet!$A$2:$B$4001,2)</f>
        <v>Jyväskylä</v>
      </c>
      <c r="E2679" s="11"/>
      <c r="F2679" s="11">
        <f t="shared" si="1"/>
        <v>0</v>
      </c>
      <c r="G2679" s="10" t="s">
        <v>3481</v>
      </c>
      <c r="H2679" s="10" t="s">
        <v>4054</v>
      </c>
      <c r="I2679" s="10">
        <v>1103.74</v>
      </c>
      <c r="J2679" s="10">
        <v>88.5</v>
      </c>
      <c r="K2679" s="14">
        <v>2000.0</v>
      </c>
      <c r="L2679" s="11">
        <f t="shared" si="641"/>
        <v>794.45</v>
      </c>
      <c r="M2679" s="11">
        <f t="shared" si="2"/>
        <v>-309.29</v>
      </c>
      <c r="N2679" s="13">
        <f t="shared" si="3"/>
        <v>0.7197800207</v>
      </c>
      <c r="O2679" s="10" t="s">
        <v>4050</v>
      </c>
      <c r="P2679" s="10" t="s">
        <v>12151</v>
      </c>
    </row>
    <row r="2680">
      <c r="A2680" s="9" t="s">
        <v>12152</v>
      </c>
      <c r="B2680" s="10" t="s">
        <v>12153</v>
      </c>
      <c r="C2680" s="9" t="s">
        <v>431</v>
      </c>
      <c r="D2680" s="11" t="str">
        <f>VLOOKUP(C2680,Postinumeroalueet!$A$2:$B$4001,2)</f>
        <v>Vantaa</v>
      </c>
      <c r="E2680" s="11"/>
      <c r="F2680" s="11">
        <f t="shared" si="1"/>
        <v>1</v>
      </c>
      <c r="G2680" s="10" t="s">
        <v>3481</v>
      </c>
      <c r="H2680" s="10" t="s">
        <v>12154</v>
      </c>
      <c r="I2680" s="10">
        <v>1421.18</v>
      </c>
      <c r="J2680" s="10">
        <v>98.5</v>
      </c>
      <c r="K2680" s="14">
        <v>2011.0</v>
      </c>
      <c r="L2680" s="11">
        <f>IF(K2680&lt;1961,171+10.3*J2680,IF(K2680&gt;1983,166+8.7*J2680,159+7.9*J2680))</f>
        <v>1022.95</v>
      </c>
      <c r="M2680" s="11">
        <f t="shared" si="2"/>
        <v>-398.23</v>
      </c>
      <c r="N2680" s="13">
        <f t="shared" si="3"/>
        <v>0.7197891893</v>
      </c>
      <c r="O2680" s="10" t="s">
        <v>3569</v>
      </c>
      <c r="P2680" s="10" t="s">
        <v>12155</v>
      </c>
    </row>
    <row r="2681">
      <c r="A2681" s="9" t="s">
        <v>12156</v>
      </c>
      <c r="B2681" s="10" t="s">
        <v>12157</v>
      </c>
      <c r="C2681" s="9" t="s">
        <v>2085</v>
      </c>
      <c r="D2681" s="11" t="str">
        <f>VLOOKUP(C2681,Postinumeroalueet!$A$2:$B$4001,2)</f>
        <v>Seinäjoki</v>
      </c>
      <c r="E2681" s="11"/>
      <c r="F2681" s="11">
        <f t="shared" si="1"/>
        <v>0</v>
      </c>
      <c r="G2681" s="10" t="s">
        <v>3481</v>
      </c>
      <c r="H2681" s="10" t="s">
        <v>4354</v>
      </c>
      <c r="I2681" s="10">
        <v>590.0</v>
      </c>
      <c r="J2681" s="10">
        <v>48.0</v>
      </c>
      <c r="K2681" s="14">
        <v>1984.0</v>
      </c>
      <c r="L2681" s="11">
        <f t="shared" ref="L2681:L2683" si="642">IF(K2681&lt;1984,105+5.6*J2681,IF(K2681&gt;1991,113+7.7*J2681,108+6.6*J2681))</f>
        <v>424.8</v>
      </c>
      <c r="M2681" s="11">
        <f t="shared" si="2"/>
        <v>-165.2</v>
      </c>
      <c r="N2681" s="13">
        <f t="shared" si="3"/>
        <v>0.72</v>
      </c>
      <c r="O2681" s="15"/>
      <c r="P2681" s="10" t="s">
        <v>12158</v>
      </c>
    </row>
    <row r="2682" ht="12.0" customHeight="1">
      <c r="A2682" s="9" t="s">
        <v>12159</v>
      </c>
      <c r="B2682" s="10" t="s">
        <v>12160</v>
      </c>
      <c r="C2682" s="9" t="s">
        <v>1149</v>
      </c>
      <c r="D2682" s="11" t="str">
        <f>VLOOKUP(C2682,Postinumeroalueet!$A$2:$B$4001,2)</f>
        <v>Rauma</v>
      </c>
      <c r="E2682" s="11"/>
      <c r="F2682" s="11">
        <f t="shared" si="1"/>
        <v>0</v>
      </c>
      <c r="G2682" s="10" t="s">
        <v>3481</v>
      </c>
      <c r="H2682" s="10" t="s">
        <v>3846</v>
      </c>
      <c r="I2682" s="10">
        <v>600.0</v>
      </c>
      <c r="J2682" s="10">
        <v>58.4</v>
      </c>
      <c r="K2682" s="14">
        <v>1965.0</v>
      </c>
      <c r="L2682" s="11">
        <f t="shared" si="642"/>
        <v>432.04</v>
      </c>
      <c r="M2682" s="11">
        <f t="shared" si="2"/>
        <v>-167.96</v>
      </c>
      <c r="N2682" s="13">
        <f t="shared" si="3"/>
        <v>0.7200666667</v>
      </c>
      <c r="O2682" s="10" t="s">
        <v>9778</v>
      </c>
      <c r="P2682" s="10" t="s">
        <v>12161</v>
      </c>
    </row>
    <row r="2683" ht="12.0" customHeight="1">
      <c r="A2683" s="9" t="s">
        <v>12162</v>
      </c>
      <c r="B2683" s="10" t="s">
        <v>12163</v>
      </c>
      <c r="C2683" s="9" t="s">
        <v>3026</v>
      </c>
      <c r="D2683" s="11" t="str">
        <f>VLOOKUP(C2683,Postinumeroalueet!$A$2:$B$4001,2)</f>
        <v>Oulu</v>
      </c>
      <c r="E2683" s="11"/>
      <c r="F2683" s="11">
        <f t="shared" si="1"/>
        <v>0</v>
      </c>
      <c r="G2683" s="10" t="s">
        <v>3481</v>
      </c>
      <c r="H2683" s="10" t="s">
        <v>12164</v>
      </c>
      <c r="I2683" s="10">
        <v>410.0</v>
      </c>
      <c r="J2683" s="10">
        <v>34.0</v>
      </c>
      <c r="K2683" s="14">
        <v>1972.0</v>
      </c>
      <c r="L2683" s="11">
        <f t="shared" si="642"/>
        <v>295.4</v>
      </c>
      <c r="M2683" s="11">
        <f t="shared" si="2"/>
        <v>-114.6</v>
      </c>
      <c r="N2683" s="13">
        <f t="shared" si="3"/>
        <v>0.7204878049</v>
      </c>
      <c r="O2683" s="10" t="s">
        <v>3942</v>
      </c>
      <c r="P2683" s="10" t="s">
        <v>12165</v>
      </c>
    </row>
    <row r="2684" ht="12.0" customHeight="1">
      <c r="A2684" s="9" t="s">
        <v>12166</v>
      </c>
      <c r="B2684" s="10" t="s">
        <v>12167</v>
      </c>
      <c r="C2684" s="9" t="s">
        <v>334</v>
      </c>
      <c r="D2684" s="11" t="str">
        <f>VLOOKUP(C2684,Postinumeroalueet!$A$2:$B$4001,2)</f>
        <v>Helsinki</v>
      </c>
      <c r="E2684" s="11"/>
      <c r="F2684" s="11">
        <f t="shared" si="1"/>
        <v>1</v>
      </c>
      <c r="G2684" s="10" t="s">
        <v>3481</v>
      </c>
      <c r="H2684" s="10" t="s">
        <v>4741</v>
      </c>
      <c r="I2684" s="10">
        <v>995.0</v>
      </c>
      <c r="J2684" s="10">
        <v>53.0</v>
      </c>
      <c r="K2684" s="14">
        <v>1956.0</v>
      </c>
      <c r="L2684" s="11">
        <f t="shared" ref="L2684:L2685" si="643">IF(K2684&lt;1961,171+10.3*J2684,IF(K2684&gt;1983,166+8.7*J2684,159+7.9*J2684))</f>
        <v>716.9</v>
      </c>
      <c r="M2684" s="11">
        <f t="shared" si="2"/>
        <v>-278.1</v>
      </c>
      <c r="N2684" s="13">
        <f t="shared" si="3"/>
        <v>0.7205025126</v>
      </c>
      <c r="O2684" s="10" t="s">
        <v>3498</v>
      </c>
      <c r="P2684" s="10" t="s">
        <v>12168</v>
      </c>
    </row>
    <row r="2685">
      <c r="A2685" s="9" t="s">
        <v>12169</v>
      </c>
      <c r="B2685" s="10" t="s">
        <v>12170</v>
      </c>
      <c r="C2685" s="9" t="s">
        <v>404</v>
      </c>
      <c r="D2685" s="11" t="str">
        <f>VLOOKUP(C2685,Postinumeroalueet!$A$2:$B$4001,2)</f>
        <v>Helsinki</v>
      </c>
      <c r="E2685" s="11"/>
      <c r="F2685" s="11">
        <f t="shared" si="1"/>
        <v>1</v>
      </c>
      <c r="G2685" s="10" t="s">
        <v>3481</v>
      </c>
      <c r="H2685" s="10" t="s">
        <v>5764</v>
      </c>
      <c r="I2685" s="10">
        <v>979.0</v>
      </c>
      <c r="J2685" s="10">
        <v>62.0</v>
      </c>
      <c r="K2685" s="14">
        <v>2000.0</v>
      </c>
      <c r="L2685" s="11">
        <f t="shared" si="643"/>
        <v>705.4</v>
      </c>
      <c r="M2685" s="11">
        <f t="shared" si="2"/>
        <v>-273.6</v>
      </c>
      <c r="N2685" s="13">
        <f t="shared" si="3"/>
        <v>0.7205311542</v>
      </c>
      <c r="O2685" s="10" t="s">
        <v>4055</v>
      </c>
      <c r="P2685" s="10" t="s">
        <v>12171</v>
      </c>
    </row>
    <row r="2686" ht="12.0" customHeight="1">
      <c r="A2686" s="9" t="s">
        <v>12172</v>
      </c>
      <c r="B2686" s="10" t="s">
        <v>12173</v>
      </c>
      <c r="C2686" s="9" t="s">
        <v>2472</v>
      </c>
      <c r="D2686" s="11" t="str">
        <f>VLOOKUP(C2686,Postinumeroalueet!$A$2:$B$4001,2)</f>
        <v>Kuopio</v>
      </c>
      <c r="E2686" s="11"/>
      <c r="F2686" s="11">
        <f t="shared" si="1"/>
        <v>0</v>
      </c>
      <c r="G2686" s="10" t="s">
        <v>3481</v>
      </c>
      <c r="H2686" s="10" t="s">
        <v>10547</v>
      </c>
      <c r="I2686" s="10">
        <v>696.49</v>
      </c>
      <c r="J2686" s="10">
        <v>50.5</v>
      </c>
      <c r="K2686" s="14">
        <v>1996.0</v>
      </c>
      <c r="L2686" s="11">
        <f>IF(K2686&lt;1984,105+5.6*J2686,IF(K2686&gt;1991,113+7.7*J2686,108+6.6*J2686))</f>
        <v>501.85</v>
      </c>
      <c r="M2686" s="11">
        <f t="shared" si="2"/>
        <v>-194.64</v>
      </c>
      <c r="N2686" s="13">
        <f t="shared" si="3"/>
        <v>0.7205415727</v>
      </c>
      <c r="O2686" s="10" t="s">
        <v>3569</v>
      </c>
      <c r="P2686" s="10" t="s">
        <v>12174</v>
      </c>
    </row>
    <row r="2687" ht="12.0" customHeight="1">
      <c r="A2687" s="9" t="s">
        <v>12175</v>
      </c>
      <c r="B2687" s="10" t="s">
        <v>12176</v>
      </c>
      <c r="C2687" s="9" t="s">
        <v>478</v>
      </c>
      <c r="D2687" s="11" t="str">
        <f>VLOOKUP(C2687,Postinumeroalueet!$A$2:$B$4001,2)</f>
        <v>Espoo</v>
      </c>
      <c r="E2687" s="11"/>
      <c r="F2687" s="11">
        <f t="shared" si="1"/>
        <v>1</v>
      </c>
      <c r="G2687" s="10" t="s">
        <v>3481</v>
      </c>
      <c r="H2687" s="10" t="s">
        <v>4584</v>
      </c>
      <c r="I2687" s="10">
        <v>862.0</v>
      </c>
      <c r="J2687" s="10">
        <v>58.5</v>
      </c>
      <c r="K2687" s="14">
        <v>1973.0</v>
      </c>
      <c r="L2687" s="11">
        <f>IF(K2687&lt;1961,171+10.3*J2687,IF(K2687&gt;1983,166+8.7*J2687,159+7.9*J2687))</f>
        <v>621.15</v>
      </c>
      <c r="M2687" s="11">
        <f t="shared" si="2"/>
        <v>-240.85</v>
      </c>
      <c r="N2687" s="13">
        <f t="shared" si="3"/>
        <v>0.7205916473</v>
      </c>
      <c r="O2687" s="10" t="s">
        <v>4055</v>
      </c>
      <c r="P2687" s="10" t="s">
        <v>12177</v>
      </c>
    </row>
    <row r="2688">
      <c r="A2688" s="9" t="s">
        <v>12178</v>
      </c>
      <c r="B2688" s="10" t="s">
        <v>11526</v>
      </c>
      <c r="C2688" s="9" t="s">
        <v>1571</v>
      </c>
      <c r="D2688" s="11" t="str">
        <f>VLOOKUP(C2688,Postinumeroalueet!$A$2:$B$4001,2)</f>
        <v>Jyväskylä</v>
      </c>
      <c r="E2688" s="11"/>
      <c r="F2688" s="11">
        <f t="shared" si="1"/>
        <v>0</v>
      </c>
      <c r="G2688" s="10" t="s">
        <v>3481</v>
      </c>
      <c r="H2688" s="10" t="s">
        <v>3671</v>
      </c>
      <c r="I2688" s="10">
        <v>1006.07</v>
      </c>
      <c r="J2688" s="10">
        <v>79.5</v>
      </c>
      <c r="K2688" s="14">
        <v>2000.0</v>
      </c>
      <c r="L2688" s="11">
        <f t="shared" ref="L2688:L2693" si="644">IF(K2688&lt;1984,105+5.6*J2688,IF(K2688&gt;1991,113+7.7*J2688,108+6.6*J2688))</f>
        <v>725.15</v>
      </c>
      <c r="M2688" s="11">
        <f t="shared" si="2"/>
        <v>-280.92</v>
      </c>
      <c r="N2688" s="13">
        <f t="shared" si="3"/>
        <v>0.7207748964</v>
      </c>
      <c r="O2688" s="10" t="s">
        <v>4050</v>
      </c>
      <c r="P2688" s="10" t="s">
        <v>12179</v>
      </c>
    </row>
    <row r="2689" ht="12.0" customHeight="1">
      <c r="A2689" s="9" t="s">
        <v>12180</v>
      </c>
      <c r="B2689" s="10" t="s">
        <v>12181</v>
      </c>
      <c r="C2689" s="9" t="s">
        <v>805</v>
      </c>
      <c r="D2689" s="11" t="str">
        <f>VLOOKUP(C2689,Postinumeroalueet!$A$2:$B$4001,2)</f>
        <v>Lahti</v>
      </c>
      <c r="E2689" s="11"/>
      <c r="F2689" s="11">
        <f t="shared" si="1"/>
        <v>0</v>
      </c>
      <c r="G2689" s="10" t="s">
        <v>3481</v>
      </c>
      <c r="H2689" s="10" t="s">
        <v>11357</v>
      </c>
      <c r="I2689" s="10">
        <v>701.57</v>
      </c>
      <c r="J2689" s="10">
        <v>51.0</v>
      </c>
      <c r="K2689" s="14">
        <v>1998.0</v>
      </c>
      <c r="L2689" s="11">
        <f t="shared" si="644"/>
        <v>505.7</v>
      </c>
      <c r="M2689" s="11">
        <f t="shared" si="2"/>
        <v>-195.87</v>
      </c>
      <c r="N2689" s="13">
        <f t="shared" si="3"/>
        <v>0.7208118933</v>
      </c>
      <c r="O2689" s="10" t="s">
        <v>3735</v>
      </c>
      <c r="P2689" s="10" t="s">
        <v>12182</v>
      </c>
    </row>
    <row r="2690" ht="12.0" customHeight="1">
      <c r="A2690" s="9" t="s">
        <v>12183</v>
      </c>
      <c r="B2690" s="10" t="s">
        <v>12184</v>
      </c>
      <c r="C2690" s="9" t="s">
        <v>1373</v>
      </c>
      <c r="D2690" s="11" t="str">
        <f>VLOOKUP(C2690,Postinumeroalueet!$A$2:$B$4001,2)</f>
        <v>Tampere</v>
      </c>
      <c r="E2690" s="11"/>
      <c r="F2690" s="11">
        <f t="shared" si="1"/>
        <v>0</v>
      </c>
      <c r="G2690" s="10" t="s">
        <v>3481</v>
      </c>
      <c r="H2690" s="10" t="s">
        <v>4534</v>
      </c>
      <c r="I2690" s="10">
        <v>749.42</v>
      </c>
      <c r="J2690" s="10">
        <v>55.5</v>
      </c>
      <c r="K2690" s="14">
        <v>2001.0</v>
      </c>
      <c r="L2690" s="11">
        <f t="shared" si="644"/>
        <v>540.35</v>
      </c>
      <c r="M2690" s="11">
        <f t="shared" si="2"/>
        <v>-209.07</v>
      </c>
      <c r="N2690" s="13">
        <f t="shared" si="3"/>
        <v>0.7210242588</v>
      </c>
      <c r="O2690" s="10" t="s">
        <v>9328</v>
      </c>
      <c r="P2690" s="10" t="s">
        <v>12185</v>
      </c>
    </row>
    <row r="2691" ht="12.0" customHeight="1">
      <c r="A2691" s="9" t="s">
        <v>12186</v>
      </c>
      <c r="B2691" s="10" t="s">
        <v>12187</v>
      </c>
      <c r="C2691" s="9" t="s">
        <v>1334</v>
      </c>
      <c r="D2691" s="11" t="str">
        <f>VLOOKUP(C2691,Postinumeroalueet!$A$2:$B$4001,2)</f>
        <v>Tampere</v>
      </c>
      <c r="E2691" s="11"/>
      <c r="F2691" s="11">
        <f t="shared" si="1"/>
        <v>0</v>
      </c>
      <c r="G2691" s="10" t="s">
        <v>3481</v>
      </c>
      <c r="H2691" s="10" t="s">
        <v>12188</v>
      </c>
      <c r="I2691" s="10">
        <v>647.94</v>
      </c>
      <c r="J2691" s="10">
        <v>46.0</v>
      </c>
      <c r="K2691" s="14">
        <v>2001.0</v>
      </c>
      <c r="L2691" s="11">
        <f t="shared" si="644"/>
        <v>467.2</v>
      </c>
      <c r="M2691" s="11">
        <f t="shared" si="2"/>
        <v>-180.74</v>
      </c>
      <c r="N2691" s="13">
        <f t="shared" si="3"/>
        <v>0.7210544186</v>
      </c>
      <c r="O2691" s="10" t="s">
        <v>4216</v>
      </c>
      <c r="P2691" s="10" t="s">
        <v>12189</v>
      </c>
    </row>
    <row r="2692" ht="12.0" customHeight="1">
      <c r="A2692" s="9" t="s">
        <v>12190</v>
      </c>
      <c r="B2692" s="10" t="s">
        <v>8131</v>
      </c>
      <c r="C2692" s="9" t="s">
        <v>942</v>
      </c>
      <c r="D2692" s="11" t="str">
        <f>VLOOKUP(C2692,Postinumeroalueet!$A$2:$B$4001,2)</f>
        <v>Turku</v>
      </c>
      <c r="E2692" s="11"/>
      <c r="F2692" s="11">
        <f t="shared" si="1"/>
        <v>0</v>
      </c>
      <c r="G2692" s="10" t="s">
        <v>3481</v>
      </c>
      <c r="H2692" s="10" t="s">
        <v>3743</v>
      </c>
      <c r="I2692" s="10">
        <v>744.0</v>
      </c>
      <c r="J2692" s="10">
        <v>55.0</v>
      </c>
      <c r="K2692" s="14">
        <v>2009.0</v>
      </c>
      <c r="L2692" s="11">
        <f t="shared" si="644"/>
        <v>536.5</v>
      </c>
      <c r="M2692" s="11">
        <f t="shared" si="2"/>
        <v>-207.5</v>
      </c>
      <c r="N2692" s="13">
        <f t="shared" si="3"/>
        <v>0.7211021505</v>
      </c>
      <c r="O2692" s="10" t="s">
        <v>3950</v>
      </c>
      <c r="P2692" s="10" t="s">
        <v>12191</v>
      </c>
    </row>
    <row r="2693">
      <c r="A2693" s="9" t="s">
        <v>12192</v>
      </c>
      <c r="B2693" s="10" t="s">
        <v>12193</v>
      </c>
      <c r="C2693" s="9" t="s">
        <v>1441</v>
      </c>
      <c r="D2693" s="11" t="str">
        <f>VLOOKUP(C2693,Postinumeroalueet!$A$2:$B$4001,2)</f>
        <v>Kangasala</v>
      </c>
      <c r="E2693" s="11"/>
      <c r="F2693" s="11">
        <f t="shared" si="1"/>
        <v>0</v>
      </c>
      <c r="G2693" s="10" t="s">
        <v>3492</v>
      </c>
      <c r="H2693" s="10" t="s">
        <v>12194</v>
      </c>
      <c r="I2693" s="10">
        <v>1075.0</v>
      </c>
      <c r="J2693" s="10">
        <v>86.0</v>
      </c>
      <c r="K2693" s="14">
        <v>2013.0</v>
      </c>
      <c r="L2693" s="11">
        <f t="shared" si="644"/>
        <v>775.2</v>
      </c>
      <c r="M2693" s="11">
        <f t="shared" si="2"/>
        <v>-299.8</v>
      </c>
      <c r="N2693" s="13">
        <f t="shared" si="3"/>
        <v>0.7211162791</v>
      </c>
      <c r="O2693" s="10" t="s">
        <v>11417</v>
      </c>
      <c r="P2693" s="10" t="s">
        <v>12195</v>
      </c>
    </row>
    <row r="2694">
      <c r="A2694" s="9" t="s">
        <v>12196</v>
      </c>
      <c r="B2694" s="10" t="s">
        <v>12197</v>
      </c>
      <c r="C2694" s="9" t="s">
        <v>461</v>
      </c>
      <c r="D2694" s="11" t="str">
        <f>VLOOKUP(C2694,Postinumeroalueet!$A$2:$B$4001,2)</f>
        <v>Espoo</v>
      </c>
      <c r="E2694" s="11"/>
      <c r="F2694" s="11">
        <f t="shared" si="1"/>
        <v>1</v>
      </c>
      <c r="G2694" s="10" t="s">
        <v>3481</v>
      </c>
      <c r="H2694" s="10" t="s">
        <v>6267</v>
      </c>
      <c r="I2694" s="10">
        <v>1222.64</v>
      </c>
      <c r="J2694" s="10">
        <v>69.0</v>
      </c>
      <c r="K2694" s="14">
        <v>1955.0</v>
      </c>
      <c r="L2694" s="11">
        <f t="shared" ref="L2694:L2695" si="645">IF(K2694&lt;1961,171+10.3*J2694,IF(K2694&gt;1983,166+8.7*J2694,159+7.9*J2694))</f>
        <v>881.7</v>
      </c>
      <c r="M2694" s="11">
        <f t="shared" si="2"/>
        <v>-340.94</v>
      </c>
      <c r="N2694" s="13">
        <f t="shared" si="3"/>
        <v>0.7211444088</v>
      </c>
      <c r="O2694" s="10" t="s">
        <v>3569</v>
      </c>
      <c r="P2694" s="10" t="s">
        <v>12198</v>
      </c>
    </row>
    <row r="2695" ht="12.0" customHeight="1">
      <c r="A2695" s="9" t="s">
        <v>12199</v>
      </c>
      <c r="B2695" s="10" t="s">
        <v>10164</v>
      </c>
      <c r="C2695" s="9" t="s">
        <v>419</v>
      </c>
      <c r="D2695" s="11" t="str">
        <f>VLOOKUP(C2695,Postinumeroalueet!$A$2:$B$4001,2)</f>
        <v>Vantaa</v>
      </c>
      <c r="E2695" s="11"/>
      <c r="F2695" s="11">
        <f t="shared" si="1"/>
        <v>1</v>
      </c>
      <c r="G2695" s="10" t="s">
        <v>3481</v>
      </c>
      <c r="H2695" s="10" t="s">
        <v>12200</v>
      </c>
      <c r="I2695" s="10">
        <v>779.0</v>
      </c>
      <c r="J2695" s="10">
        <v>45.5</v>
      </c>
      <c r="K2695" s="14">
        <v>2013.0</v>
      </c>
      <c r="L2695" s="11">
        <f t="shared" si="645"/>
        <v>561.85</v>
      </c>
      <c r="M2695" s="11">
        <f t="shared" si="2"/>
        <v>-217.15</v>
      </c>
      <c r="N2695" s="13">
        <f t="shared" si="3"/>
        <v>0.7212451861</v>
      </c>
      <c r="O2695" s="10" t="s">
        <v>3950</v>
      </c>
      <c r="P2695" s="10" t="s">
        <v>12201</v>
      </c>
    </row>
    <row r="2696" ht="12.0" customHeight="1">
      <c r="A2696" s="9" t="s">
        <v>12202</v>
      </c>
      <c r="B2696" s="10" t="s">
        <v>11403</v>
      </c>
      <c r="C2696" s="9" t="s">
        <v>953</v>
      </c>
      <c r="D2696" s="11" t="str">
        <f>VLOOKUP(C2696,Postinumeroalueet!$A$2:$B$4001,2)</f>
        <v>Turku</v>
      </c>
      <c r="E2696" s="11"/>
      <c r="F2696" s="11">
        <f t="shared" si="1"/>
        <v>0</v>
      </c>
      <c r="G2696" s="10" t="s">
        <v>3481</v>
      </c>
      <c r="H2696" s="10" t="s">
        <v>11357</v>
      </c>
      <c r="I2696" s="10">
        <v>669.0</v>
      </c>
      <c r="J2696" s="10">
        <v>48.0</v>
      </c>
      <c r="K2696" s="14">
        <v>1995.0</v>
      </c>
      <c r="L2696" s="11">
        <f t="shared" ref="L2696:L2697" si="646">IF(K2696&lt;1984,105+5.6*J2696,IF(K2696&gt;1991,113+7.7*J2696,108+6.6*J2696))</f>
        <v>482.6</v>
      </c>
      <c r="M2696" s="11">
        <f t="shared" si="2"/>
        <v>-186.4</v>
      </c>
      <c r="N2696" s="13">
        <f t="shared" si="3"/>
        <v>0.7213751868</v>
      </c>
      <c r="O2696" s="10" t="s">
        <v>6893</v>
      </c>
      <c r="P2696" s="10" t="s">
        <v>12203</v>
      </c>
    </row>
    <row r="2697" ht="12.0" customHeight="1">
      <c r="A2697" s="9" t="s">
        <v>12204</v>
      </c>
      <c r="B2697" s="10" t="s">
        <v>12205</v>
      </c>
      <c r="C2697" s="9" t="s">
        <v>2085</v>
      </c>
      <c r="D2697" s="11" t="str">
        <f>VLOOKUP(C2697,Postinumeroalueet!$A$2:$B$4001,2)</f>
        <v>Seinäjoki</v>
      </c>
      <c r="E2697" s="11"/>
      <c r="F2697" s="11">
        <f t="shared" si="1"/>
        <v>0</v>
      </c>
      <c r="G2697" s="10" t="s">
        <v>3481</v>
      </c>
      <c r="H2697" s="10" t="s">
        <v>11357</v>
      </c>
      <c r="I2697" s="10">
        <v>685.0</v>
      </c>
      <c r="J2697" s="10">
        <v>49.5</v>
      </c>
      <c r="K2697" s="14">
        <v>2009.0</v>
      </c>
      <c r="L2697" s="11">
        <f t="shared" si="646"/>
        <v>494.15</v>
      </c>
      <c r="M2697" s="11">
        <f t="shared" si="2"/>
        <v>-190.85</v>
      </c>
      <c r="N2697" s="13">
        <f t="shared" si="3"/>
        <v>0.7213868613</v>
      </c>
      <c r="O2697" s="10" t="s">
        <v>6392</v>
      </c>
      <c r="P2697" s="10" t="s">
        <v>12206</v>
      </c>
    </row>
    <row r="2698" ht="12.0" customHeight="1">
      <c r="A2698" s="9" t="s">
        <v>12207</v>
      </c>
      <c r="B2698" s="10" t="s">
        <v>12208</v>
      </c>
      <c r="C2698" s="9" t="s">
        <v>471</v>
      </c>
      <c r="D2698" s="11" t="str">
        <f>VLOOKUP(C2698,Postinumeroalueet!$A$2:$B$4001,2)</f>
        <v>Espoo</v>
      </c>
      <c r="E2698" s="11"/>
      <c r="F2698" s="11">
        <f t="shared" si="1"/>
        <v>1</v>
      </c>
      <c r="G2698" s="10" t="s">
        <v>3481</v>
      </c>
      <c r="H2698" s="10" t="s">
        <v>12209</v>
      </c>
      <c r="I2698" s="10">
        <v>833.0</v>
      </c>
      <c r="J2698" s="10">
        <v>50.0</v>
      </c>
      <c r="K2698" s="14">
        <v>1995.0</v>
      </c>
      <c r="L2698" s="11">
        <f>IF(K2698&lt;1961,171+10.3*J2698,IF(K2698&gt;1983,166+8.7*J2698,159+7.9*J2698))</f>
        <v>601</v>
      </c>
      <c r="M2698" s="11">
        <f t="shared" si="2"/>
        <v>-232</v>
      </c>
      <c r="N2698" s="13">
        <f t="shared" si="3"/>
        <v>0.7214885954</v>
      </c>
      <c r="O2698" s="10" t="s">
        <v>4032</v>
      </c>
      <c r="P2698" s="10" t="s">
        <v>12210</v>
      </c>
    </row>
    <row r="2699" ht="12.0" customHeight="1">
      <c r="A2699" s="9" t="s">
        <v>12211</v>
      </c>
      <c r="B2699" s="10" t="s">
        <v>12212</v>
      </c>
      <c r="C2699" s="9" t="s">
        <v>1082</v>
      </c>
      <c r="D2699" s="11" t="str">
        <f>VLOOKUP(C2699,Postinumeroalueet!$A$2:$B$4001,2)</f>
        <v>Uusikaupunki</v>
      </c>
      <c r="E2699" s="11"/>
      <c r="F2699" s="11">
        <f t="shared" si="1"/>
        <v>0</v>
      </c>
      <c r="G2699" s="10" t="s">
        <v>3481</v>
      </c>
      <c r="H2699" s="10" t="s">
        <v>3516</v>
      </c>
      <c r="I2699" s="10">
        <v>650.0</v>
      </c>
      <c r="J2699" s="10">
        <v>65.0</v>
      </c>
      <c r="K2699" s="14">
        <v>1981.0</v>
      </c>
      <c r="L2699" s="11">
        <f t="shared" ref="L2699:L2702" si="647">IF(K2699&lt;1984,105+5.6*J2699,IF(K2699&gt;1991,113+7.7*J2699,108+6.6*J2699))</f>
        <v>469</v>
      </c>
      <c r="M2699" s="11">
        <f t="shared" si="2"/>
        <v>-181</v>
      </c>
      <c r="N2699" s="13">
        <f t="shared" si="3"/>
        <v>0.7215384615</v>
      </c>
      <c r="O2699" s="15"/>
      <c r="P2699" s="10" t="s">
        <v>12213</v>
      </c>
    </row>
    <row r="2700" ht="12.0" customHeight="1">
      <c r="A2700" s="9" t="s">
        <v>12214</v>
      </c>
      <c r="B2700" s="10" t="s">
        <v>12215</v>
      </c>
      <c r="C2700" s="9" t="s">
        <v>1344</v>
      </c>
      <c r="D2700" s="11" t="str">
        <f>VLOOKUP(C2700,Postinumeroalueet!$A$2:$B$4001,2)</f>
        <v>Tampere</v>
      </c>
      <c r="E2700" s="11"/>
      <c r="F2700" s="11">
        <f t="shared" si="1"/>
        <v>0</v>
      </c>
      <c r="G2700" s="10" t="s">
        <v>3481</v>
      </c>
      <c r="H2700" s="10" t="s">
        <v>5527</v>
      </c>
      <c r="I2700" s="10">
        <v>650.0</v>
      </c>
      <c r="J2700" s="10">
        <v>65.0</v>
      </c>
      <c r="K2700" s="14">
        <v>1968.0</v>
      </c>
      <c r="L2700" s="11">
        <f t="shared" si="647"/>
        <v>469</v>
      </c>
      <c r="M2700" s="11">
        <f t="shared" si="2"/>
        <v>-181</v>
      </c>
      <c r="N2700" s="13">
        <f t="shared" si="3"/>
        <v>0.7215384615</v>
      </c>
      <c r="O2700" s="10" t="s">
        <v>5016</v>
      </c>
      <c r="P2700" s="10" t="s">
        <v>12216</v>
      </c>
    </row>
    <row r="2701" ht="12.0" customHeight="1">
      <c r="A2701" s="9" t="s">
        <v>12217</v>
      </c>
      <c r="B2701" s="10" t="s">
        <v>12218</v>
      </c>
      <c r="C2701" s="9" t="s">
        <v>1334</v>
      </c>
      <c r="D2701" s="11" t="str">
        <f>VLOOKUP(C2701,Postinumeroalueet!$A$2:$B$4001,2)</f>
        <v>Tampere</v>
      </c>
      <c r="E2701" s="11"/>
      <c r="F2701" s="11">
        <f t="shared" si="1"/>
        <v>0</v>
      </c>
      <c r="G2701" s="10" t="s">
        <v>3481</v>
      </c>
      <c r="H2701" s="10" t="s">
        <v>3543</v>
      </c>
      <c r="I2701" s="10">
        <v>439.3</v>
      </c>
      <c r="J2701" s="10">
        <v>26.5</v>
      </c>
      <c r="K2701" s="14">
        <v>2001.0</v>
      </c>
      <c r="L2701" s="11">
        <f t="shared" si="647"/>
        <v>317.05</v>
      </c>
      <c r="M2701" s="11">
        <f t="shared" si="2"/>
        <v>-122.25</v>
      </c>
      <c r="N2701" s="13">
        <f t="shared" si="3"/>
        <v>0.7217163669</v>
      </c>
      <c r="O2701" s="10" t="s">
        <v>4216</v>
      </c>
      <c r="P2701" s="10" t="s">
        <v>12219</v>
      </c>
    </row>
    <row r="2702" ht="12.0" customHeight="1">
      <c r="A2702" s="9" t="s">
        <v>12220</v>
      </c>
      <c r="B2702" s="10" t="s">
        <v>12221</v>
      </c>
      <c r="C2702" s="9" t="s">
        <v>3018</v>
      </c>
      <c r="D2702" s="11" t="str">
        <f>VLOOKUP(C2702,Postinumeroalueet!$A$2:$B$4001,2)</f>
        <v>Oulu</v>
      </c>
      <c r="E2702" s="11"/>
      <c r="F2702" s="11">
        <f t="shared" si="1"/>
        <v>0</v>
      </c>
      <c r="G2702" s="10" t="s">
        <v>3481</v>
      </c>
      <c r="H2702" s="10" t="s">
        <v>4049</v>
      </c>
      <c r="I2702" s="10">
        <v>626.0</v>
      </c>
      <c r="J2702" s="10">
        <v>44.0</v>
      </c>
      <c r="K2702" s="14">
        <v>2000.0</v>
      </c>
      <c r="L2702" s="11">
        <f t="shared" si="647"/>
        <v>451.8</v>
      </c>
      <c r="M2702" s="11">
        <f t="shared" si="2"/>
        <v>-174.2</v>
      </c>
      <c r="N2702" s="13">
        <f t="shared" si="3"/>
        <v>0.7217252396</v>
      </c>
      <c r="O2702" s="10" t="s">
        <v>4050</v>
      </c>
      <c r="P2702" s="10" t="s">
        <v>12222</v>
      </c>
    </row>
    <row r="2703" ht="12.0" customHeight="1">
      <c r="A2703" s="9" t="s">
        <v>12223</v>
      </c>
      <c r="B2703" s="10" t="s">
        <v>12224</v>
      </c>
      <c r="C2703" s="9" t="s">
        <v>479</v>
      </c>
      <c r="D2703" s="11" t="str">
        <f>VLOOKUP(C2703,Postinumeroalueet!$A$2:$B$4001,2)</f>
        <v>Espoo</v>
      </c>
      <c r="E2703" s="11"/>
      <c r="F2703" s="11">
        <f t="shared" si="1"/>
        <v>1</v>
      </c>
      <c r="G2703" s="10" t="s">
        <v>3492</v>
      </c>
      <c r="H2703" s="10" t="s">
        <v>12225</v>
      </c>
      <c r="I2703" s="10">
        <v>1490.0</v>
      </c>
      <c r="J2703" s="10">
        <v>116.0</v>
      </c>
      <c r="K2703" s="14">
        <v>1976.0</v>
      </c>
      <c r="L2703" s="11">
        <f>IF(K2703&lt;1961,171+10.3*J2703,IF(K2703&gt;1983,166+8.7*J2703,159+7.9*J2703))</f>
        <v>1075.4</v>
      </c>
      <c r="M2703" s="11">
        <f t="shared" si="2"/>
        <v>-414.6</v>
      </c>
      <c r="N2703" s="13">
        <f t="shared" si="3"/>
        <v>0.7217449664</v>
      </c>
      <c r="O2703" s="10" t="s">
        <v>12226</v>
      </c>
      <c r="P2703" s="10" t="s">
        <v>12227</v>
      </c>
    </row>
    <row r="2704" ht="12.0" customHeight="1">
      <c r="A2704" s="9" t="s">
        <v>12228</v>
      </c>
      <c r="B2704" s="10" t="s">
        <v>12229</v>
      </c>
      <c r="C2704" s="9" t="s">
        <v>805</v>
      </c>
      <c r="D2704" s="11" t="str">
        <f>VLOOKUP(C2704,Postinumeroalueet!$A$2:$B$4001,2)</f>
        <v>Lahti</v>
      </c>
      <c r="E2704" s="11"/>
      <c r="F2704" s="11">
        <f t="shared" si="1"/>
        <v>0</v>
      </c>
      <c r="G2704" s="10" t="s">
        <v>3481</v>
      </c>
      <c r="H2704" s="10" t="s">
        <v>12230</v>
      </c>
      <c r="I2704" s="10">
        <v>849.93</v>
      </c>
      <c r="J2704" s="10">
        <v>65.0</v>
      </c>
      <c r="K2704" s="14">
        <v>2010.0</v>
      </c>
      <c r="L2704" s="11">
        <f t="shared" ref="L2704:L2720" si="648">IF(K2704&lt;1984,105+5.6*J2704,IF(K2704&gt;1991,113+7.7*J2704,108+6.6*J2704))</f>
        <v>613.5</v>
      </c>
      <c r="M2704" s="11">
        <f t="shared" si="2"/>
        <v>-236.43</v>
      </c>
      <c r="N2704" s="13">
        <f t="shared" si="3"/>
        <v>0.7218241502</v>
      </c>
      <c r="O2704" s="10" t="s">
        <v>3735</v>
      </c>
      <c r="P2704" s="10" t="s">
        <v>12231</v>
      </c>
    </row>
    <row r="2705">
      <c r="A2705" s="9" t="s">
        <v>12232</v>
      </c>
      <c r="B2705" s="10" t="s">
        <v>11526</v>
      </c>
      <c r="C2705" s="9" t="s">
        <v>1571</v>
      </c>
      <c r="D2705" s="11" t="str">
        <f>VLOOKUP(C2705,Postinumeroalueet!$A$2:$B$4001,2)</f>
        <v>Jyväskylä</v>
      </c>
      <c r="E2705" s="11"/>
      <c r="F2705" s="11">
        <f t="shared" si="1"/>
        <v>0</v>
      </c>
      <c r="G2705" s="10" t="s">
        <v>3481</v>
      </c>
      <c r="H2705" s="10" t="s">
        <v>3671</v>
      </c>
      <c r="I2705" s="10">
        <v>1004.34</v>
      </c>
      <c r="J2705" s="10">
        <v>79.5</v>
      </c>
      <c r="K2705" s="14">
        <v>2000.0</v>
      </c>
      <c r="L2705" s="11">
        <f t="shared" si="648"/>
        <v>725.15</v>
      </c>
      <c r="M2705" s="11">
        <f t="shared" si="2"/>
        <v>-279.19</v>
      </c>
      <c r="N2705" s="13">
        <f t="shared" si="3"/>
        <v>0.7220164486</v>
      </c>
      <c r="O2705" s="10" t="s">
        <v>4050</v>
      </c>
      <c r="P2705" s="10" t="s">
        <v>12233</v>
      </c>
    </row>
    <row r="2706" ht="12.0" customHeight="1">
      <c r="A2706" s="9" t="s">
        <v>12234</v>
      </c>
      <c r="B2706" s="10" t="s">
        <v>12235</v>
      </c>
      <c r="C2706" s="9" t="s">
        <v>1373</v>
      </c>
      <c r="D2706" s="11" t="str">
        <f>VLOOKUP(C2706,Postinumeroalueet!$A$2:$B$4001,2)</f>
        <v>Tampere</v>
      </c>
      <c r="E2706" s="11"/>
      <c r="F2706" s="11">
        <f t="shared" si="1"/>
        <v>0</v>
      </c>
      <c r="G2706" s="10" t="s">
        <v>3481</v>
      </c>
      <c r="H2706" s="10" t="s">
        <v>12236</v>
      </c>
      <c r="I2706" s="10">
        <v>775.0</v>
      </c>
      <c r="J2706" s="10">
        <v>58.0</v>
      </c>
      <c r="K2706" s="14">
        <v>2003.0</v>
      </c>
      <c r="L2706" s="11">
        <f t="shared" si="648"/>
        <v>559.6</v>
      </c>
      <c r="M2706" s="11">
        <f t="shared" si="2"/>
        <v>-215.4</v>
      </c>
      <c r="N2706" s="13">
        <f t="shared" si="3"/>
        <v>0.7220645161</v>
      </c>
      <c r="O2706" s="10" t="s">
        <v>4548</v>
      </c>
      <c r="P2706" s="10" t="s">
        <v>12237</v>
      </c>
    </row>
    <row r="2707" ht="12.0" customHeight="1">
      <c r="A2707" s="9" t="s">
        <v>12238</v>
      </c>
      <c r="B2707" s="10" t="s">
        <v>12239</v>
      </c>
      <c r="C2707" s="9" t="s">
        <v>1940</v>
      </c>
      <c r="D2707" s="11" t="str">
        <f>VLOOKUP(C2707,Postinumeroalueet!$A$2:$B$4001,2)</f>
        <v>Lappeenranta</v>
      </c>
      <c r="E2707" s="11"/>
      <c r="F2707" s="11">
        <f t="shared" si="1"/>
        <v>0</v>
      </c>
      <c r="G2707" s="10" t="s">
        <v>3481</v>
      </c>
      <c r="H2707" s="10" t="s">
        <v>3743</v>
      </c>
      <c r="I2707" s="10">
        <v>647.0</v>
      </c>
      <c r="J2707" s="10">
        <v>46.0</v>
      </c>
      <c r="K2707" s="14">
        <v>1998.0</v>
      </c>
      <c r="L2707" s="11">
        <f t="shared" si="648"/>
        <v>467.2</v>
      </c>
      <c r="M2707" s="11">
        <f t="shared" si="2"/>
        <v>-179.8</v>
      </c>
      <c r="N2707" s="13">
        <f t="shared" si="3"/>
        <v>0.7221020093</v>
      </c>
      <c r="O2707" s="10" t="s">
        <v>5634</v>
      </c>
      <c r="P2707" s="10" t="s">
        <v>12240</v>
      </c>
    </row>
    <row r="2708" ht="12.0" customHeight="1">
      <c r="A2708" s="9" t="s">
        <v>12241</v>
      </c>
      <c r="B2708" s="10" t="s">
        <v>12242</v>
      </c>
      <c r="C2708" s="9" t="s">
        <v>1348</v>
      </c>
      <c r="D2708" s="11" t="str">
        <f>VLOOKUP(C2708,Postinumeroalueet!$A$2:$B$4001,2)</f>
        <v>Tampere</v>
      </c>
      <c r="E2708" s="11"/>
      <c r="F2708" s="11">
        <f t="shared" si="1"/>
        <v>0</v>
      </c>
      <c r="G2708" s="10" t="s">
        <v>3481</v>
      </c>
      <c r="H2708" s="10" t="s">
        <v>4602</v>
      </c>
      <c r="I2708" s="10">
        <v>700.31</v>
      </c>
      <c r="J2708" s="10">
        <v>51.0</v>
      </c>
      <c r="K2708" s="14">
        <v>1995.0</v>
      </c>
      <c r="L2708" s="11">
        <f t="shared" si="648"/>
        <v>505.7</v>
      </c>
      <c r="M2708" s="11">
        <f t="shared" si="2"/>
        <v>-194.61</v>
      </c>
      <c r="N2708" s="13">
        <f t="shared" si="3"/>
        <v>0.7221087804</v>
      </c>
      <c r="O2708" s="10" t="s">
        <v>9328</v>
      </c>
      <c r="P2708" s="10" t="s">
        <v>12243</v>
      </c>
    </row>
    <row r="2709">
      <c r="A2709" s="9" t="s">
        <v>12244</v>
      </c>
      <c r="B2709" s="10" t="s">
        <v>12245</v>
      </c>
      <c r="C2709" s="9" t="s">
        <v>570</v>
      </c>
      <c r="D2709" s="11" t="str">
        <f>VLOOKUP(C2709,Postinumeroalueet!$A$2:$B$4001,2)</f>
        <v>Järvenpää</v>
      </c>
      <c r="E2709" s="11"/>
      <c r="F2709" s="11">
        <f t="shared" si="1"/>
        <v>0</v>
      </c>
      <c r="G2709" s="10" t="s">
        <v>3481</v>
      </c>
      <c r="H2709" s="10" t="s">
        <v>4602</v>
      </c>
      <c r="I2709" s="10">
        <v>625.6</v>
      </c>
      <c r="J2709" s="10">
        <v>44.0</v>
      </c>
      <c r="K2709" s="14">
        <v>2014.0</v>
      </c>
      <c r="L2709" s="11">
        <f t="shared" si="648"/>
        <v>451.8</v>
      </c>
      <c r="M2709" s="11">
        <f t="shared" si="2"/>
        <v>-173.8</v>
      </c>
      <c r="N2709" s="13">
        <f t="shared" si="3"/>
        <v>0.7221867008</v>
      </c>
      <c r="O2709" s="10" t="s">
        <v>12246</v>
      </c>
      <c r="P2709" s="10" t="s">
        <v>12247</v>
      </c>
    </row>
    <row r="2710" ht="12.0" customHeight="1">
      <c r="A2710" s="9" t="s">
        <v>12248</v>
      </c>
      <c r="B2710" s="10" t="s">
        <v>12249</v>
      </c>
      <c r="C2710" s="9" t="s">
        <v>2390</v>
      </c>
      <c r="D2710" s="11" t="str">
        <f>VLOOKUP(C2710,Postinumeroalueet!$A$2:$B$4001,2)</f>
        <v>Kokkola</v>
      </c>
      <c r="E2710" s="11"/>
      <c r="F2710" s="11">
        <f t="shared" si="1"/>
        <v>0</v>
      </c>
      <c r="G2710" s="10" t="s">
        <v>3492</v>
      </c>
      <c r="H2710" s="10" t="s">
        <v>12250</v>
      </c>
      <c r="I2710" s="10">
        <v>820.0</v>
      </c>
      <c r="J2710" s="10">
        <v>87.0</v>
      </c>
      <c r="K2710" s="14">
        <v>1956.0</v>
      </c>
      <c r="L2710" s="11">
        <f t="shared" si="648"/>
        <v>592.2</v>
      </c>
      <c r="M2710" s="11">
        <f t="shared" si="2"/>
        <v>-227.8</v>
      </c>
      <c r="N2710" s="13">
        <f t="shared" si="3"/>
        <v>0.722195122</v>
      </c>
      <c r="O2710" s="10" t="s">
        <v>9719</v>
      </c>
      <c r="P2710" s="10" t="s">
        <v>12251</v>
      </c>
    </row>
    <row r="2711">
      <c r="A2711" s="9" t="s">
        <v>12252</v>
      </c>
      <c r="B2711" s="10" t="s">
        <v>12253</v>
      </c>
      <c r="C2711" s="9" t="s">
        <v>976</v>
      </c>
      <c r="D2711" s="11" t="str">
        <f>VLOOKUP(C2711,Postinumeroalueet!$A$2:$B$4001,2)</f>
        <v>Raisio</v>
      </c>
      <c r="E2711" s="11"/>
      <c r="F2711" s="11">
        <f t="shared" si="1"/>
        <v>0</v>
      </c>
      <c r="G2711" s="10" t="s">
        <v>3529</v>
      </c>
      <c r="H2711" s="10" t="s">
        <v>3620</v>
      </c>
      <c r="I2711" s="10">
        <v>1100.0</v>
      </c>
      <c r="J2711" s="10">
        <v>88.5</v>
      </c>
      <c r="K2711" s="14">
        <v>2008.0</v>
      </c>
      <c r="L2711" s="11">
        <f t="shared" si="648"/>
        <v>794.45</v>
      </c>
      <c r="M2711" s="11">
        <f t="shared" si="2"/>
        <v>-305.55</v>
      </c>
      <c r="N2711" s="13">
        <f t="shared" si="3"/>
        <v>0.7222272727</v>
      </c>
      <c r="O2711" s="10" t="s">
        <v>7271</v>
      </c>
      <c r="P2711" s="10" t="s">
        <v>12254</v>
      </c>
    </row>
    <row r="2712" ht="12.0" customHeight="1">
      <c r="A2712" s="9" t="s">
        <v>12255</v>
      </c>
      <c r="B2712" s="10" t="s">
        <v>12256</v>
      </c>
      <c r="C2712" s="9" t="s">
        <v>957</v>
      </c>
      <c r="D2712" s="11" t="str">
        <f>VLOOKUP(C2712,Postinumeroalueet!$A$2:$B$4001,2)</f>
        <v>Turku</v>
      </c>
      <c r="E2712" s="11"/>
      <c r="F2712" s="11">
        <f t="shared" si="1"/>
        <v>0</v>
      </c>
      <c r="G2712" s="10" t="s">
        <v>3481</v>
      </c>
      <c r="H2712" s="10" t="s">
        <v>5857</v>
      </c>
      <c r="I2712" s="10">
        <v>440.0</v>
      </c>
      <c r="J2712" s="10">
        <v>38.0</v>
      </c>
      <c r="K2712" s="14">
        <v>1970.0</v>
      </c>
      <c r="L2712" s="11">
        <f t="shared" si="648"/>
        <v>317.8</v>
      </c>
      <c r="M2712" s="11">
        <f t="shared" si="2"/>
        <v>-122.2</v>
      </c>
      <c r="N2712" s="13">
        <f t="shared" si="3"/>
        <v>0.7222727273</v>
      </c>
      <c r="O2712" s="10" t="s">
        <v>3802</v>
      </c>
      <c r="P2712" s="10" t="s">
        <v>12257</v>
      </c>
    </row>
    <row r="2713">
      <c r="A2713" s="9" t="s">
        <v>12258</v>
      </c>
      <c r="B2713" s="10" t="s">
        <v>12259</v>
      </c>
      <c r="C2713" s="9" t="s">
        <v>1805</v>
      </c>
      <c r="D2713" s="11" t="str">
        <f>VLOOKUP(C2713,Postinumeroalueet!$A$2:$B$4001,2)</f>
        <v>Kotka</v>
      </c>
      <c r="E2713" s="11"/>
      <c r="F2713" s="11">
        <f t="shared" si="1"/>
        <v>0</v>
      </c>
      <c r="G2713" s="10" t="s">
        <v>3529</v>
      </c>
      <c r="H2713" s="10" t="s">
        <v>12260</v>
      </c>
      <c r="I2713" s="10">
        <v>780.0</v>
      </c>
      <c r="J2713" s="10">
        <v>69.0</v>
      </c>
      <c r="K2713" s="14">
        <v>1987.0</v>
      </c>
      <c r="L2713" s="11">
        <f t="shared" si="648"/>
        <v>563.4</v>
      </c>
      <c r="M2713" s="11">
        <f t="shared" si="2"/>
        <v>-216.6</v>
      </c>
      <c r="N2713" s="13">
        <f t="shared" si="3"/>
        <v>0.7223076923</v>
      </c>
      <c r="O2713" s="15"/>
      <c r="P2713" s="10" t="s">
        <v>12261</v>
      </c>
    </row>
    <row r="2714" ht="12.0" customHeight="1">
      <c r="A2714" s="9" t="s">
        <v>12262</v>
      </c>
      <c r="B2714" s="10" t="s">
        <v>11399</v>
      </c>
      <c r="C2714" s="9" t="s">
        <v>3019</v>
      </c>
      <c r="D2714" s="11" t="str">
        <f>VLOOKUP(C2714,Postinumeroalueet!$A$2:$B$4001,2)</f>
        <v>Oulu</v>
      </c>
      <c r="E2714" s="11"/>
      <c r="F2714" s="11">
        <f t="shared" si="1"/>
        <v>0</v>
      </c>
      <c r="G2714" s="10" t="s">
        <v>3481</v>
      </c>
      <c r="H2714" s="10" t="s">
        <v>11400</v>
      </c>
      <c r="I2714" s="10">
        <v>626.0</v>
      </c>
      <c r="J2714" s="10">
        <v>62.0</v>
      </c>
      <c r="K2714" s="14">
        <v>1952.0</v>
      </c>
      <c r="L2714" s="11">
        <f t="shared" si="648"/>
        <v>452.2</v>
      </c>
      <c r="M2714" s="11">
        <f t="shared" si="2"/>
        <v>-173.8</v>
      </c>
      <c r="N2714" s="13">
        <f t="shared" si="3"/>
        <v>0.7223642173</v>
      </c>
      <c r="O2714" s="10" t="s">
        <v>3942</v>
      </c>
      <c r="P2714" s="10" t="s">
        <v>12263</v>
      </c>
    </row>
    <row r="2715" ht="12.0" customHeight="1">
      <c r="A2715" s="9" t="s">
        <v>12264</v>
      </c>
      <c r="B2715" s="10" t="s">
        <v>11399</v>
      </c>
      <c r="C2715" s="9" t="s">
        <v>3019</v>
      </c>
      <c r="D2715" s="11" t="str">
        <f>VLOOKUP(C2715,Postinumeroalueet!$A$2:$B$4001,2)</f>
        <v>Oulu</v>
      </c>
      <c r="E2715" s="11"/>
      <c r="F2715" s="11">
        <f t="shared" si="1"/>
        <v>0</v>
      </c>
      <c r="G2715" s="10" t="s">
        <v>3481</v>
      </c>
      <c r="H2715" s="10" t="s">
        <v>11400</v>
      </c>
      <c r="I2715" s="10">
        <v>626.0</v>
      </c>
      <c r="J2715" s="10">
        <v>62.0</v>
      </c>
      <c r="K2715" s="14">
        <v>1952.0</v>
      </c>
      <c r="L2715" s="11">
        <f t="shared" si="648"/>
        <v>452.2</v>
      </c>
      <c r="M2715" s="11">
        <f t="shared" si="2"/>
        <v>-173.8</v>
      </c>
      <c r="N2715" s="13">
        <f t="shared" si="3"/>
        <v>0.7223642173</v>
      </c>
      <c r="O2715" s="10" t="s">
        <v>3942</v>
      </c>
      <c r="P2715" s="10" t="s">
        <v>12265</v>
      </c>
    </row>
    <row r="2716">
      <c r="A2716" s="9" t="s">
        <v>12266</v>
      </c>
      <c r="B2716" s="10" t="s">
        <v>12267</v>
      </c>
      <c r="C2716" s="9" t="s">
        <v>679</v>
      </c>
      <c r="D2716" s="11" t="str">
        <f>VLOOKUP(C2716,Postinumeroalueet!$A$2:$B$4001,2)</f>
        <v>Lohja</v>
      </c>
      <c r="E2716" s="11"/>
      <c r="F2716" s="11">
        <f t="shared" si="1"/>
        <v>0</v>
      </c>
      <c r="G2716" s="10" t="s">
        <v>3529</v>
      </c>
      <c r="H2716" s="10" t="s">
        <v>4054</v>
      </c>
      <c r="I2716" s="10">
        <v>1185.0</v>
      </c>
      <c r="J2716" s="10">
        <v>96.5</v>
      </c>
      <c r="K2716" s="14">
        <v>2009.0</v>
      </c>
      <c r="L2716" s="11">
        <f t="shared" si="648"/>
        <v>856.05</v>
      </c>
      <c r="M2716" s="11">
        <f t="shared" si="2"/>
        <v>-328.95</v>
      </c>
      <c r="N2716" s="13">
        <f t="shared" si="3"/>
        <v>0.7224050633</v>
      </c>
      <c r="O2716" s="10" t="s">
        <v>10526</v>
      </c>
      <c r="P2716" s="10" t="s">
        <v>12268</v>
      </c>
    </row>
    <row r="2717" ht="12.0" customHeight="1">
      <c r="A2717" s="9" t="s">
        <v>12269</v>
      </c>
      <c r="B2717" s="10" t="s">
        <v>11687</v>
      </c>
      <c r="C2717" s="9" t="s">
        <v>961</v>
      </c>
      <c r="D2717" s="11" t="str">
        <f>VLOOKUP(C2717,Postinumeroalueet!$A$2:$B$4001,2)</f>
        <v>Turku</v>
      </c>
      <c r="E2717" s="11"/>
      <c r="F2717" s="11">
        <f t="shared" si="1"/>
        <v>0</v>
      </c>
      <c r="G2717" s="10" t="s">
        <v>3481</v>
      </c>
      <c r="H2717" s="10" t="s">
        <v>4534</v>
      </c>
      <c r="I2717" s="10">
        <v>801.0</v>
      </c>
      <c r="J2717" s="10">
        <v>60.5</v>
      </c>
      <c r="K2717" s="14">
        <v>1996.0</v>
      </c>
      <c r="L2717" s="11">
        <f t="shared" si="648"/>
        <v>578.85</v>
      </c>
      <c r="M2717" s="11">
        <f t="shared" si="2"/>
        <v>-222.15</v>
      </c>
      <c r="N2717" s="13">
        <f t="shared" si="3"/>
        <v>0.722659176</v>
      </c>
      <c r="O2717" s="10" t="s">
        <v>3783</v>
      </c>
      <c r="P2717" s="10" t="s">
        <v>12270</v>
      </c>
    </row>
    <row r="2718" ht="12.0" customHeight="1">
      <c r="A2718" s="9" t="s">
        <v>12271</v>
      </c>
      <c r="B2718" s="10" t="s">
        <v>12272</v>
      </c>
      <c r="C2718" s="9" t="s">
        <v>2472</v>
      </c>
      <c r="D2718" s="11" t="str">
        <f>VLOOKUP(C2718,Postinumeroalueet!$A$2:$B$4001,2)</f>
        <v>Kuopio</v>
      </c>
      <c r="E2718" s="11"/>
      <c r="F2718" s="11">
        <f t="shared" si="1"/>
        <v>0</v>
      </c>
      <c r="G2718" s="10" t="s">
        <v>3481</v>
      </c>
      <c r="H2718" s="10" t="s">
        <v>4534</v>
      </c>
      <c r="I2718" s="10">
        <v>752.98</v>
      </c>
      <c r="J2718" s="10">
        <v>56.0</v>
      </c>
      <c r="K2718" s="14">
        <v>2001.0</v>
      </c>
      <c r="L2718" s="11">
        <f t="shared" si="648"/>
        <v>544.2</v>
      </c>
      <c r="M2718" s="11">
        <f t="shared" si="2"/>
        <v>-208.78</v>
      </c>
      <c r="N2718" s="13">
        <f t="shared" si="3"/>
        <v>0.7227283593</v>
      </c>
      <c r="O2718" s="10" t="s">
        <v>4050</v>
      </c>
      <c r="P2718" s="10" t="s">
        <v>12273</v>
      </c>
    </row>
    <row r="2719">
      <c r="A2719" s="9" t="s">
        <v>12274</v>
      </c>
      <c r="B2719" s="10" t="s">
        <v>11663</v>
      </c>
      <c r="C2719" s="9" t="s">
        <v>1581</v>
      </c>
      <c r="D2719" s="11" t="str">
        <f>VLOOKUP(C2719,Postinumeroalueet!$A$2:$B$4001,2)</f>
        <v>Jyväskylä</v>
      </c>
      <c r="E2719" s="11"/>
      <c r="F2719" s="11">
        <f t="shared" si="1"/>
        <v>0</v>
      </c>
      <c r="G2719" s="10" t="s">
        <v>3481</v>
      </c>
      <c r="H2719" s="10" t="s">
        <v>10949</v>
      </c>
      <c r="I2719" s="10">
        <v>593.0</v>
      </c>
      <c r="J2719" s="10">
        <v>41.0</v>
      </c>
      <c r="K2719" s="14">
        <v>2008.0</v>
      </c>
      <c r="L2719" s="11">
        <f t="shared" si="648"/>
        <v>428.7</v>
      </c>
      <c r="M2719" s="11">
        <f t="shared" si="2"/>
        <v>-164.3</v>
      </c>
      <c r="N2719" s="13">
        <f t="shared" si="3"/>
        <v>0.7229342327</v>
      </c>
      <c r="O2719" s="10" t="s">
        <v>3950</v>
      </c>
      <c r="P2719" s="10" t="s">
        <v>12275</v>
      </c>
    </row>
    <row r="2720" ht="12.0" customHeight="1">
      <c r="A2720" s="9" t="s">
        <v>12276</v>
      </c>
      <c r="B2720" s="10" t="s">
        <v>5261</v>
      </c>
      <c r="C2720" s="9" t="s">
        <v>804</v>
      </c>
      <c r="D2720" s="11" t="str">
        <f>VLOOKUP(C2720,Postinumeroalueet!$A$2:$B$4001,2)</f>
        <v>Lahti</v>
      </c>
      <c r="E2720" s="11"/>
      <c r="F2720" s="11">
        <f t="shared" si="1"/>
        <v>0</v>
      </c>
      <c r="G2720" s="10" t="s">
        <v>3481</v>
      </c>
      <c r="H2720" s="10" t="s">
        <v>12277</v>
      </c>
      <c r="I2720" s="10">
        <v>610.0</v>
      </c>
      <c r="J2720" s="10">
        <v>60.0</v>
      </c>
      <c r="K2720" s="14">
        <v>1966.0</v>
      </c>
      <c r="L2720" s="11">
        <f t="shared" si="648"/>
        <v>441</v>
      </c>
      <c r="M2720" s="11">
        <f t="shared" si="2"/>
        <v>-169</v>
      </c>
      <c r="N2720" s="13">
        <f t="shared" si="3"/>
        <v>0.7229508197</v>
      </c>
      <c r="O2720" s="10" t="s">
        <v>4343</v>
      </c>
      <c r="P2720" s="10" t="s">
        <v>12278</v>
      </c>
    </row>
    <row r="2721" ht="12.0" customHeight="1">
      <c r="A2721" s="9" t="s">
        <v>12279</v>
      </c>
      <c r="B2721" s="10" t="s">
        <v>12280</v>
      </c>
      <c r="C2721" s="9" t="s">
        <v>334</v>
      </c>
      <c r="D2721" s="11" t="str">
        <f>VLOOKUP(C2721,Postinumeroalueet!$A$2:$B$4001,2)</f>
        <v>Helsinki</v>
      </c>
      <c r="E2721" s="11"/>
      <c r="F2721" s="11">
        <f t="shared" si="1"/>
        <v>1</v>
      </c>
      <c r="G2721" s="10" t="s">
        <v>3481</v>
      </c>
      <c r="H2721" s="10" t="s">
        <v>3743</v>
      </c>
      <c r="I2721" s="10">
        <v>899.0</v>
      </c>
      <c r="J2721" s="10">
        <v>46.5</v>
      </c>
      <c r="K2721" s="14">
        <v>1960.0</v>
      </c>
      <c r="L2721" s="11">
        <f>IF(K2721&lt;1961,171+10.3*J2721,IF(K2721&gt;1983,166+8.7*J2721,159+7.9*J2721))</f>
        <v>649.95</v>
      </c>
      <c r="M2721" s="11">
        <f t="shared" si="2"/>
        <v>-249.05</v>
      </c>
      <c r="N2721" s="13">
        <f t="shared" si="3"/>
        <v>0.7229699666</v>
      </c>
      <c r="O2721" s="10" t="s">
        <v>4466</v>
      </c>
      <c r="P2721" s="10" t="s">
        <v>12281</v>
      </c>
    </row>
    <row r="2722" ht="12.0" customHeight="1">
      <c r="A2722" s="9" t="s">
        <v>12282</v>
      </c>
      <c r="B2722" s="10" t="s">
        <v>12283</v>
      </c>
      <c r="C2722" s="9" t="s">
        <v>935</v>
      </c>
      <c r="D2722" s="11" t="str">
        <f>VLOOKUP(C2722,Postinumeroalueet!$A$2:$B$4001,2)</f>
        <v>Turku</v>
      </c>
      <c r="E2722" s="11"/>
      <c r="F2722" s="11">
        <f t="shared" si="1"/>
        <v>0</v>
      </c>
      <c r="G2722" s="10" t="s">
        <v>3481</v>
      </c>
      <c r="H2722" s="10" t="s">
        <v>4534</v>
      </c>
      <c r="I2722" s="10">
        <v>758.0</v>
      </c>
      <c r="J2722" s="10">
        <v>56.5</v>
      </c>
      <c r="K2722" s="14">
        <v>1995.0</v>
      </c>
      <c r="L2722" s="11">
        <f>IF(K2722&lt;1984,105+5.6*J2722,IF(K2722&gt;1991,113+7.7*J2722,108+6.6*J2722))</f>
        <v>548.05</v>
      </c>
      <c r="M2722" s="11">
        <f t="shared" si="2"/>
        <v>-209.95</v>
      </c>
      <c r="N2722" s="13">
        <f t="shared" si="3"/>
        <v>0.7230211082</v>
      </c>
      <c r="O2722" s="10" t="s">
        <v>3783</v>
      </c>
      <c r="P2722" s="10" t="s">
        <v>12284</v>
      </c>
    </row>
    <row r="2723" ht="12.0" customHeight="1">
      <c r="A2723" s="9" t="s">
        <v>12285</v>
      </c>
      <c r="B2723" s="10" t="s">
        <v>12286</v>
      </c>
      <c r="C2723" s="9" t="s">
        <v>407</v>
      </c>
      <c r="D2723" s="11" t="str">
        <f>VLOOKUP(C2723,Postinumeroalueet!$A$2:$B$4001,2)</f>
        <v>Helsinki</v>
      </c>
      <c r="E2723" s="11"/>
      <c r="F2723" s="11">
        <f t="shared" si="1"/>
        <v>1</v>
      </c>
      <c r="G2723" s="10" t="s">
        <v>3481</v>
      </c>
      <c r="H2723" s="10" t="s">
        <v>4534</v>
      </c>
      <c r="I2723" s="10">
        <v>963.5</v>
      </c>
      <c r="J2723" s="10">
        <v>61.0</v>
      </c>
      <c r="K2723" s="14">
        <v>1996.0</v>
      </c>
      <c r="L2723" s="11">
        <f t="shared" ref="L2723:L2724" si="649">IF(K2723&lt;1961,171+10.3*J2723,IF(K2723&gt;1983,166+8.7*J2723,159+7.9*J2723))</f>
        <v>696.7</v>
      </c>
      <c r="M2723" s="11">
        <f t="shared" si="2"/>
        <v>-266.8</v>
      </c>
      <c r="N2723" s="13">
        <f t="shared" si="3"/>
        <v>0.7230928905</v>
      </c>
      <c r="O2723" s="10" t="s">
        <v>4050</v>
      </c>
      <c r="P2723" s="10" t="s">
        <v>12287</v>
      </c>
    </row>
    <row r="2724" ht="12.0" customHeight="1">
      <c r="A2724" s="9" t="s">
        <v>12288</v>
      </c>
      <c r="B2724" s="10" t="s">
        <v>12286</v>
      </c>
      <c r="C2724" s="9" t="s">
        <v>407</v>
      </c>
      <c r="D2724" s="11" t="str">
        <f>VLOOKUP(C2724,Postinumeroalueet!$A$2:$B$4001,2)</f>
        <v>Helsinki</v>
      </c>
      <c r="E2724" s="11"/>
      <c r="F2724" s="11">
        <f t="shared" si="1"/>
        <v>1</v>
      </c>
      <c r="G2724" s="10" t="s">
        <v>3481</v>
      </c>
      <c r="H2724" s="10" t="s">
        <v>4534</v>
      </c>
      <c r="I2724" s="10">
        <v>963.5</v>
      </c>
      <c r="J2724" s="10">
        <v>61.0</v>
      </c>
      <c r="K2724" s="14">
        <v>1996.0</v>
      </c>
      <c r="L2724" s="11">
        <f t="shared" si="649"/>
        <v>696.7</v>
      </c>
      <c r="M2724" s="11">
        <f t="shared" si="2"/>
        <v>-266.8</v>
      </c>
      <c r="N2724" s="13">
        <f t="shared" si="3"/>
        <v>0.7230928905</v>
      </c>
      <c r="O2724" s="10" t="s">
        <v>4050</v>
      </c>
      <c r="P2724" s="10" t="s">
        <v>12289</v>
      </c>
    </row>
    <row r="2725" ht="12.0" customHeight="1">
      <c r="A2725" s="9" t="s">
        <v>12290</v>
      </c>
      <c r="B2725" s="10" t="s">
        <v>12291</v>
      </c>
      <c r="C2725" s="9" t="s">
        <v>2086</v>
      </c>
      <c r="D2725" s="11" t="str">
        <f>VLOOKUP(C2725,Postinumeroalueet!$A$2:$B$4001,2)</f>
        <v>Seinäjoki</v>
      </c>
      <c r="E2725" s="11"/>
      <c r="F2725" s="11">
        <f t="shared" si="1"/>
        <v>0</v>
      </c>
      <c r="G2725" s="10" t="s">
        <v>3529</v>
      </c>
      <c r="H2725" s="10" t="s">
        <v>6759</v>
      </c>
      <c r="I2725" s="10">
        <v>560.0</v>
      </c>
      <c r="J2725" s="10">
        <v>45.0</v>
      </c>
      <c r="K2725" s="14">
        <v>1989.0</v>
      </c>
      <c r="L2725" s="11">
        <f t="shared" ref="L2725:L2732" si="650">IF(K2725&lt;1984,105+5.6*J2725,IF(K2725&gt;1991,113+7.7*J2725,108+6.6*J2725))</f>
        <v>405</v>
      </c>
      <c r="M2725" s="11">
        <f t="shared" si="2"/>
        <v>-155</v>
      </c>
      <c r="N2725" s="13">
        <f t="shared" si="3"/>
        <v>0.7232142857</v>
      </c>
      <c r="O2725" s="10" t="s">
        <v>6392</v>
      </c>
      <c r="P2725" s="10" t="s">
        <v>12292</v>
      </c>
    </row>
    <row r="2726" ht="12.0" customHeight="1">
      <c r="A2726" s="9" t="s">
        <v>12293</v>
      </c>
      <c r="B2726" s="10" t="s">
        <v>12294</v>
      </c>
      <c r="C2726" s="9" t="s">
        <v>3050</v>
      </c>
      <c r="D2726" s="11" t="str">
        <f>VLOOKUP(C2726,Postinumeroalueet!$A$2:$B$4001,2)</f>
        <v>Oulu</v>
      </c>
      <c r="E2726" s="11"/>
      <c r="F2726" s="11">
        <f t="shared" si="1"/>
        <v>0</v>
      </c>
      <c r="G2726" s="10" t="s">
        <v>3481</v>
      </c>
      <c r="H2726" s="10" t="s">
        <v>12295</v>
      </c>
      <c r="I2726" s="10">
        <v>630.0</v>
      </c>
      <c r="J2726" s="10">
        <v>44.5</v>
      </c>
      <c r="K2726" s="14">
        <v>2012.0</v>
      </c>
      <c r="L2726" s="11">
        <f t="shared" si="650"/>
        <v>455.65</v>
      </c>
      <c r="M2726" s="11">
        <f t="shared" si="2"/>
        <v>-174.35</v>
      </c>
      <c r="N2726" s="13">
        <f t="shared" si="3"/>
        <v>0.7232539683</v>
      </c>
      <c r="O2726" s="10" t="s">
        <v>11942</v>
      </c>
      <c r="P2726" s="10" t="s">
        <v>12296</v>
      </c>
    </row>
    <row r="2727" ht="12.0" customHeight="1">
      <c r="A2727" s="9" t="s">
        <v>12297</v>
      </c>
      <c r="B2727" s="10" t="s">
        <v>11413</v>
      </c>
      <c r="C2727" s="9" t="s">
        <v>1149</v>
      </c>
      <c r="D2727" s="11" t="str">
        <f>VLOOKUP(C2727,Postinumeroalueet!$A$2:$B$4001,2)</f>
        <v>Rauma</v>
      </c>
      <c r="E2727" s="11"/>
      <c r="F2727" s="11">
        <f t="shared" si="1"/>
        <v>0</v>
      </c>
      <c r="G2727" s="10" t="s">
        <v>3481</v>
      </c>
      <c r="H2727" s="10" t="s">
        <v>7991</v>
      </c>
      <c r="I2727" s="10">
        <v>722.0</v>
      </c>
      <c r="J2727" s="10">
        <v>74.5</v>
      </c>
      <c r="K2727" s="14">
        <v>1972.0</v>
      </c>
      <c r="L2727" s="11">
        <f t="shared" si="650"/>
        <v>522.2</v>
      </c>
      <c r="M2727" s="11">
        <f t="shared" si="2"/>
        <v>-199.8</v>
      </c>
      <c r="N2727" s="13">
        <f t="shared" si="3"/>
        <v>0.7232686981</v>
      </c>
      <c r="O2727" s="10" t="s">
        <v>4903</v>
      </c>
      <c r="P2727" s="10" t="s">
        <v>12298</v>
      </c>
    </row>
    <row r="2728" ht="12.0" customHeight="1">
      <c r="A2728" s="9" t="s">
        <v>12299</v>
      </c>
      <c r="B2728" s="10" t="s">
        <v>12300</v>
      </c>
      <c r="C2728" s="9" t="s">
        <v>872</v>
      </c>
      <c r="D2728" s="11" t="str">
        <f>VLOOKUP(C2728,Postinumeroalueet!$A$2:$B$4001,2)</f>
        <v>Asikkala</v>
      </c>
      <c r="E2728" s="11"/>
      <c r="F2728" s="11">
        <f t="shared" si="1"/>
        <v>0</v>
      </c>
      <c r="G2728" s="10" t="s">
        <v>3481</v>
      </c>
      <c r="H2728" s="10" t="s">
        <v>4794</v>
      </c>
      <c r="I2728" s="10">
        <v>420.0</v>
      </c>
      <c r="J2728" s="10">
        <v>35.5</v>
      </c>
      <c r="K2728" s="14">
        <v>1966.0</v>
      </c>
      <c r="L2728" s="11">
        <f t="shared" si="650"/>
        <v>303.8</v>
      </c>
      <c r="M2728" s="11">
        <f t="shared" si="2"/>
        <v>-116.2</v>
      </c>
      <c r="N2728" s="13">
        <f t="shared" si="3"/>
        <v>0.7233333333</v>
      </c>
      <c r="O2728" s="10" t="s">
        <v>3498</v>
      </c>
      <c r="P2728" s="10" t="s">
        <v>12301</v>
      </c>
    </row>
    <row r="2729" ht="12.0" customHeight="1">
      <c r="A2729" s="9" t="s">
        <v>12302</v>
      </c>
      <c r="B2729" s="10" t="s">
        <v>12303</v>
      </c>
      <c r="C2729" s="9" t="s">
        <v>3050</v>
      </c>
      <c r="D2729" s="11" t="str">
        <f>VLOOKUP(C2729,Postinumeroalueet!$A$2:$B$4001,2)</f>
        <v>Oulu</v>
      </c>
      <c r="E2729" s="11"/>
      <c r="F2729" s="11">
        <f t="shared" si="1"/>
        <v>0</v>
      </c>
      <c r="G2729" s="10" t="s">
        <v>3481</v>
      </c>
      <c r="H2729" s="10" t="s">
        <v>3761</v>
      </c>
      <c r="I2729" s="10">
        <v>509.0</v>
      </c>
      <c r="J2729" s="10">
        <v>47.0</v>
      </c>
      <c r="K2729" s="14">
        <v>1957.0</v>
      </c>
      <c r="L2729" s="11">
        <f t="shared" si="650"/>
        <v>368.2</v>
      </c>
      <c r="M2729" s="11">
        <f t="shared" si="2"/>
        <v>-140.8</v>
      </c>
      <c r="N2729" s="13">
        <f t="shared" si="3"/>
        <v>0.7233791749</v>
      </c>
      <c r="O2729" s="10" t="s">
        <v>7194</v>
      </c>
      <c r="P2729" s="10" t="s">
        <v>12304</v>
      </c>
    </row>
    <row r="2730" ht="12.0" customHeight="1">
      <c r="A2730" s="9" t="s">
        <v>12305</v>
      </c>
      <c r="B2730" s="10" t="s">
        <v>12306</v>
      </c>
      <c r="C2730" s="9" t="s">
        <v>961</v>
      </c>
      <c r="D2730" s="11" t="str">
        <f>VLOOKUP(C2730,Postinumeroalueet!$A$2:$B$4001,2)</f>
        <v>Turku</v>
      </c>
      <c r="E2730" s="11"/>
      <c r="F2730" s="11">
        <f t="shared" si="1"/>
        <v>0</v>
      </c>
      <c r="G2730" s="10" t="s">
        <v>3481</v>
      </c>
      <c r="H2730" s="10" t="s">
        <v>10320</v>
      </c>
      <c r="I2730" s="10">
        <v>731.0</v>
      </c>
      <c r="J2730" s="10">
        <v>54.0</v>
      </c>
      <c r="K2730" s="14">
        <v>1999.0</v>
      </c>
      <c r="L2730" s="11">
        <f t="shared" si="650"/>
        <v>528.8</v>
      </c>
      <c r="M2730" s="11">
        <f t="shared" si="2"/>
        <v>-202.2</v>
      </c>
      <c r="N2730" s="13">
        <f t="shared" si="3"/>
        <v>0.7233926129</v>
      </c>
      <c r="O2730" s="10" t="s">
        <v>6893</v>
      </c>
      <c r="P2730" s="10" t="s">
        <v>12307</v>
      </c>
    </row>
    <row r="2731" ht="12.0" customHeight="1">
      <c r="A2731" s="9" t="s">
        <v>12308</v>
      </c>
      <c r="B2731" s="10" t="s">
        <v>9171</v>
      </c>
      <c r="C2731" s="9" t="s">
        <v>1571</v>
      </c>
      <c r="D2731" s="11" t="str">
        <f>VLOOKUP(C2731,Postinumeroalueet!$A$2:$B$4001,2)</f>
        <v>Jyväskylä</v>
      </c>
      <c r="E2731" s="11"/>
      <c r="F2731" s="11">
        <f t="shared" si="1"/>
        <v>0</v>
      </c>
      <c r="G2731" s="10" t="s">
        <v>3481</v>
      </c>
      <c r="H2731" s="10" t="s">
        <v>3671</v>
      </c>
      <c r="I2731" s="10">
        <v>890.59</v>
      </c>
      <c r="J2731" s="10">
        <v>69.0</v>
      </c>
      <c r="K2731" s="14">
        <v>2003.0</v>
      </c>
      <c r="L2731" s="11">
        <f t="shared" si="650"/>
        <v>644.3</v>
      </c>
      <c r="M2731" s="11">
        <f t="shared" si="2"/>
        <v>-246.29</v>
      </c>
      <c r="N2731" s="13">
        <f t="shared" si="3"/>
        <v>0.7234529918</v>
      </c>
      <c r="O2731" s="10" t="s">
        <v>4050</v>
      </c>
      <c r="P2731" s="10" t="s">
        <v>12309</v>
      </c>
    </row>
    <row r="2732" ht="12.0" customHeight="1">
      <c r="A2732" s="9" t="s">
        <v>12310</v>
      </c>
      <c r="B2732" s="10" t="s">
        <v>12311</v>
      </c>
      <c r="C2732" s="9" t="s">
        <v>826</v>
      </c>
      <c r="D2732" s="11" t="str">
        <f>VLOOKUP(C2732,Postinumeroalueet!$A$2:$B$4001,2)</f>
        <v>Lahti</v>
      </c>
      <c r="E2732" s="11"/>
      <c r="F2732" s="11">
        <f t="shared" si="1"/>
        <v>0</v>
      </c>
      <c r="G2732" s="10" t="s">
        <v>3481</v>
      </c>
      <c r="H2732" s="10" t="s">
        <v>4534</v>
      </c>
      <c r="I2732" s="10">
        <v>746.9</v>
      </c>
      <c r="J2732" s="10">
        <v>55.5</v>
      </c>
      <c r="K2732" s="14">
        <v>2007.0</v>
      </c>
      <c r="L2732" s="11">
        <f t="shared" si="650"/>
        <v>540.35</v>
      </c>
      <c r="M2732" s="11">
        <f t="shared" si="2"/>
        <v>-206.55</v>
      </c>
      <c r="N2732" s="13">
        <f t="shared" si="3"/>
        <v>0.7234569554</v>
      </c>
      <c r="O2732" s="10" t="s">
        <v>4050</v>
      </c>
      <c r="P2732" s="10" t="s">
        <v>12312</v>
      </c>
    </row>
    <row r="2733">
      <c r="A2733" s="9" t="s">
        <v>12313</v>
      </c>
      <c r="B2733" s="10" t="s">
        <v>12208</v>
      </c>
      <c r="C2733" s="9" t="s">
        <v>471</v>
      </c>
      <c r="D2733" s="11" t="str">
        <f>VLOOKUP(C2733,Postinumeroalueet!$A$2:$B$4001,2)</f>
        <v>Espoo</v>
      </c>
      <c r="E2733" s="11"/>
      <c r="F2733" s="11">
        <f t="shared" si="1"/>
        <v>1</v>
      </c>
      <c r="G2733" s="10" t="s">
        <v>3481</v>
      </c>
      <c r="H2733" s="10" t="s">
        <v>12314</v>
      </c>
      <c r="I2733" s="10">
        <v>999.0</v>
      </c>
      <c r="J2733" s="10">
        <v>64.0</v>
      </c>
      <c r="K2733" s="14">
        <v>1995.0</v>
      </c>
      <c r="L2733" s="11">
        <f t="shared" ref="L2733:L2734" si="651">IF(K2733&lt;1961,171+10.3*J2733,IF(K2733&gt;1983,166+8.7*J2733,159+7.9*J2733))</f>
        <v>722.8</v>
      </c>
      <c r="M2733" s="11">
        <f t="shared" si="2"/>
        <v>-276.2</v>
      </c>
      <c r="N2733" s="13">
        <f t="shared" si="3"/>
        <v>0.7235235235</v>
      </c>
      <c r="O2733" s="10" t="s">
        <v>4032</v>
      </c>
      <c r="P2733" s="10" t="s">
        <v>12315</v>
      </c>
    </row>
    <row r="2734" ht="12.0" customHeight="1">
      <c r="A2734" s="9" t="s">
        <v>12316</v>
      </c>
      <c r="B2734" s="10" t="s">
        <v>12317</v>
      </c>
      <c r="C2734" s="9" t="s">
        <v>506</v>
      </c>
      <c r="D2734" s="11" t="str">
        <f>VLOOKUP(C2734,Postinumeroalueet!$A$2:$B$4001,2)</f>
        <v>Espoo</v>
      </c>
      <c r="E2734" s="11"/>
      <c r="F2734" s="11">
        <f t="shared" si="1"/>
        <v>1</v>
      </c>
      <c r="G2734" s="10" t="s">
        <v>3481</v>
      </c>
      <c r="H2734" s="10" t="s">
        <v>3743</v>
      </c>
      <c r="I2734" s="10">
        <v>830.42</v>
      </c>
      <c r="J2734" s="10">
        <v>50.0</v>
      </c>
      <c r="K2734" s="14">
        <v>1996.0</v>
      </c>
      <c r="L2734" s="11">
        <f t="shared" si="651"/>
        <v>601</v>
      </c>
      <c r="M2734" s="11">
        <f t="shared" si="2"/>
        <v>-229.42</v>
      </c>
      <c r="N2734" s="13">
        <f t="shared" si="3"/>
        <v>0.7237301606</v>
      </c>
      <c r="O2734" s="10" t="s">
        <v>3569</v>
      </c>
      <c r="P2734" s="10" t="s">
        <v>12318</v>
      </c>
    </row>
    <row r="2735" ht="12.0" customHeight="1">
      <c r="A2735" s="9" t="s">
        <v>12319</v>
      </c>
      <c r="B2735" s="10" t="s">
        <v>12242</v>
      </c>
      <c r="C2735" s="9" t="s">
        <v>1348</v>
      </c>
      <c r="D2735" s="11" t="str">
        <f>VLOOKUP(C2735,Postinumeroalueet!$A$2:$B$4001,2)</f>
        <v>Tampere</v>
      </c>
      <c r="E2735" s="11"/>
      <c r="F2735" s="11">
        <f t="shared" si="1"/>
        <v>0</v>
      </c>
      <c r="G2735" s="10" t="s">
        <v>3481</v>
      </c>
      <c r="H2735" s="10" t="s">
        <v>4602</v>
      </c>
      <c r="I2735" s="10">
        <v>698.6</v>
      </c>
      <c r="J2735" s="10">
        <v>51.0</v>
      </c>
      <c r="K2735" s="14">
        <v>1995.0</v>
      </c>
      <c r="L2735" s="11">
        <f t="shared" ref="L2735:L2736" si="652">IF(K2735&lt;1984,105+5.6*J2735,IF(K2735&gt;1991,113+7.7*J2735,108+6.6*J2735))</f>
        <v>505.7</v>
      </c>
      <c r="M2735" s="11">
        <f t="shared" si="2"/>
        <v>-192.9</v>
      </c>
      <c r="N2735" s="13">
        <f t="shared" si="3"/>
        <v>0.7238763241</v>
      </c>
      <c r="O2735" s="10" t="s">
        <v>9328</v>
      </c>
      <c r="P2735" s="10" t="s">
        <v>12320</v>
      </c>
    </row>
    <row r="2736" ht="12.0" customHeight="1">
      <c r="A2736" s="9" t="s">
        <v>12321</v>
      </c>
      <c r="B2736" s="10" t="s">
        <v>12322</v>
      </c>
      <c r="C2736" s="9" t="s">
        <v>2495</v>
      </c>
      <c r="D2736" s="11" t="str">
        <f>VLOOKUP(C2736,Postinumeroalueet!$A$2:$B$4001,2)</f>
        <v>Siilinjärvi</v>
      </c>
      <c r="E2736" s="11"/>
      <c r="F2736" s="11">
        <f t="shared" si="1"/>
        <v>0</v>
      </c>
      <c r="G2736" s="10" t="s">
        <v>3481</v>
      </c>
      <c r="H2736" s="10" t="s">
        <v>4080</v>
      </c>
      <c r="I2736" s="10">
        <v>744.6</v>
      </c>
      <c r="J2736" s="10">
        <v>77.5</v>
      </c>
      <c r="K2736" s="14">
        <v>1979.0</v>
      </c>
      <c r="L2736" s="11">
        <f t="shared" si="652"/>
        <v>539</v>
      </c>
      <c r="M2736" s="11">
        <f t="shared" si="2"/>
        <v>-205.6</v>
      </c>
      <c r="N2736" s="13">
        <f t="shared" si="3"/>
        <v>0.7238785925</v>
      </c>
      <c r="O2736" s="10" t="s">
        <v>8138</v>
      </c>
      <c r="P2736" s="10" t="s">
        <v>12323</v>
      </c>
    </row>
    <row r="2737" ht="12.0" customHeight="1">
      <c r="A2737" s="9" t="s">
        <v>12324</v>
      </c>
      <c r="B2737" s="10" t="s">
        <v>12325</v>
      </c>
      <c r="C2737" s="9" t="s">
        <v>515</v>
      </c>
      <c r="D2737" s="11" t="str">
        <f>VLOOKUP(C2737,Postinumeroalueet!$A$2:$B$4001,2)</f>
        <v>Espoo</v>
      </c>
      <c r="E2737" s="11"/>
      <c r="F2737" s="11">
        <f t="shared" si="1"/>
        <v>1</v>
      </c>
      <c r="G2737" s="10" t="s">
        <v>3481</v>
      </c>
      <c r="H2737" s="10" t="s">
        <v>6685</v>
      </c>
      <c r="I2737" s="10">
        <v>830.0</v>
      </c>
      <c r="J2737" s="10">
        <v>50.0</v>
      </c>
      <c r="K2737" s="14">
        <v>2006.0</v>
      </c>
      <c r="L2737" s="11">
        <f t="shared" ref="L2737:L2738" si="653">IF(K2737&lt;1961,171+10.3*J2737,IF(K2737&gt;1983,166+8.7*J2737,159+7.9*J2737))</f>
        <v>601</v>
      </c>
      <c r="M2737" s="11">
        <f t="shared" si="2"/>
        <v>-229</v>
      </c>
      <c r="N2737" s="13">
        <f t="shared" si="3"/>
        <v>0.7240963855</v>
      </c>
      <c r="O2737" s="15"/>
      <c r="P2737" s="10" t="s">
        <v>12326</v>
      </c>
    </row>
    <row r="2738" ht="12.0" customHeight="1">
      <c r="A2738" s="9" t="s">
        <v>12327</v>
      </c>
      <c r="B2738" s="10" t="s">
        <v>12328</v>
      </c>
      <c r="C2738" s="9" t="s">
        <v>372</v>
      </c>
      <c r="D2738" s="11" t="str">
        <f>VLOOKUP(C2738,Postinumeroalueet!$A$2:$B$4001,2)</f>
        <v>Helsinki</v>
      </c>
      <c r="E2738" s="11"/>
      <c r="F2738" s="11">
        <f t="shared" si="1"/>
        <v>1</v>
      </c>
      <c r="G2738" s="10" t="s">
        <v>3481</v>
      </c>
      <c r="H2738" s="10" t="s">
        <v>12329</v>
      </c>
      <c r="I2738" s="10">
        <v>950.0</v>
      </c>
      <c r="J2738" s="10">
        <v>60.0</v>
      </c>
      <c r="K2738" s="14">
        <v>2012.0</v>
      </c>
      <c r="L2738" s="11">
        <f t="shared" si="653"/>
        <v>688</v>
      </c>
      <c r="M2738" s="11">
        <f t="shared" si="2"/>
        <v>-262</v>
      </c>
      <c r="N2738" s="13">
        <f t="shared" si="3"/>
        <v>0.7242105263</v>
      </c>
      <c r="O2738" s="10" t="s">
        <v>3564</v>
      </c>
      <c r="P2738" s="10" t="s">
        <v>12330</v>
      </c>
    </row>
    <row r="2739" ht="12.0" customHeight="1">
      <c r="A2739" s="9" t="s">
        <v>12331</v>
      </c>
      <c r="B2739" s="10" t="s">
        <v>10161</v>
      </c>
      <c r="C2739" s="9" t="s">
        <v>1579</v>
      </c>
      <c r="D2739" s="11" t="str">
        <f>VLOOKUP(C2739,Postinumeroalueet!$A$2:$B$4001,2)</f>
        <v>Jyväskylä</v>
      </c>
      <c r="E2739" s="11"/>
      <c r="F2739" s="11">
        <f t="shared" si="1"/>
        <v>0</v>
      </c>
      <c r="G2739" s="10" t="s">
        <v>3481</v>
      </c>
      <c r="H2739" s="10" t="s">
        <v>6082</v>
      </c>
      <c r="I2739" s="10">
        <v>836.0</v>
      </c>
      <c r="J2739" s="10">
        <v>64.0</v>
      </c>
      <c r="K2739" s="14">
        <v>2010.0</v>
      </c>
      <c r="L2739" s="11">
        <f>IF(K2739&lt;1984,105+5.6*J2739,IF(K2739&gt;1991,113+7.7*J2739,108+6.6*J2739))</f>
        <v>605.8</v>
      </c>
      <c r="M2739" s="11">
        <f t="shared" si="2"/>
        <v>-230.2</v>
      </c>
      <c r="N2739" s="13">
        <f t="shared" si="3"/>
        <v>0.7246411483</v>
      </c>
      <c r="O2739" s="10" t="s">
        <v>4729</v>
      </c>
      <c r="P2739" s="10" t="s">
        <v>12332</v>
      </c>
    </row>
    <row r="2740" ht="12.0" customHeight="1">
      <c r="A2740" s="9" t="s">
        <v>12333</v>
      </c>
      <c r="B2740" s="10" t="s">
        <v>12197</v>
      </c>
      <c r="C2740" s="9" t="s">
        <v>461</v>
      </c>
      <c r="D2740" s="11" t="str">
        <f>VLOOKUP(C2740,Postinumeroalueet!$A$2:$B$4001,2)</f>
        <v>Espoo</v>
      </c>
      <c r="E2740" s="11"/>
      <c r="F2740" s="11">
        <f t="shared" si="1"/>
        <v>1</v>
      </c>
      <c r="G2740" s="10" t="s">
        <v>3481</v>
      </c>
      <c r="H2740" s="10" t="s">
        <v>6607</v>
      </c>
      <c r="I2740" s="10">
        <v>840.0</v>
      </c>
      <c r="J2740" s="10">
        <v>42.5</v>
      </c>
      <c r="K2740" s="14">
        <v>1955.0</v>
      </c>
      <c r="L2740" s="11">
        <f t="shared" ref="L2740:L2741" si="654">IF(K2740&lt;1961,171+10.3*J2740,IF(K2740&gt;1983,166+8.7*J2740,159+7.9*J2740))</f>
        <v>608.75</v>
      </c>
      <c r="M2740" s="11">
        <f t="shared" si="2"/>
        <v>-231.25</v>
      </c>
      <c r="N2740" s="13">
        <f t="shared" si="3"/>
        <v>0.724702381</v>
      </c>
      <c r="O2740" s="10" t="s">
        <v>3569</v>
      </c>
      <c r="P2740" s="10" t="s">
        <v>12334</v>
      </c>
    </row>
    <row r="2741" ht="12.0" customHeight="1">
      <c r="A2741" s="9" t="s">
        <v>12335</v>
      </c>
      <c r="B2741" s="10" t="s">
        <v>12336</v>
      </c>
      <c r="C2741" s="9" t="s">
        <v>374</v>
      </c>
      <c r="D2741" s="11" t="str">
        <f>VLOOKUP(C2741,Postinumeroalueet!$A$2:$B$4001,2)</f>
        <v>Helsinki</v>
      </c>
      <c r="E2741" s="11"/>
      <c r="F2741" s="11">
        <f t="shared" si="1"/>
        <v>1</v>
      </c>
      <c r="G2741" s="10" t="s">
        <v>3529</v>
      </c>
      <c r="H2741" s="10" t="s">
        <v>12337</v>
      </c>
      <c r="I2741" s="10">
        <v>1800.0</v>
      </c>
      <c r="J2741" s="10">
        <v>145.0</v>
      </c>
      <c r="K2741" s="14">
        <v>1981.0</v>
      </c>
      <c r="L2741" s="11">
        <f t="shared" si="654"/>
        <v>1304.5</v>
      </c>
      <c r="M2741" s="11">
        <f t="shared" si="2"/>
        <v>-495.5</v>
      </c>
      <c r="N2741" s="13">
        <f t="shared" si="3"/>
        <v>0.7247222222</v>
      </c>
      <c r="O2741" s="10" t="s">
        <v>4032</v>
      </c>
      <c r="P2741" s="10" t="s">
        <v>12338</v>
      </c>
    </row>
    <row r="2742" ht="12.0" customHeight="1">
      <c r="A2742" s="9" t="s">
        <v>12339</v>
      </c>
      <c r="B2742" s="10" t="s">
        <v>12340</v>
      </c>
      <c r="C2742" s="9" t="s">
        <v>1815</v>
      </c>
      <c r="D2742" s="11" t="str">
        <f>VLOOKUP(C2742,Postinumeroalueet!$A$2:$B$4001,2)</f>
        <v>Kotka</v>
      </c>
      <c r="E2742" s="11"/>
      <c r="F2742" s="11">
        <f t="shared" si="1"/>
        <v>0</v>
      </c>
      <c r="G2742" s="10" t="s">
        <v>3529</v>
      </c>
      <c r="H2742" s="10" t="s">
        <v>3620</v>
      </c>
      <c r="I2742" s="10">
        <v>850.0</v>
      </c>
      <c r="J2742" s="10">
        <v>77.0</v>
      </c>
      <c r="K2742" s="14">
        <v>1986.0</v>
      </c>
      <c r="L2742" s="11">
        <f>IF(K2742&lt;1984,105+5.6*J2742,IF(K2742&gt;1991,113+7.7*J2742,108+6.6*J2742))</f>
        <v>616.2</v>
      </c>
      <c r="M2742" s="11">
        <f t="shared" si="2"/>
        <v>-233.8</v>
      </c>
      <c r="N2742" s="13">
        <f t="shared" si="3"/>
        <v>0.7249411765</v>
      </c>
      <c r="O2742" s="10" t="s">
        <v>12341</v>
      </c>
      <c r="P2742" s="10" t="s">
        <v>12342</v>
      </c>
    </row>
    <row r="2743" ht="12.0" customHeight="1">
      <c r="A2743" s="9" t="s">
        <v>12343</v>
      </c>
      <c r="B2743" s="10" t="s">
        <v>11367</v>
      </c>
      <c r="C2743" s="9" t="s">
        <v>481</v>
      </c>
      <c r="D2743" s="11" t="str">
        <f>VLOOKUP(C2743,Postinumeroalueet!$A$2:$B$4001,2)</f>
        <v>Espoo</v>
      </c>
      <c r="E2743" s="11"/>
      <c r="F2743" s="11">
        <f t="shared" si="1"/>
        <v>1</v>
      </c>
      <c r="G2743" s="10" t="s">
        <v>3481</v>
      </c>
      <c r="H2743" s="10" t="s">
        <v>4080</v>
      </c>
      <c r="I2743" s="10">
        <v>967.0</v>
      </c>
      <c r="J2743" s="10">
        <v>61.5</v>
      </c>
      <c r="K2743" s="14">
        <v>1990.0</v>
      </c>
      <c r="L2743" s="11">
        <f>IF(K2743&lt;1961,171+10.3*J2743,IF(K2743&gt;1983,166+8.7*J2743,159+7.9*J2743))</f>
        <v>701.05</v>
      </c>
      <c r="M2743" s="11">
        <f t="shared" si="2"/>
        <v>-265.95</v>
      </c>
      <c r="N2743" s="13">
        <f t="shared" si="3"/>
        <v>0.7249741468</v>
      </c>
      <c r="O2743" s="10" t="s">
        <v>3517</v>
      </c>
      <c r="P2743" s="10" t="s">
        <v>12344</v>
      </c>
    </row>
    <row r="2744" ht="12.0" customHeight="1">
      <c r="A2744" s="9" t="s">
        <v>12345</v>
      </c>
      <c r="B2744" s="10" t="s">
        <v>11687</v>
      </c>
      <c r="C2744" s="9" t="s">
        <v>961</v>
      </c>
      <c r="D2744" s="11" t="str">
        <f>VLOOKUP(C2744,Postinumeroalueet!$A$2:$B$4001,2)</f>
        <v>Turku</v>
      </c>
      <c r="E2744" s="11"/>
      <c r="F2744" s="11">
        <f t="shared" si="1"/>
        <v>0</v>
      </c>
      <c r="G2744" s="10" t="s">
        <v>3481</v>
      </c>
      <c r="H2744" s="10" t="s">
        <v>4534</v>
      </c>
      <c r="I2744" s="10">
        <v>809.0</v>
      </c>
      <c r="J2744" s="10">
        <v>61.5</v>
      </c>
      <c r="K2744" s="14">
        <v>1996.0</v>
      </c>
      <c r="L2744" s="11">
        <f t="shared" ref="L2744:L2745" si="655">IF(K2744&lt;1984,105+5.6*J2744,IF(K2744&gt;1991,113+7.7*J2744,108+6.6*J2744))</f>
        <v>586.55</v>
      </c>
      <c r="M2744" s="11">
        <f t="shared" si="2"/>
        <v>-222.45</v>
      </c>
      <c r="N2744" s="13">
        <f t="shared" si="3"/>
        <v>0.7250309023</v>
      </c>
      <c r="O2744" s="10" t="s">
        <v>3783</v>
      </c>
      <c r="P2744" s="10" t="s">
        <v>12346</v>
      </c>
    </row>
    <row r="2745" ht="12.0" customHeight="1">
      <c r="A2745" s="9" t="s">
        <v>12347</v>
      </c>
      <c r="B2745" s="10" t="s">
        <v>11687</v>
      </c>
      <c r="C2745" s="9" t="s">
        <v>961</v>
      </c>
      <c r="D2745" s="11" t="str">
        <f>VLOOKUP(C2745,Postinumeroalueet!$A$2:$B$4001,2)</f>
        <v>Turku</v>
      </c>
      <c r="E2745" s="11"/>
      <c r="F2745" s="11">
        <f t="shared" si="1"/>
        <v>0</v>
      </c>
      <c r="G2745" s="10" t="s">
        <v>3481</v>
      </c>
      <c r="H2745" s="10" t="s">
        <v>3671</v>
      </c>
      <c r="I2745" s="10">
        <v>878.0</v>
      </c>
      <c r="J2745" s="10">
        <v>68.0</v>
      </c>
      <c r="K2745" s="14">
        <v>1996.0</v>
      </c>
      <c r="L2745" s="11">
        <f t="shared" si="655"/>
        <v>636.6</v>
      </c>
      <c r="M2745" s="11">
        <f t="shared" si="2"/>
        <v>-241.4</v>
      </c>
      <c r="N2745" s="13">
        <f t="shared" si="3"/>
        <v>0.7250569476</v>
      </c>
      <c r="O2745" s="10" t="s">
        <v>3783</v>
      </c>
      <c r="P2745" s="10" t="s">
        <v>12348</v>
      </c>
    </row>
    <row r="2746" ht="12.0" customHeight="1">
      <c r="A2746" s="9" t="s">
        <v>12349</v>
      </c>
      <c r="B2746" s="10" t="s">
        <v>12350</v>
      </c>
      <c r="C2746" s="9" t="s">
        <v>359</v>
      </c>
      <c r="D2746" s="11" t="str">
        <f>VLOOKUP(C2746,Postinumeroalueet!$A$2:$B$4001,2)</f>
        <v>Helsinki</v>
      </c>
      <c r="E2746" s="11"/>
      <c r="F2746" s="11">
        <f t="shared" si="1"/>
        <v>1</v>
      </c>
      <c r="G2746" s="10" t="s">
        <v>3481</v>
      </c>
      <c r="H2746" s="10" t="s">
        <v>3782</v>
      </c>
      <c r="I2746" s="10">
        <v>939.0</v>
      </c>
      <c r="J2746" s="10">
        <v>49.5</v>
      </c>
      <c r="K2746" s="14">
        <v>1939.0</v>
      </c>
      <c r="L2746" s="11">
        <f>IF(K2746&lt;1961,171+10.3*J2746,IF(K2746&gt;1983,166+8.7*J2746,159+7.9*J2746))</f>
        <v>680.85</v>
      </c>
      <c r="M2746" s="11">
        <f t="shared" si="2"/>
        <v>-258.15</v>
      </c>
      <c r="N2746" s="13">
        <f t="shared" si="3"/>
        <v>0.7250798722</v>
      </c>
      <c r="O2746" s="10" t="s">
        <v>4055</v>
      </c>
      <c r="P2746" s="10" t="s">
        <v>12351</v>
      </c>
    </row>
    <row r="2747" ht="12.0" customHeight="1">
      <c r="A2747" s="9" t="s">
        <v>12352</v>
      </c>
      <c r="B2747" s="10" t="s">
        <v>12353</v>
      </c>
      <c r="C2747" s="9" t="s">
        <v>1094</v>
      </c>
      <c r="D2747" s="11" t="str">
        <f>VLOOKUP(C2747,Postinumeroalueet!$A$2:$B$4001,2)</f>
        <v>Salo</v>
      </c>
      <c r="E2747" s="11"/>
      <c r="F2747" s="11">
        <f t="shared" si="1"/>
        <v>0</v>
      </c>
      <c r="G2747" s="10" t="s">
        <v>3481</v>
      </c>
      <c r="H2747" s="10" t="s">
        <v>3782</v>
      </c>
      <c r="I2747" s="10">
        <v>527.0</v>
      </c>
      <c r="J2747" s="10">
        <v>49.5</v>
      </c>
      <c r="K2747" s="14">
        <v>1974.0</v>
      </c>
      <c r="L2747" s="11">
        <f t="shared" ref="L2747:L2749" si="656">IF(K2747&lt;1984,105+5.6*J2747,IF(K2747&gt;1991,113+7.7*J2747,108+6.6*J2747))</f>
        <v>382.2</v>
      </c>
      <c r="M2747" s="11">
        <f t="shared" si="2"/>
        <v>-144.8</v>
      </c>
      <c r="N2747" s="13">
        <f t="shared" si="3"/>
        <v>0.7252371917</v>
      </c>
      <c r="O2747" s="10" t="s">
        <v>3783</v>
      </c>
      <c r="P2747" s="10" t="s">
        <v>12354</v>
      </c>
    </row>
    <row r="2748" ht="12.0" customHeight="1">
      <c r="A2748" s="9" t="s">
        <v>12355</v>
      </c>
      <c r="B2748" s="10" t="s">
        <v>12353</v>
      </c>
      <c r="C2748" s="9" t="s">
        <v>1094</v>
      </c>
      <c r="D2748" s="11" t="str">
        <f>VLOOKUP(C2748,Postinumeroalueet!$A$2:$B$4001,2)</f>
        <v>Salo</v>
      </c>
      <c r="E2748" s="11"/>
      <c r="F2748" s="11">
        <f t="shared" si="1"/>
        <v>0</v>
      </c>
      <c r="G2748" s="10" t="s">
        <v>3481</v>
      </c>
      <c r="H2748" s="10" t="s">
        <v>3782</v>
      </c>
      <c r="I2748" s="10">
        <v>527.0</v>
      </c>
      <c r="J2748" s="10">
        <v>49.5</v>
      </c>
      <c r="K2748" s="14">
        <v>1974.0</v>
      </c>
      <c r="L2748" s="11">
        <f t="shared" si="656"/>
        <v>382.2</v>
      </c>
      <c r="M2748" s="11">
        <f t="shared" si="2"/>
        <v>-144.8</v>
      </c>
      <c r="N2748" s="13">
        <f t="shared" si="3"/>
        <v>0.7252371917</v>
      </c>
      <c r="O2748" s="10" t="s">
        <v>3783</v>
      </c>
      <c r="P2748" s="10" t="s">
        <v>12356</v>
      </c>
    </row>
    <row r="2749" ht="12.0" customHeight="1">
      <c r="A2749" s="9" t="s">
        <v>12357</v>
      </c>
      <c r="B2749" s="10" t="s">
        <v>12358</v>
      </c>
      <c r="C2749" s="9" t="s">
        <v>1365</v>
      </c>
      <c r="D2749" s="11" t="str">
        <f>VLOOKUP(C2749,Postinumeroalueet!$A$2:$B$4001,2)</f>
        <v>Tampere</v>
      </c>
      <c r="E2749" s="11"/>
      <c r="F2749" s="11">
        <f t="shared" si="1"/>
        <v>0</v>
      </c>
      <c r="G2749" s="10" t="s">
        <v>3481</v>
      </c>
      <c r="H2749" s="10" t="s">
        <v>3824</v>
      </c>
      <c r="I2749" s="10">
        <v>720.0</v>
      </c>
      <c r="J2749" s="10">
        <v>74.5</v>
      </c>
      <c r="K2749" s="14">
        <v>1975.0</v>
      </c>
      <c r="L2749" s="11">
        <f t="shared" si="656"/>
        <v>522.2</v>
      </c>
      <c r="M2749" s="11">
        <f t="shared" si="2"/>
        <v>-197.8</v>
      </c>
      <c r="N2749" s="13">
        <f t="shared" si="3"/>
        <v>0.7252777778</v>
      </c>
      <c r="O2749" s="10" t="s">
        <v>5634</v>
      </c>
      <c r="P2749" s="10" t="s">
        <v>12359</v>
      </c>
    </row>
    <row r="2750" ht="12.0" customHeight="1">
      <c r="A2750" s="9" t="s">
        <v>12360</v>
      </c>
      <c r="B2750" s="10" t="s">
        <v>12361</v>
      </c>
      <c r="C2750" s="9" t="s">
        <v>516</v>
      </c>
      <c r="D2750" s="11" t="str">
        <f>VLOOKUP(C2750,Postinumeroalueet!$A$2:$B$4001,2)</f>
        <v>Espoo</v>
      </c>
      <c r="E2750" s="11"/>
      <c r="F2750" s="11">
        <f t="shared" si="1"/>
        <v>1</v>
      </c>
      <c r="G2750" s="10" t="s">
        <v>3481</v>
      </c>
      <c r="H2750" s="10" t="s">
        <v>12362</v>
      </c>
      <c r="I2750" s="10">
        <v>954.49</v>
      </c>
      <c r="J2750" s="10">
        <v>60.5</v>
      </c>
      <c r="K2750" s="14">
        <v>2011.0</v>
      </c>
      <c r="L2750" s="11">
        <f>IF(K2750&lt;1961,171+10.3*J2750,IF(K2750&gt;1983,166+8.7*J2750,159+7.9*J2750))</f>
        <v>692.35</v>
      </c>
      <c r="M2750" s="11">
        <f t="shared" si="2"/>
        <v>-262.14</v>
      </c>
      <c r="N2750" s="13">
        <f t="shared" si="3"/>
        <v>0.7253611876</v>
      </c>
      <c r="O2750" s="10" t="s">
        <v>6516</v>
      </c>
      <c r="P2750" s="10" t="s">
        <v>12363</v>
      </c>
    </row>
    <row r="2751" ht="12.0" customHeight="1">
      <c r="A2751" s="9" t="s">
        <v>12364</v>
      </c>
      <c r="B2751" s="10" t="s">
        <v>10749</v>
      </c>
      <c r="C2751" s="9" t="s">
        <v>1365</v>
      </c>
      <c r="D2751" s="11" t="str">
        <f>VLOOKUP(C2751,Postinumeroalueet!$A$2:$B$4001,2)</f>
        <v>Tampere</v>
      </c>
      <c r="E2751" s="11"/>
      <c r="F2751" s="11">
        <f t="shared" si="1"/>
        <v>0</v>
      </c>
      <c r="G2751" s="10" t="s">
        <v>3481</v>
      </c>
      <c r="H2751" s="10" t="s">
        <v>12365</v>
      </c>
      <c r="I2751" s="10">
        <v>798.0</v>
      </c>
      <c r="J2751" s="10">
        <v>60.5</v>
      </c>
      <c r="K2751" s="14">
        <v>2012.0</v>
      </c>
      <c r="L2751" s="11">
        <f t="shared" ref="L2751:L2761" si="657">IF(K2751&lt;1984,105+5.6*J2751,IF(K2751&gt;1991,113+7.7*J2751,108+6.6*J2751))</f>
        <v>578.85</v>
      </c>
      <c r="M2751" s="11">
        <f t="shared" si="2"/>
        <v>-219.15</v>
      </c>
      <c r="N2751" s="13">
        <f t="shared" si="3"/>
        <v>0.7253759398</v>
      </c>
      <c r="O2751" s="10" t="s">
        <v>3672</v>
      </c>
      <c r="P2751" s="10" t="s">
        <v>12366</v>
      </c>
    </row>
    <row r="2752" ht="12.0" customHeight="1">
      <c r="A2752" s="9" t="s">
        <v>12367</v>
      </c>
      <c r="B2752" s="10" t="s">
        <v>11603</v>
      </c>
      <c r="C2752" s="9" t="s">
        <v>734</v>
      </c>
      <c r="D2752" s="11" t="str">
        <f>VLOOKUP(C2752,Postinumeroalueet!$A$2:$B$4001,2)</f>
        <v>Riihimäki</v>
      </c>
      <c r="E2752" s="11"/>
      <c r="F2752" s="11">
        <f t="shared" si="1"/>
        <v>0</v>
      </c>
      <c r="G2752" s="10" t="s">
        <v>3481</v>
      </c>
      <c r="H2752" s="10" t="s">
        <v>4547</v>
      </c>
      <c r="I2752" s="10">
        <v>550.0</v>
      </c>
      <c r="J2752" s="10">
        <v>52.5</v>
      </c>
      <c r="K2752" s="14">
        <v>1956.0</v>
      </c>
      <c r="L2752" s="11">
        <f t="shared" si="657"/>
        <v>399</v>
      </c>
      <c r="M2752" s="11">
        <f t="shared" si="2"/>
        <v>-151</v>
      </c>
      <c r="N2752" s="13">
        <f t="shared" si="3"/>
        <v>0.7254545455</v>
      </c>
      <c r="O2752" s="10" t="s">
        <v>4890</v>
      </c>
      <c r="P2752" s="10" t="s">
        <v>12368</v>
      </c>
    </row>
    <row r="2753">
      <c r="A2753" s="9" t="s">
        <v>12369</v>
      </c>
      <c r="B2753" s="10" t="s">
        <v>12370</v>
      </c>
      <c r="C2753" s="9" t="s">
        <v>734</v>
      </c>
      <c r="D2753" s="11" t="str">
        <f>VLOOKUP(C2753,Postinumeroalueet!$A$2:$B$4001,2)</f>
        <v>Riihimäki</v>
      </c>
      <c r="E2753" s="11"/>
      <c r="F2753" s="11">
        <f t="shared" si="1"/>
        <v>0</v>
      </c>
      <c r="G2753" s="10" t="s">
        <v>3481</v>
      </c>
      <c r="H2753" s="10" t="s">
        <v>4547</v>
      </c>
      <c r="I2753" s="10">
        <v>600.0</v>
      </c>
      <c r="J2753" s="10">
        <v>59.0</v>
      </c>
      <c r="K2753" s="14">
        <v>1962.0</v>
      </c>
      <c r="L2753" s="11">
        <f t="shared" si="657"/>
        <v>435.4</v>
      </c>
      <c r="M2753" s="11">
        <f t="shared" si="2"/>
        <v>-164.6</v>
      </c>
      <c r="N2753" s="13">
        <f t="shared" si="3"/>
        <v>0.7256666667</v>
      </c>
      <c r="O2753" s="10" t="s">
        <v>4890</v>
      </c>
      <c r="P2753" s="10" t="s">
        <v>12371</v>
      </c>
    </row>
    <row r="2754" ht="12.0" customHeight="1">
      <c r="A2754" s="9" t="s">
        <v>12372</v>
      </c>
      <c r="B2754" s="10" t="s">
        <v>12373</v>
      </c>
      <c r="C2754" s="9" t="s">
        <v>3038</v>
      </c>
      <c r="D2754" s="11" t="str">
        <f>VLOOKUP(C2754,Postinumeroalueet!$A$2:$B$4001,2)</f>
        <v>Oulu</v>
      </c>
      <c r="E2754" s="11"/>
      <c r="F2754" s="11">
        <f t="shared" si="1"/>
        <v>0</v>
      </c>
      <c r="G2754" s="10" t="s">
        <v>3481</v>
      </c>
      <c r="H2754" s="10" t="s">
        <v>12374</v>
      </c>
      <c r="I2754" s="10">
        <v>600.0</v>
      </c>
      <c r="J2754" s="10">
        <v>59.0</v>
      </c>
      <c r="K2754" s="14">
        <v>1970.0</v>
      </c>
      <c r="L2754" s="11">
        <f t="shared" si="657"/>
        <v>435.4</v>
      </c>
      <c r="M2754" s="11">
        <f t="shared" si="2"/>
        <v>-164.6</v>
      </c>
      <c r="N2754" s="13">
        <f t="shared" si="3"/>
        <v>0.7256666667</v>
      </c>
      <c r="O2754" s="10" t="s">
        <v>3942</v>
      </c>
      <c r="P2754" s="10" t="s">
        <v>12375</v>
      </c>
    </row>
    <row r="2755" ht="12.0" customHeight="1">
      <c r="A2755" s="9" t="s">
        <v>12376</v>
      </c>
      <c r="B2755" s="10" t="s">
        <v>12377</v>
      </c>
      <c r="C2755" s="9" t="s">
        <v>734</v>
      </c>
      <c r="D2755" s="11" t="str">
        <f>VLOOKUP(C2755,Postinumeroalueet!$A$2:$B$4001,2)</f>
        <v>Riihimäki</v>
      </c>
      <c r="E2755" s="11"/>
      <c r="F2755" s="11">
        <f t="shared" si="1"/>
        <v>0</v>
      </c>
      <c r="G2755" s="10" t="s">
        <v>3481</v>
      </c>
      <c r="H2755" s="10" t="s">
        <v>4547</v>
      </c>
      <c r="I2755" s="10">
        <v>600.0</v>
      </c>
      <c r="J2755" s="10">
        <v>59.0</v>
      </c>
      <c r="K2755" s="14">
        <v>1962.0</v>
      </c>
      <c r="L2755" s="11">
        <f t="shared" si="657"/>
        <v>435.4</v>
      </c>
      <c r="M2755" s="11">
        <f t="shared" si="2"/>
        <v>-164.6</v>
      </c>
      <c r="N2755" s="13">
        <f t="shared" si="3"/>
        <v>0.7256666667</v>
      </c>
      <c r="O2755" s="10" t="s">
        <v>4890</v>
      </c>
      <c r="P2755" s="10" t="s">
        <v>12378</v>
      </c>
    </row>
    <row r="2756" ht="12.0" customHeight="1">
      <c r="A2756" s="9" t="s">
        <v>12379</v>
      </c>
      <c r="B2756" s="10" t="s">
        <v>12380</v>
      </c>
      <c r="C2756" s="9" t="s">
        <v>935</v>
      </c>
      <c r="D2756" s="11" t="str">
        <f>VLOOKUP(C2756,Postinumeroalueet!$A$2:$B$4001,2)</f>
        <v>Turku</v>
      </c>
      <c r="E2756" s="11"/>
      <c r="F2756" s="11">
        <f t="shared" si="1"/>
        <v>0</v>
      </c>
      <c r="G2756" s="10" t="s">
        <v>3481</v>
      </c>
      <c r="H2756" s="10" t="s">
        <v>12381</v>
      </c>
      <c r="I2756" s="10">
        <v>600.0</v>
      </c>
      <c r="J2756" s="10">
        <v>59.0</v>
      </c>
      <c r="K2756" s="14">
        <v>1962.0</v>
      </c>
      <c r="L2756" s="11">
        <f t="shared" si="657"/>
        <v>435.4</v>
      </c>
      <c r="M2756" s="11">
        <f t="shared" si="2"/>
        <v>-164.6</v>
      </c>
      <c r="N2756" s="13">
        <f t="shared" si="3"/>
        <v>0.7256666667</v>
      </c>
      <c r="O2756" s="10" t="s">
        <v>3607</v>
      </c>
      <c r="P2756" s="10" t="s">
        <v>12382</v>
      </c>
    </row>
    <row r="2757" ht="12.0" customHeight="1">
      <c r="A2757" s="9" t="s">
        <v>12383</v>
      </c>
      <c r="B2757" s="10" t="s">
        <v>12068</v>
      </c>
      <c r="C2757" s="9" t="s">
        <v>1986</v>
      </c>
      <c r="D2757" s="11" t="str">
        <f>VLOOKUP(C2757,Postinumeroalueet!$A$2:$B$4001,2)</f>
        <v>Imatra</v>
      </c>
      <c r="E2757" s="11"/>
      <c r="F2757" s="11">
        <f t="shared" si="1"/>
        <v>0</v>
      </c>
      <c r="G2757" s="10" t="s">
        <v>3481</v>
      </c>
      <c r="H2757" s="10" t="s">
        <v>4584</v>
      </c>
      <c r="I2757" s="10">
        <v>627.0</v>
      </c>
      <c r="J2757" s="10">
        <v>62.5</v>
      </c>
      <c r="K2757" s="14">
        <v>1978.0</v>
      </c>
      <c r="L2757" s="11">
        <f t="shared" si="657"/>
        <v>455</v>
      </c>
      <c r="M2757" s="11">
        <f t="shared" si="2"/>
        <v>-172</v>
      </c>
      <c r="N2757" s="13">
        <f t="shared" si="3"/>
        <v>0.7256778309</v>
      </c>
      <c r="O2757" s="10" t="s">
        <v>4967</v>
      </c>
      <c r="P2757" s="10" t="s">
        <v>12384</v>
      </c>
    </row>
    <row r="2758">
      <c r="A2758" s="9" t="s">
        <v>12385</v>
      </c>
      <c r="B2758" s="10" t="s">
        <v>5608</v>
      </c>
      <c r="C2758" s="9" t="s">
        <v>3041</v>
      </c>
      <c r="D2758" s="11" t="str">
        <f>VLOOKUP(C2758,Postinumeroalueet!$A$2:$B$4001,2)</f>
        <v>Oulu</v>
      </c>
      <c r="E2758" s="11"/>
      <c r="F2758" s="11">
        <f t="shared" si="1"/>
        <v>0</v>
      </c>
      <c r="G2758" s="10" t="s">
        <v>3481</v>
      </c>
      <c r="H2758" s="10" t="s">
        <v>3824</v>
      </c>
      <c r="I2758" s="10">
        <v>731.0</v>
      </c>
      <c r="J2758" s="10">
        <v>76.0</v>
      </c>
      <c r="K2758" s="14">
        <v>1983.0</v>
      </c>
      <c r="L2758" s="11">
        <f t="shared" si="657"/>
        <v>530.6</v>
      </c>
      <c r="M2758" s="11">
        <f t="shared" si="2"/>
        <v>-200.4</v>
      </c>
      <c r="N2758" s="13">
        <f t="shared" si="3"/>
        <v>0.7258549932</v>
      </c>
      <c r="O2758" s="10" t="s">
        <v>5609</v>
      </c>
      <c r="P2758" s="10" t="s">
        <v>12386</v>
      </c>
    </row>
    <row r="2759" ht="12.0" customHeight="1">
      <c r="A2759" s="9" t="s">
        <v>12387</v>
      </c>
      <c r="B2759" s="10" t="s">
        <v>12388</v>
      </c>
      <c r="C2759" s="9" t="s">
        <v>1581</v>
      </c>
      <c r="D2759" s="11" t="str">
        <f>VLOOKUP(C2759,Postinumeroalueet!$A$2:$B$4001,2)</f>
        <v>Jyväskylä</v>
      </c>
      <c r="E2759" s="11"/>
      <c r="F2759" s="11">
        <f t="shared" si="1"/>
        <v>0</v>
      </c>
      <c r="G2759" s="10" t="s">
        <v>3481</v>
      </c>
      <c r="H2759" s="10" t="s">
        <v>12389</v>
      </c>
      <c r="I2759" s="10">
        <v>580.0</v>
      </c>
      <c r="J2759" s="10">
        <v>40.0</v>
      </c>
      <c r="K2759" s="14">
        <v>2012.0</v>
      </c>
      <c r="L2759" s="11">
        <f t="shared" si="657"/>
        <v>421</v>
      </c>
      <c r="M2759" s="11">
        <f t="shared" si="2"/>
        <v>-159</v>
      </c>
      <c r="N2759" s="13">
        <f t="shared" si="3"/>
        <v>0.725862069</v>
      </c>
      <c r="O2759" s="10" t="s">
        <v>4729</v>
      </c>
      <c r="P2759" s="10" t="s">
        <v>12390</v>
      </c>
    </row>
    <row r="2760" ht="12.0" customHeight="1">
      <c r="A2760" s="9" t="s">
        <v>12391</v>
      </c>
      <c r="B2760" s="10" t="s">
        <v>12392</v>
      </c>
      <c r="C2760" s="9" t="s">
        <v>935</v>
      </c>
      <c r="D2760" s="11" t="str">
        <f>VLOOKUP(C2760,Postinumeroalueet!$A$2:$B$4001,2)</f>
        <v>Turku</v>
      </c>
      <c r="E2760" s="11"/>
      <c r="F2760" s="11">
        <f t="shared" si="1"/>
        <v>0</v>
      </c>
      <c r="G2760" s="10" t="s">
        <v>3481</v>
      </c>
      <c r="H2760" s="10" t="s">
        <v>4534</v>
      </c>
      <c r="I2760" s="10">
        <v>739.0</v>
      </c>
      <c r="J2760" s="10">
        <v>55.0</v>
      </c>
      <c r="K2760" s="14">
        <v>1996.0</v>
      </c>
      <c r="L2760" s="11">
        <f t="shared" si="657"/>
        <v>536.5</v>
      </c>
      <c r="M2760" s="11">
        <f t="shared" si="2"/>
        <v>-202.5</v>
      </c>
      <c r="N2760" s="13">
        <f t="shared" si="3"/>
        <v>0.7259810555</v>
      </c>
      <c r="O2760" s="10" t="s">
        <v>3783</v>
      </c>
      <c r="P2760" s="10" t="s">
        <v>12393</v>
      </c>
    </row>
    <row r="2761" ht="12.0" customHeight="1">
      <c r="A2761" s="9" t="s">
        <v>12394</v>
      </c>
      <c r="B2761" s="10" t="s">
        <v>12395</v>
      </c>
      <c r="C2761" s="9" t="s">
        <v>953</v>
      </c>
      <c r="D2761" s="11" t="str">
        <f>VLOOKUP(C2761,Postinumeroalueet!$A$2:$B$4001,2)</f>
        <v>Turku</v>
      </c>
      <c r="E2761" s="11"/>
      <c r="F2761" s="11">
        <f t="shared" si="1"/>
        <v>0</v>
      </c>
      <c r="G2761" s="10" t="s">
        <v>3481</v>
      </c>
      <c r="H2761" s="10" t="s">
        <v>3743</v>
      </c>
      <c r="I2761" s="10">
        <v>617.0</v>
      </c>
      <c r="J2761" s="10">
        <v>43.5</v>
      </c>
      <c r="K2761" s="14">
        <v>1998.0</v>
      </c>
      <c r="L2761" s="11">
        <f t="shared" si="657"/>
        <v>447.95</v>
      </c>
      <c r="M2761" s="11">
        <f t="shared" si="2"/>
        <v>-169.05</v>
      </c>
      <c r="N2761" s="13">
        <f t="shared" si="3"/>
        <v>0.726012966</v>
      </c>
      <c r="O2761" s="10" t="s">
        <v>12396</v>
      </c>
      <c r="P2761" s="10" t="s">
        <v>12397</v>
      </c>
    </row>
    <row r="2762">
      <c r="A2762" s="9" t="s">
        <v>12398</v>
      </c>
      <c r="B2762" s="10" t="s">
        <v>12399</v>
      </c>
      <c r="C2762" s="9" t="s">
        <v>402</v>
      </c>
      <c r="D2762" s="11" t="str">
        <f>VLOOKUP(C2762,Postinumeroalueet!$A$2:$B$4001,2)</f>
        <v>Helsinki</v>
      </c>
      <c r="E2762" s="11"/>
      <c r="F2762" s="11">
        <f t="shared" si="1"/>
        <v>1</v>
      </c>
      <c r="G2762" s="10" t="s">
        <v>4106</v>
      </c>
      <c r="H2762" s="10" t="s">
        <v>12400</v>
      </c>
      <c r="I2762" s="10">
        <v>3700.0</v>
      </c>
      <c r="J2762" s="10">
        <v>320.0</v>
      </c>
      <c r="K2762" s="14">
        <v>1972.0</v>
      </c>
      <c r="L2762" s="11">
        <f>IF(K2762&lt;1961,171+10.3*J2762,IF(K2762&gt;1983,166+8.7*J2762,159+7.9*J2762))</f>
        <v>2687</v>
      </c>
      <c r="M2762" s="11">
        <f t="shared" si="2"/>
        <v>-1013</v>
      </c>
      <c r="N2762" s="13">
        <f t="shared" si="3"/>
        <v>0.7262162162</v>
      </c>
      <c r="O2762" s="10" t="s">
        <v>3564</v>
      </c>
      <c r="P2762" s="10" t="s">
        <v>12401</v>
      </c>
    </row>
    <row r="2763" ht="12.0" customHeight="1">
      <c r="A2763" s="9" t="s">
        <v>12402</v>
      </c>
      <c r="B2763" s="10" t="s">
        <v>12403</v>
      </c>
      <c r="C2763" s="9" t="s">
        <v>3041</v>
      </c>
      <c r="D2763" s="11" t="str">
        <f>VLOOKUP(C2763,Postinumeroalueet!$A$2:$B$4001,2)</f>
        <v>Oulu</v>
      </c>
      <c r="E2763" s="11"/>
      <c r="F2763" s="11">
        <f t="shared" si="1"/>
        <v>0</v>
      </c>
      <c r="G2763" s="10" t="s">
        <v>3481</v>
      </c>
      <c r="H2763" s="10" t="s">
        <v>12404</v>
      </c>
      <c r="I2763" s="10">
        <v>585.0</v>
      </c>
      <c r="J2763" s="10">
        <v>40.5</v>
      </c>
      <c r="K2763" s="14">
        <v>2010.0</v>
      </c>
      <c r="L2763" s="11">
        <f t="shared" ref="L2763:L2771" si="658">IF(K2763&lt;1984,105+5.6*J2763,IF(K2763&gt;1991,113+7.7*J2763,108+6.6*J2763))</f>
        <v>424.85</v>
      </c>
      <c r="M2763" s="11">
        <f t="shared" si="2"/>
        <v>-160.15</v>
      </c>
      <c r="N2763" s="13">
        <f t="shared" si="3"/>
        <v>0.7262393162</v>
      </c>
      <c r="O2763" s="10" t="s">
        <v>3942</v>
      </c>
      <c r="P2763" s="10" t="s">
        <v>12405</v>
      </c>
    </row>
    <row r="2764" ht="12.0" customHeight="1">
      <c r="A2764" s="9" t="s">
        <v>12406</v>
      </c>
      <c r="B2764" s="10" t="s">
        <v>12403</v>
      </c>
      <c r="C2764" s="9" t="s">
        <v>3041</v>
      </c>
      <c r="D2764" s="11" t="str">
        <f>VLOOKUP(C2764,Postinumeroalueet!$A$2:$B$4001,2)</f>
        <v>Oulu</v>
      </c>
      <c r="E2764" s="11"/>
      <c r="F2764" s="11">
        <f t="shared" si="1"/>
        <v>0</v>
      </c>
      <c r="G2764" s="10" t="s">
        <v>3481</v>
      </c>
      <c r="H2764" s="10" t="s">
        <v>12407</v>
      </c>
      <c r="I2764" s="10">
        <v>585.0</v>
      </c>
      <c r="J2764" s="10">
        <v>40.5</v>
      </c>
      <c r="K2764" s="14">
        <v>2010.0</v>
      </c>
      <c r="L2764" s="11">
        <f t="shared" si="658"/>
        <v>424.85</v>
      </c>
      <c r="M2764" s="11">
        <f t="shared" si="2"/>
        <v>-160.15</v>
      </c>
      <c r="N2764" s="13">
        <f t="shared" si="3"/>
        <v>0.7262393162</v>
      </c>
      <c r="O2764" s="10" t="s">
        <v>3942</v>
      </c>
      <c r="P2764" s="10" t="s">
        <v>12408</v>
      </c>
    </row>
    <row r="2765" ht="12.0" customHeight="1">
      <c r="A2765" s="9" t="s">
        <v>12409</v>
      </c>
      <c r="B2765" s="10" t="s">
        <v>12410</v>
      </c>
      <c r="C2765" s="9" t="s">
        <v>3018</v>
      </c>
      <c r="D2765" s="11" t="str">
        <f>VLOOKUP(C2765,Postinumeroalueet!$A$2:$B$4001,2)</f>
        <v>Oulu</v>
      </c>
      <c r="E2765" s="11"/>
      <c r="F2765" s="11">
        <f t="shared" si="1"/>
        <v>0</v>
      </c>
      <c r="G2765" s="10" t="s">
        <v>3481</v>
      </c>
      <c r="H2765" s="10" t="s">
        <v>10547</v>
      </c>
      <c r="I2765" s="10">
        <v>653.83</v>
      </c>
      <c r="J2765" s="10">
        <v>47.0</v>
      </c>
      <c r="K2765" s="14">
        <v>1996.0</v>
      </c>
      <c r="L2765" s="11">
        <f t="shared" si="658"/>
        <v>474.9</v>
      </c>
      <c r="M2765" s="11">
        <f t="shared" si="2"/>
        <v>-178.93</v>
      </c>
      <c r="N2765" s="13">
        <f t="shared" si="3"/>
        <v>0.7263355918</v>
      </c>
      <c r="O2765" s="10" t="s">
        <v>3569</v>
      </c>
      <c r="P2765" s="10" t="s">
        <v>12411</v>
      </c>
    </row>
    <row r="2766" ht="12.0" customHeight="1">
      <c r="A2766" s="9" t="s">
        <v>12412</v>
      </c>
      <c r="B2766" s="10" t="s">
        <v>12413</v>
      </c>
      <c r="C2766" s="9" t="s">
        <v>1373</v>
      </c>
      <c r="D2766" s="11" t="str">
        <f>VLOOKUP(C2766,Postinumeroalueet!$A$2:$B$4001,2)</f>
        <v>Tampere</v>
      </c>
      <c r="E2766" s="11"/>
      <c r="F2766" s="11">
        <f t="shared" si="1"/>
        <v>0</v>
      </c>
      <c r="G2766" s="10" t="s">
        <v>3481</v>
      </c>
      <c r="H2766" s="10" t="s">
        <v>12414</v>
      </c>
      <c r="I2766" s="10">
        <v>463.0</v>
      </c>
      <c r="J2766" s="10">
        <v>29.0</v>
      </c>
      <c r="K2766" s="14">
        <v>2011.0</v>
      </c>
      <c r="L2766" s="11">
        <f t="shared" si="658"/>
        <v>336.3</v>
      </c>
      <c r="M2766" s="11">
        <f t="shared" si="2"/>
        <v>-126.7</v>
      </c>
      <c r="N2766" s="13">
        <f t="shared" si="3"/>
        <v>0.726349892</v>
      </c>
      <c r="O2766" s="10" t="s">
        <v>3796</v>
      </c>
      <c r="P2766" s="10" t="s">
        <v>12415</v>
      </c>
    </row>
    <row r="2767" ht="12.0" customHeight="1">
      <c r="A2767" s="9" t="s">
        <v>12416</v>
      </c>
      <c r="B2767" s="10" t="s">
        <v>12417</v>
      </c>
      <c r="C2767" s="9" t="s">
        <v>3038</v>
      </c>
      <c r="D2767" s="11" t="str">
        <f>VLOOKUP(C2767,Postinumeroalueet!$A$2:$B$4001,2)</f>
        <v>Oulu</v>
      </c>
      <c r="E2767" s="11"/>
      <c r="F2767" s="11">
        <f t="shared" si="1"/>
        <v>0</v>
      </c>
      <c r="G2767" s="10" t="s">
        <v>3481</v>
      </c>
      <c r="H2767" s="10" t="s">
        <v>12418</v>
      </c>
      <c r="I2767" s="10">
        <v>530.0</v>
      </c>
      <c r="J2767" s="10">
        <v>50.0</v>
      </c>
      <c r="K2767" s="14">
        <v>1968.0</v>
      </c>
      <c r="L2767" s="11">
        <f t="shared" si="658"/>
        <v>385</v>
      </c>
      <c r="M2767" s="11">
        <f t="shared" si="2"/>
        <v>-145</v>
      </c>
      <c r="N2767" s="13">
        <f t="shared" si="3"/>
        <v>0.7264150943</v>
      </c>
      <c r="O2767" s="15"/>
      <c r="P2767" s="10" t="s">
        <v>12419</v>
      </c>
    </row>
    <row r="2768" ht="12.0" customHeight="1">
      <c r="A2768" s="9" t="s">
        <v>12420</v>
      </c>
      <c r="B2768" s="10" t="s">
        <v>12421</v>
      </c>
      <c r="C2768" s="9" t="s">
        <v>1580</v>
      </c>
      <c r="D2768" s="11" t="str">
        <f>VLOOKUP(C2768,Postinumeroalueet!$A$2:$B$4001,2)</f>
        <v>Jyväskylä</v>
      </c>
      <c r="E2768" s="11"/>
      <c r="F2768" s="11">
        <f t="shared" si="1"/>
        <v>0</v>
      </c>
      <c r="G2768" s="10" t="s">
        <v>3481</v>
      </c>
      <c r="H2768" s="10" t="s">
        <v>3671</v>
      </c>
      <c r="I2768" s="10">
        <v>934.65</v>
      </c>
      <c r="J2768" s="10">
        <v>73.5</v>
      </c>
      <c r="K2768" s="14">
        <v>2003.0</v>
      </c>
      <c r="L2768" s="11">
        <f t="shared" si="658"/>
        <v>678.95</v>
      </c>
      <c r="M2768" s="11">
        <f t="shared" si="2"/>
        <v>-255.7</v>
      </c>
      <c r="N2768" s="13">
        <f t="shared" si="3"/>
        <v>0.7264216552</v>
      </c>
      <c r="O2768" s="10" t="s">
        <v>4050</v>
      </c>
      <c r="P2768" s="10" t="s">
        <v>12422</v>
      </c>
    </row>
    <row r="2769" ht="12.0" customHeight="1">
      <c r="A2769" s="9" t="s">
        <v>12423</v>
      </c>
      <c r="B2769" s="10" t="s">
        <v>11630</v>
      </c>
      <c r="C2769" s="9" t="s">
        <v>805</v>
      </c>
      <c r="D2769" s="11" t="str">
        <f>VLOOKUP(C2769,Postinumeroalueet!$A$2:$B$4001,2)</f>
        <v>Lahti</v>
      </c>
      <c r="E2769" s="11"/>
      <c r="F2769" s="11">
        <f t="shared" si="1"/>
        <v>0</v>
      </c>
      <c r="G2769" s="10" t="s">
        <v>3481</v>
      </c>
      <c r="H2769" s="10" t="s">
        <v>8433</v>
      </c>
      <c r="I2769" s="10">
        <v>580.0</v>
      </c>
      <c r="J2769" s="10">
        <v>56.5</v>
      </c>
      <c r="K2769" s="14">
        <v>1956.0</v>
      </c>
      <c r="L2769" s="11">
        <f t="shared" si="658"/>
        <v>421.4</v>
      </c>
      <c r="M2769" s="11">
        <f t="shared" si="2"/>
        <v>-158.6</v>
      </c>
      <c r="N2769" s="13">
        <f t="shared" si="3"/>
        <v>0.7265517241</v>
      </c>
      <c r="O2769" s="10" t="s">
        <v>4343</v>
      </c>
      <c r="P2769" s="10" t="s">
        <v>12424</v>
      </c>
    </row>
    <row r="2770" ht="12.0" customHeight="1">
      <c r="A2770" s="9" t="s">
        <v>12425</v>
      </c>
      <c r="B2770" s="10" t="s">
        <v>12426</v>
      </c>
      <c r="C2770" s="9" t="s">
        <v>1334</v>
      </c>
      <c r="D2770" s="11" t="str">
        <f>VLOOKUP(C2770,Postinumeroalueet!$A$2:$B$4001,2)</f>
        <v>Tampere</v>
      </c>
      <c r="E2770" s="11"/>
      <c r="F2770" s="11">
        <f t="shared" si="1"/>
        <v>0</v>
      </c>
      <c r="G2770" s="10" t="s">
        <v>3481</v>
      </c>
      <c r="H2770" s="10" t="s">
        <v>3543</v>
      </c>
      <c r="I2770" s="10">
        <v>505.17</v>
      </c>
      <c r="J2770" s="10">
        <v>33.0</v>
      </c>
      <c r="K2770" s="14">
        <v>2001.0</v>
      </c>
      <c r="L2770" s="11">
        <f t="shared" si="658"/>
        <v>367.1</v>
      </c>
      <c r="M2770" s="11">
        <f t="shared" si="2"/>
        <v>-138.07</v>
      </c>
      <c r="N2770" s="13">
        <f t="shared" si="3"/>
        <v>0.7266860661</v>
      </c>
      <c r="O2770" s="10" t="s">
        <v>4216</v>
      </c>
      <c r="P2770" s="10" t="s">
        <v>12427</v>
      </c>
    </row>
    <row r="2771" ht="12.0" customHeight="1">
      <c r="A2771" s="9" t="s">
        <v>12428</v>
      </c>
      <c r="B2771" s="10" t="s">
        <v>12429</v>
      </c>
      <c r="C2771" s="9" t="s">
        <v>1364</v>
      </c>
      <c r="D2771" s="11" t="str">
        <f>VLOOKUP(C2771,Postinumeroalueet!$A$2:$B$4001,2)</f>
        <v>Tampere</v>
      </c>
      <c r="E2771" s="11"/>
      <c r="F2771" s="11">
        <f t="shared" si="1"/>
        <v>0</v>
      </c>
      <c r="G2771" s="10" t="s">
        <v>3481</v>
      </c>
      <c r="H2771" s="10" t="s">
        <v>3620</v>
      </c>
      <c r="I2771" s="10">
        <v>929.0</v>
      </c>
      <c r="J2771" s="10">
        <v>73.0</v>
      </c>
      <c r="K2771" s="14">
        <v>1997.0</v>
      </c>
      <c r="L2771" s="11">
        <f t="shared" si="658"/>
        <v>675.1</v>
      </c>
      <c r="M2771" s="11">
        <f t="shared" si="2"/>
        <v>-253.9</v>
      </c>
      <c r="N2771" s="13">
        <f t="shared" si="3"/>
        <v>0.7266953714</v>
      </c>
      <c r="O2771" s="10" t="s">
        <v>3637</v>
      </c>
      <c r="P2771" s="10" t="s">
        <v>12430</v>
      </c>
    </row>
    <row r="2772" ht="12.0" customHeight="1">
      <c r="A2772" s="9" t="s">
        <v>12431</v>
      </c>
      <c r="B2772" s="10" t="s">
        <v>12432</v>
      </c>
      <c r="C2772" s="9" t="s">
        <v>503</v>
      </c>
      <c r="D2772" s="11" t="str">
        <f>VLOOKUP(C2772,Postinumeroalueet!$A$2:$B$4001,2)</f>
        <v>Espoo</v>
      </c>
      <c r="E2772" s="11"/>
      <c r="F2772" s="11">
        <f t="shared" si="1"/>
        <v>1</v>
      </c>
      <c r="G2772" s="10" t="s">
        <v>3481</v>
      </c>
      <c r="H2772" s="10" t="s">
        <v>4584</v>
      </c>
      <c r="I2772" s="10">
        <v>827.0</v>
      </c>
      <c r="J2772" s="10">
        <v>50.0</v>
      </c>
      <c r="K2772" s="14">
        <v>1991.0</v>
      </c>
      <c r="L2772" s="11">
        <f t="shared" ref="L2772:L2773" si="659">IF(K2772&lt;1961,171+10.3*J2772,IF(K2772&gt;1983,166+8.7*J2772,159+7.9*J2772))</f>
        <v>601</v>
      </c>
      <c r="M2772" s="11">
        <f t="shared" si="2"/>
        <v>-226</v>
      </c>
      <c r="N2772" s="13">
        <f t="shared" si="3"/>
        <v>0.7267230955</v>
      </c>
      <c r="O2772" s="10" t="s">
        <v>3950</v>
      </c>
      <c r="P2772" s="10" t="s">
        <v>12433</v>
      </c>
    </row>
    <row r="2773" ht="12.0" customHeight="1">
      <c r="A2773" s="9" t="s">
        <v>12434</v>
      </c>
      <c r="B2773" s="10" t="s">
        <v>12432</v>
      </c>
      <c r="C2773" s="9" t="s">
        <v>503</v>
      </c>
      <c r="D2773" s="11" t="str">
        <f>VLOOKUP(C2773,Postinumeroalueet!$A$2:$B$4001,2)</f>
        <v>Espoo</v>
      </c>
      <c r="E2773" s="11"/>
      <c r="F2773" s="11">
        <f t="shared" si="1"/>
        <v>1</v>
      </c>
      <c r="G2773" s="10" t="s">
        <v>3481</v>
      </c>
      <c r="H2773" s="10" t="s">
        <v>4584</v>
      </c>
      <c r="I2773" s="10">
        <v>827.0</v>
      </c>
      <c r="J2773" s="10">
        <v>50.0</v>
      </c>
      <c r="K2773" s="14">
        <v>1991.0</v>
      </c>
      <c r="L2773" s="11">
        <f t="shared" si="659"/>
        <v>601</v>
      </c>
      <c r="M2773" s="11">
        <f t="shared" si="2"/>
        <v>-226</v>
      </c>
      <c r="N2773" s="13">
        <f t="shared" si="3"/>
        <v>0.7267230955</v>
      </c>
      <c r="O2773" s="10" t="s">
        <v>3950</v>
      </c>
      <c r="P2773" s="10" t="s">
        <v>12435</v>
      </c>
    </row>
    <row r="2774" ht="12.0" customHeight="1">
      <c r="A2774" s="9" t="s">
        <v>12436</v>
      </c>
      <c r="B2774" s="10" t="s">
        <v>12437</v>
      </c>
      <c r="C2774" s="9" t="s">
        <v>1460</v>
      </c>
      <c r="D2774" s="11" t="str">
        <f>VLOOKUP(C2774,Postinumeroalueet!$A$2:$B$4001,2)</f>
        <v>Nokia</v>
      </c>
      <c r="E2774" s="11"/>
      <c r="F2774" s="11">
        <f t="shared" si="1"/>
        <v>0</v>
      </c>
      <c r="G2774" s="10" t="s">
        <v>3481</v>
      </c>
      <c r="H2774" s="10" t="s">
        <v>5975</v>
      </c>
      <c r="I2774" s="10">
        <v>770.0</v>
      </c>
      <c r="J2774" s="10">
        <v>58.0</v>
      </c>
      <c r="K2774" s="14">
        <v>2013.0</v>
      </c>
      <c r="L2774" s="11">
        <f t="shared" ref="L2774:L2781" si="660">IF(K2774&lt;1984,105+5.6*J2774,IF(K2774&gt;1991,113+7.7*J2774,108+6.6*J2774))</f>
        <v>559.6</v>
      </c>
      <c r="M2774" s="11">
        <f t="shared" si="2"/>
        <v>-210.4</v>
      </c>
      <c r="N2774" s="13">
        <f t="shared" si="3"/>
        <v>0.7267532468</v>
      </c>
      <c r="O2774" s="10" t="s">
        <v>3498</v>
      </c>
      <c r="P2774" s="10" t="s">
        <v>12438</v>
      </c>
    </row>
    <row r="2775" ht="12.0" customHeight="1">
      <c r="A2775" s="9" t="s">
        <v>12439</v>
      </c>
      <c r="B2775" s="10" t="s">
        <v>12440</v>
      </c>
      <c r="C2775" s="9" t="s">
        <v>2686</v>
      </c>
      <c r="D2775" s="11" t="str">
        <f>VLOOKUP(C2775,Postinumeroalueet!$A$2:$B$4001,2)</f>
        <v>Varkaus</v>
      </c>
      <c r="E2775" s="11"/>
      <c r="F2775" s="11">
        <f t="shared" si="1"/>
        <v>0</v>
      </c>
      <c r="G2775" s="10" t="s">
        <v>3481</v>
      </c>
      <c r="H2775" s="10" t="s">
        <v>12441</v>
      </c>
      <c r="I2775" s="10">
        <v>680.0</v>
      </c>
      <c r="J2775" s="10">
        <v>69.5</v>
      </c>
      <c r="K2775" s="14">
        <v>1970.0</v>
      </c>
      <c r="L2775" s="11">
        <f t="shared" si="660"/>
        <v>494.2</v>
      </c>
      <c r="M2775" s="11">
        <f t="shared" si="2"/>
        <v>-185.8</v>
      </c>
      <c r="N2775" s="13">
        <f t="shared" si="3"/>
        <v>0.7267647059</v>
      </c>
      <c r="O2775" s="10" t="s">
        <v>8519</v>
      </c>
      <c r="P2775" s="10" t="s">
        <v>12442</v>
      </c>
    </row>
    <row r="2776">
      <c r="A2776" s="9" t="s">
        <v>12443</v>
      </c>
      <c r="B2776" s="10" t="s">
        <v>12444</v>
      </c>
      <c r="C2776" s="9" t="s">
        <v>1275</v>
      </c>
      <c r="D2776" s="11" t="str">
        <f>VLOOKUP(C2776,Postinumeroalueet!$A$2:$B$4001,2)</f>
        <v>Somero</v>
      </c>
      <c r="E2776" s="11"/>
      <c r="F2776" s="11">
        <f t="shared" si="1"/>
        <v>0</v>
      </c>
      <c r="G2776" s="10" t="s">
        <v>4106</v>
      </c>
      <c r="H2776" s="10" t="s">
        <v>12445</v>
      </c>
      <c r="I2776" s="10">
        <v>1300.0</v>
      </c>
      <c r="J2776" s="10">
        <v>150.0</v>
      </c>
      <c r="K2776" s="14">
        <v>1920.0</v>
      </c>
      <c r="L2776" s="11">
        <f t="shared" si="660"/>
        <v>945</v>
      </c>
      <c r="M2776" s="11">
        <f t="shared" si="2"/>
        <v>-355</v>
      </c>
      <c r="N2776" s="13">
        <f t="shared" si="3"/>
        <v>0.7269230769</v>
      </c>
      <c r="O2776" s="10" t="s">
        <v>12446</v>
      </c>
      <c r="P2776" s="10" t="s">
        <v>12447</v>
      </c>
    </row>
    <row r="2777">
      <c r="A2777" s="9" t="s">
        <v>12448</v>
      </c>
      <c r="B2777" s="10" t="s">
        <v>12449</v>
      </c>
      <c r="C2777" s="9" t="s">
        <v>1275</v>
      </c>
      <c r="D2777" s="11" t="str">
        <f>VLOOKUP(C2777,Postinumeroalueet!$A$2:$B$4001,2)</f>
        <v>Somero</v>
      </c>
      <c r="E2777" s="11"/>
      <c r="F2777" s="11">
        <f t="shared" si="1"/>
        <v>0</v>
      </c>
      <c r="G2777" s="10" t="s">
        <v>4106</v>
      </c>
      <c r="H2777" s="10" t="s">
        <v>12445</v>
      </c>
      <c r="I2777" s="10">
        <v>1300.0</v>
      </c>
      <c r="J2777" s="10">
        <v>150.0</v>
      </c>
      <c r="K2777" s="14">
        <v>1920.0</v>
      </c>
      <c r="L2777" s="11">
        <f t="shared" si="660"/>
        <v>945</v>
      </c>
      <c r="M2777" s="11">
        <f t="shared" si="2"/>
        <v>-355</v>
      </c>
      <c r="N2777" s="13">
        <f t="shared" si="3"/>
        <v>0.7269230769</v>
      </c>
      <c r="O2777" s="10" t="s">
        <v>12446</v>
      </c>
      <c r="P2777" s="10" t="s">
        <v>12450</v>
      </c>
    </row>
    <row r="2778" ht="12.0" customHeight="1">
      <c r="A2778" s="9" t="s">
        <v>12451</v>
      </c>
      <c r="B2778" s="10" t="s">
        <v>12392</v>
      </c>
      <c r="C2778" s="9" t="s">
        <v>935</v>
      </c>
      <c r="D2778" s="11" t="str">
        <f>VLOOKUP(C2778,Postinumeroalueet!$A$2:$B$4001,2)</f>
        <v>Turku</v>
      </c>
      <c r="E2778" s="11"/>
      <c r="F2778" s="11">
        <f t="shared" si="1"/>
        <v>0</v>
      </c>
      <c r="G2778" s="10" t="s">
        <v>3481</v>
      </c>
      <c r="H2778" s="10" t="s">
        <v>4534</v>
      </c>
      <c r="I2778" s="10">
        <v>738.0</v>
      </c>
      <c r="J2778" s="10">
        <v>55.0</v>
      </c>
      <c r="K2778" s="14">
        <v>1996.0</v>
      </c>
      <c r="L2778" s="11">
        <f t="shared" si="660"/>
        <v>536.5</v>
      </c>
      <c r="M2778" s="11">
        <f t="shared" si="2"/>
        <v>-201.5</v>
      </c>
      <c r="N2778" s="13">
        <f t="shared" si="3"/>
        <v>0.7269647696</v>
      </c>
      <c r="O2778" s="10" t="s">
        <v>3783</v>
      </c>
      <c r="P2778" s="10" t="s">
        <v>12452</v>
      </c>
    </row>
    <row r="2779" ht="12.0" customHeight="1">
      <c r="A2779" s="9" t="s">
        <v>12453</v>
      </c>
      <c r="B2779" s="10" t="s">
        <v>8996</v>
      </c>
      <c r="C2779" s="9" t="s">
        <v>762</v>
      </c>
      <c r="D2779" s="11" t="str">
        <f>VLOOKUP(C2779,Postinumeroalueet!$A$2:$B$4001,2)</f>
        <v>Hämeenlinna</v>
      </c>
      <c r="E2779" s="11"/>
      <c r="F2779" s="11">
        <f t="shared" si="1"/>
        <v>0</v>
      </c>
      <c r="G2779" s="10" t="s">
        <v>3481</v>
      </c>
      <c r="H2779" s="10" t="s">
        <v>3824</v>
      </c>
      <c r="I2779" s="10">
        <v>886.0</v>
      </c>
      <c r="J2779" s="10">
        <v>69.0</v>
      </c>
      <c r="K2779" s="14">
        <v>2010.0</v>
      </c>
      <c r="L2779" s="11">
        <f t="shared" si="660"/>
        <v>644.3</v>
      </c>
      <c r="M2779" s="11">
        <f t="shared" si="2"/>
        <v>-241.7</v>
      </c>
      <c r="N2779" s="13">
        <f t="shared" si="3"/>
        <v>0.7272009029</v>
      </c>
      <c r="O2779" s="10" t="s">
        <v>4350</v>
      </c>
      <c r="P2779" s="10" t="s">
        <v>12454</v>
      </c>
    </row>
    <row r="2780" ht="12.0" customHeight="1">
      <c r="A2780" s="9" t="s">
        <v>12455</v>
      </c>
      <c r="B2780" s="10" t="s">
        <v>12456</v>
      </c>
      <c r="C2780" s="9" t="s">
        <v>3019</v>
      </c>
      <c r="D2780" s="11" t="str">
        <f>VLOOKUP(C2780,Postinumeroalueet!$A$2:$B$4001,2)</f>
        <v>Oulu</v>
      </c>
      <c r="E2780" s="11"/>
      <c r="F2780" s="11">
        <f t="shared" si="1"/>
        <v>0</v>
      </c>
      <c r="G2780" s="10" t="s">
        <v>3481</v>
      </c>
      <c r="H2780" s="10" t="s">
        <v>12457</v>
      </c>
      <c r="I2780" s="10">
        <v>575.0</v>
      </c>
      <c r="J2780" s="10">
        <v>47.0</v>
      </c>
      <c r="K2780" s="14">
        <v>1990.0</v>
      </c>
      <c r="L2780" s="11">
        <f t="shared" si="660"/>
        <v>418.2</v>
      </c>
      <c r="M2780" s="11">
        <f t="shared" si="2"/>
        <v>-156.8</v>
      </c>
      <c r="N2780" s="13">
        <f t="shared" si="3"/>
        <v>0.7273043478</v>
      </c>
      <c r="O2780" s="10" t="s">
        <v>12458</v>
      </c>
      <c r="P2780" s="10" t="s">
        <v>12459</v>
      </c>
    </row>
    <row r="2781" ht="12.0" customHeight="1">
      <c r="A2781" s="9" t="s">
        <v>12460</v>
      </c>
      <c r="B2781" s="10" t="s">
        <v>12461</v>
      </c>
      <c r="C2781" s="9" t="s">
        <v>668</v>
      </c>
      <c r="D2781" s="11" t="str">
        <f>VLOOKUP(C2781,Postinumeroalueet!$A$2:$B$4001,2)</f>
        <v>Loviisa</v>
      </c>
      <c r="E2781" s="11"/>
      <c r="F2781" s="11">
        <f t="shared" si="1"/>
        <v>0</v>
      </c>
      <c r="G2781" s="10" t="s">
        <v>3481</v>
      </c>
      <c r="H2781" s="10" t="s">
        <v>3516</v>
      </c>
      <c r="I2781" s="10">
        <v>780.0</v>
      </c>
      <c r="J2781" s="10">
        <v>59.0</v>
      </c>
      <c r="K2781" s="14">
        <v>2012.0</v>
      </c>
      <c r="L2781" s="11">
        <f t="shared" si="660"/>
        <v>567.3</v>
      </c>
      <c r="M2781" s="11">
        <f t="shared" si="2"/>
        <v>-212.7</v>
      </c>
      <c r="N2781" s="13">
        <f t="shared" si="3"/>
        <v>0.7273076923</v>
      </c>
      <c r="O2781" s="10" t="s">
        <v>7534</v>
      </c>
      <c r="P2781" s="10" t="s">
        <v>12462</v>
      </c>
    </row>
    <row r="2782" ht="12.0" customHeight="1">
      <c r="A2782" s="9" t="s">
        <v>12463</v>
      </c>
      <c r="B2782" s="10" t="s">
        <v>10164</v>
      </c>
      <c r="C2782" s="9" t="s">
        <v>419</v>
      </c>
      <c r="D2782" s="11" t="str">
        <f>VLOOKUP(C2782,Postinumeroalueet!$A$2:$B$4001,2)</f>
        <v>Vantaa</v>
      </c>
      <c r="E2782" s="11"/>
      <c r="F2782" s="11">
        <f t="shared" si="1"/>
        <v>1</v>
      </c>
      <c r="G2782" s="10" t="s">
        <v>3481</v>
      </c>
      <c r="H2782" s="10" t="s">
        <v>4039</v>
      </c>
      <c r="I2782" s="10">
        <v>862.0</v>
      </c>
      <c r="J2782" s="10">
        <v>53.0</v>
      </c>
      <c r="K2782" s="14">
        <v>2013.0</v>
      </c>
      <c r="L2782" s="11">
        <f t="shared" ref="L2782:L2783" si="661">IF(K2782&lt;1961,171+10.3*J2782,IF(K2782&gt;1983,166+8.7*J2782,159+7.9*J2782))</f>
        <v>627.1</v>
      </c>
      <c r="M2782" s="11">
        <f t="shared" si="2"/>
        <v>-234.9</v>
      </c>
      <c r="N2782" s="13">
        <f t="shared" si="3"/>
        <v>0.7274941995</v>
      </c>
      <c r="O2782" s="10" t="s">
        <v>3950</v>
      </c>
      <c r="P2782" s="10" t="s">
        <v>12464</v>
      </c>
    </row>
    <row r="2783">
      <c r="A2783" s="9" t="s">
        <v>12465</v>
      </c>
      <c r="B2783" s="10" t="s">
        <v>12466</v>
      </c>
      <c r="C2783" s="9" t="s">
        <v>471</v>
      </c>
      <c r="D2783" s="11" t="str">
        <f>VLOOKUP(C2783,Postinumeroalueet!$A$2:$B$4001,2)</f>
        <v>Espoo</v>
      </c>
      <c r="E2783" s="11"/>
      <c r="F2783" s="11">
        <f t="shared" si="1"/>
        <v>1</v>
      </c>
      <c r="G2783" s="10" t="s">
        <v>3481</v>
      </c>
      <c r="H2783" s="10" t="s">
        <v>12467</v>
      </c>
      <c r="I2783" s="10">
        <v>1000.0</v>
      </c>
      <c r="J2783" s="10">
        <v>72.0</v>
      </c>
      <c r="K2783" s="14">
        <v>1970.0</v>
      </c>
      <c r="L2783" s="11">
        <f t="shared" si="661"/>
        <v>727.8</v>
      </c>
      <c r="M2783" s="11">
        <f t="shared" si="2"/>
        <v>-272.2</v>
      </c>
      <c r="N2783" s="13">
        <f t="shared" si="3"/>
        <v>0.7278</v>
      </c>
      <c r="O2783" s="15"/>
      <c r="P2783" s="10" t="s">
        <v>12468</v>
      </c>
    </row>
    <row r="2784" ht="12.0" customHeight="1">
      <c r="A2784" s="9" t="s">
        <v>12469</v>
      </c>
      <c r="B2784" s="10" t="s">
        <v>12470</v>
      </c>
      <c r="C2784" s="9" t="s">
        <v>805</v>
      </c>
      <c r="D2784" s="11" t="str">
        <f>VLOOKUP(C2784,Postinumeroalueet!$A$2:$B$4001,2)</f>
        <v>Lahti</v>
      </c>
      <c r="E2784" s="11"/>
      <c r="F2784" s="11">
        <f t="shared" si="1"/>
        <v>0</v>
      </c>
      <c r="G2784" s="10" t="s">
        <v>3481</v>
      </c>
      <c r="H2784" s="10" t="s">
        <v>4602</v>
      </c>
      <c r="I2784" s="10">
        <v>673.59</v>
      </c>
      <c r="J2784" s="10">
        <v>49.0</v>
      </c>
      <c r="K2784" s="14">
        <v>2002.0</v>
      </c>
      <c r="L2784" s="11">
        <f t="shared" ref="L2784:L2786" si="662">IF(K2784&lt;1984,105+5.6*J2784,IF(K2784&gt;1991,113+7.7*J2784,108+6.6*J2784))</f>
        <v>490.3</v>
      </c>
      <c r="M2784" s="11">
        <f t="shared" si="2"/>
        <v>-183.29</v>
      </c>
      <c r="N2784" s="13">
        <f t="shared" si="3"/>
        <v>0.7278908535</v>
      </c>
      <c r="O2784" s="10" t="s">
        <v>4050</v>
      </c>
      <c r="P2784" s="10" t="s">
        <v>12471</v>
      </c>
    </row>
    <row r="2785" ht="12.0" customHeight="1">
      <c r="A2785" s="9" t="s">
        <v>12472</v>
      </c>
      <c r="B2785" s="10" t="s">
        <v>11541</v>
      </c>
      <c r="C2785" s="9" t="s">
        <v>1093</v>
      </c>
      <c r="D2785" s="11" t="str">
        <f>VLOOKUP(C2785,Postinumeroalueet!$A$2:$B$4001,2)</f>
        <v>Salo</v>
      </c>
      <c r="E2785" s="11"/>
      <c r="F2785" s="11">
        <f t="shared" si="1"/>
        <v>0</v>
      </c>
      <c r="G2785" s="10" t="s">
        <v>3481</v>
      </c>
      <c r="H2785" s="10" t="s">
        <v>4584</v>
      </c>
      <c r="I2785" s="10">
        <v>602.0</v>
      </c>
      <c r="J2785" s="10">
        <v>59.5</v>
      </c>
      <c r="K2785" s="14">
        <v>1976.0</v>
      </c>
      <c r="L2785" s="11">
        <f t="shared" si="662"/>
        <v>438.2</v>
      </c>
      <c r="M2785" s="11">
        <f t="shared" si="2"/>
        <v>-163.8</v>
      </c>
      <c r="N2785" s="13">
        <f t="shared" si="3"/>
        <v>0.7279069767</v>
      </c>
      <c r="O2785" s="10" t="s">
        <v>3783</v>
      </c>
      <c r="P2785" s="10" t="s">
        <v>12473</v>
      </c>
    </row>
    <row r="2786" ht="12.0" customHeight="1">
      <c r="A2786" s="9" t="s">
        <v>12474</v>
      </c>
      <c r="B2786" s="10" t="s">
        <v>12475</v>
      </c>
      <c r="C2786" s="9" t="s">
        <v>453</v>
      </c>
      <c r="D2786" s="11" t="str">
        <f>VLOOKUP(C2786,Postinumeroalueet!$A$2:$B$4001,2)</f>
        <v>Nurmijärvi</v>
      </c>
      <c r="E2786" s="11"/>
      <c r="F2786" s="11">
        <f t="shared" si="1"/>
        <v>0</v>
      </c>
      <c r="G2786" s="10" t="s">
        <v>3529</v>
      </c>
      <c r="H2786" s="10" t="s">
        <v>4049</v>
      </c>
      <c r="I2786" s="10">
        <v>499.02</v>
      </c>
      <c r="J2786" s="10">
        <v>32.5</v>
      </c>
      <c r="K2786" s="14">
        <v>2003.0</v>
      </c>
      <c r="L2786" s="11">
        <f t="shared" si="662"/>
        <v>363.25</v>
      </c>
      <c r="M2786" s="11">
        <f t="shared" si="2"/>
        <v>-135.77</v>
      </c>
      <c r="N2786" s="13">
        <f t="shared" si="3"/>
        <v>0.7279267364</v>
      </c>
      <c r="O2786" s="10" t="s">
        <v>4050</v>
      </c>
      <c r="P2786" s="10" t="s">
        <v>12476</v>
      </c>
    </row>
    <row r="2787">
      <c r="A2787" s="9" t="s">
        <v>12477</v>
      </c>
      <c r="B2787" s="10" t="s">
        <v>12478</v>
      </c>
      <c r="C2787" s="9" t="s">
        <v>506</v>
      </c>
      <c r="D2787" s="11" t="str">
        <f>VLOOKUP(C2787,Postinumeroalueet!$A$2:$B$4001,2)</f>
        <v>Espoo</v>
      </c>
      <c r="E2787" s="11"/>
      <c r="F2787" s="11">
        <f t="shared" si="1"/>
        <v>1</v>
      </c>
      <c r="G2787" s="10" t="s">
        <v>3481</v>
      </c>
      <c r="H2787" s="10" t="s">
        <v>3671</v>
      </c>
      <c r="I2787" s="10">
        <v>1130.0</v>
      </c>
      <c r="J2787" s="10">
        <v>75.5</v>
      </c>
      <c r="K2787" s="14">
        <v>1993.0</v>
      </c>
      <c r="L2787" s="11">
        <f t="shared" ref="L2787:L2789" si="663">IF(K2787&lt;1961,171+10.3*J2787,IF(K2787&gt;1983,166+8.7*J2787,159+7.9*J2787))</f>
        <v>822.85</v>
      </c>
      <c r="M2787" s="11">
        <f t="shared" si="2"/>
        <v>-307.15</v>
      </c>
      <c r="N2787" s="13">
        <f t="shared" si="3"/>
        <v>0.7281858407</v>
      </c>
      <c r="O2787" s="10" t="s">
        <v>9328</v>
      </c>
      <c r="P2787" s="10" t="s">
        <v>12479</v>
      </c>
    </row>
    <row r="2788">
      <c r="A2788" s="9" t="s">
        <v>12480</v>
      </c>
      <c r="B2788" s="10" t="s">
        <v>12208</v>
      </c>
      <c r="C2788" s="9" t="s">
        <v>471</v>
      </c>
      <c r="D2788" s="11" t="str">
        <f>VLOOKUP(C2788,Postinumeroalueet!$A$2:$B$4001,2)</f>
        <v>Espoo</v>
      </c>
      <c r="E2788" s="11"/>
      <c r="F2788" s="11">
        <f t="shared" si="1"/>
        <v>1</v>
      </c>
      <c r="G2788" s="10" t="s">
        <v>3481</v>
      </c>
      <c r="H2788" s="10" t="s">
        <v>12481</v>
      </c>
      <c r="I2788" s="10">
        <v>1088.0</v>
      </c>
      <c r="J2788" s="10">
        <v>72.0</v>
      </c>
      <c r="K2788" s="14">
        <v>1995.0</v>
      </c>
      <c r="L2788" s="11">
        <f t="shared" si="663"/>
        <v>792.4</v>
      </c>
      <c r="M2788" s="11">
        <f t="shared" si="2"/>
        <v>-295.6</v>
      </c>
      <c r="N2788" s="13">
        <f t="shared" si="3"/>
        <v>0.7283088235</v>
      </c>
      <c r="O2788" s="10" t="s">
        <v>4032</v>
      </c>
      <c r="P2788" s="10" t="s">
        <v>12482</v>
      </c>
    </row>
    <row r="2789" ht="12.0" customHeight="1">
      <c r="A2789" s="9" t="s">
        <v>12483</v>
      </c>
      <c r="B2789" s="10" t="s">
        <v>12484</v>
      </c>
      <c r="C2789" s="9" t="s">
        <v>503</v>
      </c>
      <c r="D2789" s="11" t="str">
        <f>VLOOKUP(C2789,Postinumeroalueet!$A$2:$B$4001,2)</f>
        <v>Espoo</v>
      </c>
      <c r="E2789" s="11"/>
      <c r="F2789" s="11">
        <f t="shared" si="1"/>
        <v>1</v>
      </c>
      <c r="G2789" s="10" t="s">
        <v>3481</v>
      </c>
      <c r="H2789" s="10" t="s">
        <v>4534</v>
      </c>
      <c r="I2789" s="10">
        <v>849.0</v>
      </c>
      <c r="J2789" s="10">
        <v>52.0</v>
      </c>
      <c r="K2789" s="14">
        <v>1998.0</v>
      </c>
      <c r="L2789" s="11">
        <f t="shared" si="663"/>
        <v>618.4</v>
      </c>
      <c r="M2789" s="11">
        <f t="shared" si="2"/>
        <v>-230.6</v>
      </c>
      <c r="N2789" s="13">
        <f t="shared" si="3"/>
        <v>0.7283863369</v>
      </c>
      <c r="O2789" s="10" t="s">
        <v>3950</v>
      </c>
      <c r="P2789" s="10" t="s">
        <v>12485</v>
      </c>
    </row>
    <row r="2790" ht="12.0" customHeight="1">
      <c r="A2790" s="9" t="s">
        <v>12486</v>
      </c>
      <c r="B2790" s="10" t="s">
        <v>11360</v>
      </c>
      <c r="C2790" s="9" t="s">
        <v>1936</v>
      </c>
      <c r="D2790" s="11" t="str">
        <f>VLOOKUP(C2790,Postinumeroalueet!$A$2:$B$4001,2)</f>
        <v>Lappeenranta</v>
      </c>
      <c r="E2790" s="11"/>
      <c r="F2790" s="11">
        <f t="shared" si="1"/>
        <v>0</v>
      </c>
      <c r="G2790" s="10" t="s">
        <v>3481</v>
      </c>
      <c r="H2790" s="10" t="s">
        <v>4602</v>
      </c>
      <c r="I2790" s="10">
        <v>757.67</v>
      </c>
      <c r="J2790" s="10">
        <v>57.0</v>
      </c>
      <c r="K2790" s="14">
        <v>2001.0</v>
      </c>
      <c r="L2790" s="11">
        <f t="shared" ref="L2790:L2796" si="664">IF(K2790&lt;1984,105+5.6*J2790,IF(K2790&gt;1991,113+7.7*J2790,108+6.6*J2790))</f>
        <v>551.9</v>
      </c>
      <c r="M2790" s="11">
        <f t="shared" si="2"/>
        <v>-205.77</v>
      </c>
      <c r="N2790" s="13">
        <f t="shared" si="3"/>
        <v>0.7284173849</v>
      </c>
      <c r="O2790" s="10" t="s">
        <v>4050</v>
      </c>
      <c r="P2790" s="10" t="s">
        <v>12487</v>
      </c>
    </row>
    <row r="2791" ht="12.0" customHeight="1">
      <c r="A2791" s="9" t="s">
        <v>12488</v>
      </c>
      <c r="B2791" s="10" t="s">
        <v>12489</v>
      </c>
      <c r="C2791" s="9" t="s">
        <v>1360</v>
      </c>
      <c r="D2791" s="11" t="str">
        <f>VLOOKUP(C2791,Postinumeroalueet!$A$2:$B$4001,2)</f>
        <v>Tampere</v>
      </c>
      <c r="E2791" s="11"/>
      <c r="F2791" s="11">
        <f t="shared" si="1"/>
        <v>0</v>
      </c>
      <c r="G2791" s="10" t="s">
        <v>3529</v>
      </c>
      <c r="H2791" s="10" t="s">
        <v>12490</v>
      </c>
      <c r="I2791" s="10">
        <v>1450.0</v>
      </c>
      <c r="J2791" s="10">
        <v>122.5</v>
      </c>
      <c r="K2791" s="14">
        <v>2005.0</v>
      </c>
      <c r="L2791" s="11">
        <f t="shared" si="664"/>
        <v>1056.25</v>
      </c>
      <c r="M2791" s="11">
        <f t="shared" si="2"/>
        <v>-393.75</v>
      </c>
      <c r="N2791" s="13">
        <f t="shared" si="3"/>
        <v>0.7284482759</v>
      </c>
      <c r="O2791" s="10" t="s">
        <v>3498</v>
      </c>
      <c r="P2791" s="10" t="s">
        <v>12491</v>
      </c>
    </row>
    <row r="2792" ht="12.0" customHeight="1">
      <c r="A2792" s="9" t="s">
        <v>12492</v>
      </c>
      <c r="B2792" s="10" t="s">
        <v>12493</v>
      </c>
      <c r="C2792" s="9" t="s">
        <v>2088</v>
      </c>
      <c r="D2792" s="11" t="str">
        <f>VLOOKUP(C2792,Postinumeroalueet!$A$2:$B$4001,2)</f>
        <v>Seinäjoki</v>
      </c>
      <c r="E2792" s="11"/>
      <c r="F2792" s="11">
        <f t="shared" si="1"/>
        <v>0</v>
      </c>
      <c r="G2792" s="10" t="s">
        <v>6290</v>
      </c>
      <c r="H2792" s="10" t="s">
        <v>6230</v>
      </c>
      <c r="I2792" s="10">
        <v>620.0</v>
      </c>
      <c r="J2792" s="10">
        <v>44.0</v>
      </c>
      <c r="K2792" s="14">
        <v>2012.0</v>
      </c>
      <c r="L2792" s="11">
        <f t="shared" si="664"/>
        <v>451.8</v>
      </c>
      <c r="M2792" s="11">
        <f t="shared" si="2"/>
        <v>-168.2</v>
      </c>
      <c r="N2792" s="13">
        <f t="shared" si="3"/>
        <v>0.7287096774</v>
      </c>
      <c r="O2792" s="10" t="s">
        <v>7084</v>
      </c>
      <c r="P2792" s="10" t="s">
        <v>12494</v>
      </c>
    </row>
    <row r="2793" ht="12.0" customHeight="1">
      <c r="A2793" s="9" t="s">
        <v>12495</v>
      </c>
      <c r="B2793" s="10" t="s">
        <v>12496</v>
      </c>
      <c r="C2793" s="9" t="s">
        <v>1201</v>
      </c>
      <c r="D2793" s="11" t="str">
        <f>VLOOKUP(C2793,Postinumeroalueet!$A$2:$B$4001,2)</f>
        <v>Pori</v>
      </c>
      <c r="E2793" s="11"/>
      <c r="F2793" s="11">
        <f t="shared" si="1"/>
        <v>0</v>
      </c>
      <c r="G2793" s="10" t="s">
        <v>3481</v>
      </c>
      <c r="H2793" s="10" t="s">
        <v>4087</v>
      </c>
      <c r="I2793" s="10">
        <v>390.0</v>
      </c>
      <c r="J2793" s="10">
        <v>32.0</v>
      </c>
      <c r="K2793" s="14">
        <v>1959.0</v>
      </c>
      <c r="L2793" s="11">
        <f t="shared" si="664"/>
        <v>284.2</v>
      </c>
      <c r="M2793" s="11">
        <f t="shared" si="2"/>
        <v>-105.8</v>
      </c>
      <c r="N2793" s="13">
        <f t="shared" si="3"/>
        <v>0.7287179487</v>
      </c>
      <c r="O2793" s="10" t="s">
        <v>3612</v>
      </c>
      <c r="P2793" s="10" t="s">
        <v>12497</v>
      </c>
    </row>
    <row r="2794" ht="12.0" customHeight="1">
      <c r="A2794" s="9" t="s">
        <v>12498</v>
      </c>
      <c r="B2794" s="10" t="s">
        <v>12311</v>
      </c>
      <c r="C2794" s="9" t="s">
        <v>826</v>
      </c>
      <c r="D2794" s="11" t="str">
        <f>VLOOKUP(C2794,Postinumeroalueet!$A$2:$B$4001,2)</f>
        <v>Lahti</v>
      </c>
      <c r="E2794" s="11"/>
      <c r="F2794" s="11">
        <f t="shared" si="1"/>
        <v>0</v>
      </c>
      <c r="G2794" s="10" t="s">
        <v>3481</v>
      </c>
      <c r="H2794" s="10" t="s">
        <v>4534</v>
      </c>
      <c r="I2794" s="10">
        <v>773.0</v>
      </c>
      <c r="J2794" s="10">
        <v>58.5</v>
      </c>
      <c r="K2794" s="14">
        <v>2007.0</v>
      </c>
      <c r="L2794" s="11">
        <f t="shared" si="664"/>
        <v>563.45</v>
      </c>
      <c r="M2794" s="11">
        <f t="shared" si="2"/>
        <v>-209.55</v>
      </c>
      <c r="N2794" s="13">
        <f t="shared" si="3"/>
        <v>0.7289133247</v>
      </c>
      <c r="O2794" s="10" t="s">
        <v>4050</v>
      </c>
      <c r="P2794" s="10" t="s">
        <v>12499</v>
      </c>
    </row>
    <row r="2795">
      <c r="A2795" s="9" t="s">
        <v>12500</v>
      </c>
      <c r="B2795" s="10" t="s">
        <v>12501</v>
      </c>
      <c r="C2795" s="9" t="s">
        <v>837</v>
      </c>
      <c r="D2795" s="11" t="str">
        <f>VLOOKUP(C2795,Postinumeroalueet!$A$2:$B$4001,2)</f>
        <v>Lahti</v>
      </c>
      <c r="E2795" s="11"/>
      <c r="F2795" s="11">
        <f t="shared" si="1"/>
        <v>0</v>
      </c>
      <c r="G2795" s="10" t="s">
        <v>3481</v>
      </c>
      <c r="H2795" s="10" t="s">
        <v>4584</v>
      </c>
      <c r="I2795" s="10">
        <v>605.0</v>
      </c>
      <c r="J2795" s="10">
        <v>60.0</v>
      </c>
      <c r="K2795" s="14">
        <v>1981.0</v>
      </c>
      <c r="L2795" s="11">
        <f t="shared" si="664"/>
        <v>441</v>
      </c>
      <c r="M2795" s="11">
        <f t="shared" si="2"/>
        <v>-164</v>
      </c>
      <c r="N2795" s="13">
        <f t="shared" si="3"/>
        <v>0.7289256198</v>
      </c>
      <c r="O2795" s="10" t="s">
        <v>4585</v>
      </c>
      <c r="P2795" s="10" t="s">
        <v>12502</v>
      </c>
    </row>
    <row r="2796" ht="12.0" customHeight="1">
      <c r="A2796" s="9" t="s">
        <v>12503</v>
      </c>
      <c r="B2796" s="10" t="s">
        <v>8131</v>
      </c>
      <c r="C2796" s="9" t="s">
        <v>942</v>
      </c>
      <c r="D2796" s="11" t="str">
        <f>VLOOKUP(C2796,Postinumeroalueet!$A$2:$B$4001,2)</f>
        <v>Turku</v>
      </c>
      <c r="E2796" s="11"/>
      <c r="F2796" s="11">
        <f t="shared" si="1"/>
        <v>0</v>
      </c>
      <c r="G2796" s="10" t="s">
        <v>3481</v>
      </c>
      <c r="H2796" s="10" t="s">
        <v>3743</v>
      </c>
      <c r="I2796" s="10">
        <v>736.0</v>
      </c>
      <c r="J2796" s="10">
        <v>55.0</v>
      </c>
      <c r="K2796" s="14">
        <v>2009.0</v>
      </c>
      <c r="L2796" s="11">
        <f t="shared" si="664"/>
        <v>536.5</v>
      </c>
      <c r="M2796" s="11">
        <f t="shared" si="2"/>
        <v>-199.5</v>
      </c>
      <c r="N2796" s="13">
        <f t="shared" si="3"/>
        <v>0.7289402174</v>
      </c>
      <c r="O2796" s="10" t="s">
        <v>3950</v>
      </c>
      <c r="P2796" s="10" t="s">
        <v>12504</v>
      </c>
    </row>
    <row r="2797" ht="12.0" customHeight="1">
      <c r="A2797" s="9" t="s">
        <v>12505</v>
      </c>
      <c r="B2797" s="10" t="s">
        <v>12506</v>
      </c>
      <c r="C2797" s="9" t="s">
        <v>502</v>
      </c>
      <c r="D2797" s="11" t="str">
        <f>VLOOKUP(C2797,Postinumeroalueet!$A$2:$B$4001,2)</f>
        <v>Espoo</v>
      </c>
      <c r="E2797" s="11"/>
      <c r="F2797" s="11">
        <f t="shared" si="1"/>
        <v>1</v>
      </c>
      <c r="G2797" s="10" t="s">
        <v>3481</v>
      </c>
      <c r="H2797" s="10" t="s">
        <v>4534</v>
      </c>
      <c r="I2797" s="10">
        <v>908.0</v>
      </c>
      <c r="J2797" s="10">
        <v>57.0</v>
      </c>
      <c r="K2797" s="14">
        <v>2000.0</v>
      </c>
      <c r="L2797" s="11">
        <f>IF(K2797&lt;1961,171+10.3*J2797,IF(K2797&gt;1983,166+8.7*J2797,159+7.9*J2797))</f>
        <v>661.9</v>
      </c>
      <c r="M2797" s="11">
        <f t="shared" si="2"/>
        <v>-246.1</v>
      </c>
      <c r="N2797" s="13">
        <f t="shared" si="3"/>
        <v>0.7289647577</v>
      </c>
      <c r="O2797" s="10" t="s">
        <v>4055</v>
      </c>
      <c r="P2797" s="10" t="s">
        <v>12507</v>
      </c>
    </row>
    <row r="2798">
      <c r="A2798" s="9" t="s">
        <v>12508</v>
      </c>
      <c r="B2798" s="10" t="s">
        <v>12007</v>
      </c>
      <c r="C2798" s="9" t="s">
        <v>1364</v>
      </c>
      <c r="D2798" s="11" t="str">
        <f>VLOOKUP(C2798,Postinumeroalueet!$A$2:$B$4001,2)</f>
        <v>Tampere</v>
      </c>
      <c r="E2798" s="11"/>
      <c r="F2798" s="11">
        <f t="shared" si="1"/>
        <v>0</v>
      </c>
      <c r="G2798" s="10" t="s">
        <v>3481</v>
      </c>
      <c r="H2798" s="10" t="s">
        <v>3555</v>
      </c>
      <c r="I2798" s="10">
        <v>1042.0</v>
      </c>
      <c r="J2798" s="10">
        <v>84.0</v>
      </c>
      <c r="K2798" s="14">
        <v>1998.0</v>
      </c>
      <c r="L2798" s="11">
        <f t="shared" ref="L2798:L2803" si="665">IF(K2798&lt;1984,105+5.6*J2798,IF(K2798&gt;1991,113+7.7*J2798,108+6.6*J2798))</f>
        <v>759.8</v>
      </c>
      <c r="M2798" s="11">
        <f t="shared" si="2"/>
        <v>-282.2</v>
      </c>
      <c r="N2798" s="13">
        <f t="shared" si="3"/>
        <v>0.7291746641</v>
      </c>
      <c r="O2798" s="10" t="s">
        <v>3637</v>
      </c>
      <c r="P2798" s="10" t="s">
        <v>12509</v>
      </c>
    </row>
    <row r="2799">
      <c r="A2799" s="9" t="s">
        <v>12510</v>
      </c>
      <c r="B2799" s="10" t="s">
        <v>12511</v>
      </c>
      <c r="C2799" s="9" t="s">
        <v>411</v>
      </c>
      <c r="D2799" s="11" t="str">
        <f>VLOOKUP(C2799,Postinumeroalueet!$A$2:$B$4001,2)</f>
        <v>Sipoo</v>
      </c>
      <c r="E2799" s="11"/>
      <c r="F2799" s="11">
        <f t="shared" si="1"/>
        <v>0</v>
      </c>
      <c r="G2799" s="10" t="s">
        <v>3481</v>
      </c>
      <c r="H2799" s="10" t="s">
        <v>12512</v>
      </c>
      <c r="I2799" s="10">
        <v>1100.0</v>
      </c>
      <c r="J2799" s="10">
        <v>89.5</v>
      </c>
      <c r="K2799" s="14">
        <v>2008.0</v>
      </c>
      <c r="L2799" s="11">
        <f t="shared" si="665"/>
        <v>802.15</v>
      </c>
      <c r="M2799" s="11">
        <f t="shared" si="2"/>
        <v>-297.85</v>
      </c>
      <c r="N2799" s="13">
        <f t="shared" si="3"/>
        <v>0.7292272727</v>
      </c>
      <c r="O2799" s="15"/>
      <c r="P2799" s="10" t="s">
        <v>12513</v>
      </c>
    </row>
    <row r="2800" ht="12.0" customHeight="1">
      <c r="A2800" s="9" t="s">
        <v>12514</v>
      </c>
      <c r="B2800" s="10" t="s">
        <v>12515</v>
      </c>
      <c r="C2800" s="9" t="s">
        <v>961</v>
      </c>
      <c r="D2800" s="11" t="str">
        <f>VLOOKUP(C2800,Postinumeroalueet!$A$2:$B$4001,2)</f>
        <v>Turku</v>
      </c>
      <c r="E2800" s="11"/>
      <c r="F2800" s="11">
        <f t="shared" si="1"/>
        <v>0</v>
      </c>
      <c r="G2800" s="10" t="s">
        <v>3481</v>
      </c>
      <c r="H2800" s="10" t="s">
        <v>10891</v>
      </c>
      <c r="I2800" s="10">
        <v>609.0</v>
      </c>
      <c r="J2800" s="10">
        <v>43.0</v>
      </c>
      <c r="K2800" s="14">
        <v>1999.0</v>
      </c>
      <c r="L2800" s="11">
        <f t="shared" si="665"/>
        <v>444.1</v>
      </c>
      <c r="M2800" s="11">
        <f t="shared" si="2"/>
        <v>-164.9</v>
      </c>
      <c r="N2800" s="13">
        <f t="shared" si="3"/>
        <v>0.729228243</v>
      </c>
      <c r="O2800" s="10" t="s">
        <v>6893</v>
      </c>
      <c r="P2800" s="10" t="s">
        <v>12516</v>
      </c>
    </row>
    <row r="2801" ht="12.0" customHeight="1">
      <c r="A2801" s="9" t="s">
        <v>12517</v>
      </c>
      <c r="B2801" s="10" t="s">
        <v>12518</v>
      </c>
      <c r="C2801" s="9" t="s">
        <v>764</v>
      </c>
      <c r="D2801" s="11" t="str">
        <f>VLOOKUP(C2801,Postinumeroalueet!$A$2:$B$4001,2)</f>
        <v>Hämeenlinna</v>
      </c>
      <c r="E2801" s="11"/>
      <c r="F2801" s="11">
        <f t="shared" si="1"/>
        <v>0</v>
      </c>
      <c r="G2801" s="10" t="s">
        <v>3481</v>
      </c>
      <c r="H2801" s="10" t="s">
        <v>3761</v>
      </c>
      <c r="I2801" s="10">
        <v>627.74</v>
      </c>
      <c r="J2801" s="10">
        <v>63.0</v>
      </c>
      <c r="K2801" s="14">
        <v>1977.0</v>
      </c>
      <c r="L2801" s="11">
        <f t="shared" si="665"/>
        <v>457.8</v>
      </c>
      <c r="M2801" s="11">
        <f t="shared" si="2"/>
        <v>-169.94</v>
      </c>
      <c r="N2801" s="13">
        <f t="shared" si="3"/>
        <v>0.7292828241</v>
      </c>
      <c r="O2801" s="10" t="s">
        <v>4989</v>
      </c>
      <c r="P2801" s="10" t="s">
        <v>12519</v>
      </c>
    </row>
    <row r="2802" ht="12.0" customHeight="1">
      <c r="A2802" s="9" t="s">
        <v>12520</v>
      </c>
      <c r="B2802" s="10" t="s">
        <v>9171</v>
      </c>
      <c r="C2802" s="9" t="s">
        <v>1571</v>
      </c>
      <c r="D2802" s="11" t="str">
        <f>VLOOKUP(C2802,Postinumeroalueet!$A$2:$B$4001,2)</f>
        <v>Jyväskylä</v>
      </c>
      <c r="E2802" s="11"/>
      <c r="F2802" s="11">
        <f t="shared" si="1"/>
        <v>0</v>
      </c>
      <c r="G2802" s="10" t="s">
        <v>3481</v>
      </c>
      <c r="H2802" s="10" t="s">
        <v>4602</v>
      </c>
      <c r="I2802" s="10">
        <v>703.86</v>
      </c>
      <c r="J2802" s="10">
        <v>52.0</v>
      </c>
      <c r="K2802" s="14">
        <v>2003.0</v>
      </c>
      <c r="L2802" s="11">
        <f t="shared" si="665"/>
        <v>513.4</v>
      </c>
      <c r="M2802" s="11">
        <f t="shared" si="2"/>
        <v>-190.46</v>
      </c>
      <c r="N2802" s="13">
        <f t="shared" si="3"/>
        <v>0.729406416</v>
      </c>
      <c r="O2802" s="10" t="s">
        <v>4050</v>
      </c>
      <c r="P2802" s="10" t="s">
        <v>12521</v>
      </c>
    </row>
    <row r="2803" ht="12.0" customHeight="1">
      <c r="A2803" s="9" t="s">
        <v>12522</v>
      </c>
      <c r="B2803" s="10" t="s">
        <v>12523</v>
      </c>
      <c r="C2803" s="9" t="s">
        <v>780</v>
      </c>
      <c r="D2803" s="11" t="str">
        <f>VLOOKUP(C2803,Postinumeroalueet!$A$2:$B$4001,2)</f>
        <v>Janakkala</v>
      </c>
      <c r="E2803" s="11"/>
      <c r="F2803" s="11">
        <f t="shared" si="1"/>
        <v>0</v>
      </c>
      <c r="G2803" s="10" t="s">
        <v>3481</v>
      </c>
      <c r="H2803" s="10" t="s">
        <v>12524</v>
      </c>
      <c r="I2803" s="10">
        <v>570.0</v>
      </c>
      <c r="J2803" s="10">
        <v>55.5</v>
      </c>
      <c r="K2803" s="14">
        <v>1974.0</v>
      </c>
      <c r="L2803" s="11">
        <f t="shared" si="665"/>
        <v>415.8</v>
      </c>
      <c r="M2803" s="11">
        <f t="shared" si="2"/>
        <v>-154.2</v>
      </c>
      <c r="N2803" s="13">
        <f t="shared" si="3"/>
        <v>0.7294736842</v>
      </c>
      <c r="O2803" s="10" t="s">
        <v>12525</v>
      </c>
      <c r="P2803" s="10" t="s">
        <v>12526</v>
      </c>
    </row>
    <row r="2804">
      <c r="A2804" s="9" t="s">
        <v>12527</v>
      </c>
      <c r="B2804" s="10" t="s">
        <v>12528</v>
      </c>
      <c r="C2804" s="9" t="s">
        <v>422</v>
      </c>
      <c r="D2804" s="11" t="str">
        <f>VLOOKUP(C2804,Postinumeroalueet!$A$2:$B$4001,2)</f>
        <v>Vantaa</v>
      </c>
      <c r="E2804" s="11"/>
      <c r="F2804" s="11">
        <f t="shared" si="1"/>
        <v>1</v>
      </c>
      <c r="G2804" s="10" t="s">
        <v>3481</v>
      </c>
      <c r="H2804" s="10" t="s">
        <v>3671</v>
      </c>
      <c r="I2804" s="10">
        <v>1092.0</v>
      </c>
      <c r="J2804" s="10">
        <v>72.5</v>
      </c>
      <c r="K2804" s="14">
        <v>2002.0</v>
      </c>
      <c r="L2804" s="11">
        <f>IF(K2804&lt;1961,171+10.3*J2804,IF(K2804&gt;1983,166+8.7*J2804,159+7.9*J2804))</f>
        <v>796.75</v>
      </c>
      <c r="M2804" s="11">
        <f t="shared" si="2"/>
        <v>-295.25</v>
      </c>
      <c r="N2804" s="13">
        <f t="shared" si="3"/>
        <v>0.7296245421</v>
      </c>
      <c r="O2804" s="10" t="s">
        <v>12529</v>
      </c>
      <c r="P2804" s="10" t="s">
        <v>12530</v>
      </c>
    </row>
    <row r="2805" ht="12.0" customHeight="1">
      <c r="A2805" s="9" t="s">
        <v>12531</v>
      </c>
      <c r="B2805" s="10" t="s">
        <v>9524</v>
      </c>
      <c r="C2805" s="9" t="s">
        <v>1373</v>
      </c>
      <c r="D2805" s="11" t="str">
        <f>VLOOKUP(C2805,Postinumeroalueet!$A$2:$B$4001,2)</f>
        <v>Tampere</v>
      </c>
      <c r="E2805" s="11"/>
      <c r="F2805" s="11">
        <f t="shared" si="1"/>
        <v>0</v>
      </c>
      <c r="G2805" s="10" t="s">
        <v>3481</v>
      </c>
      <c r="H2805" s="10" t="s">
        <v>3516</v>
      </c>
      <c r="I2805" s="10">
        <v>730.0</v>
      </c>
      <c r="J2805" s="10">
        <v>54.5</v>
      </c>
      <c r="K2805" s="14">
        <v>2011.0</v>
      </c>
      <c r="L2805" s="11">
        <f t="shared" ref="L2805:L2810" si="666">IF(K2805&lt;1984,105+5.6*J2805,IF(K2805&gt;1991,113+7.7*J2805,108+6.6*J2805))</f>
        <v>532.65</v>
      </c>
      <c r="M2805" s="11">
        <f t="shared" si="2"/>
        <v>-197.35</v>
      </c>
      <c r="N2805" s="13">
        <f t="shared" si="3"/>
        <v>0.7296575342</v>
      </c>
      <c r="O2805" s="10" t="s">
        <v>3796</v>
      </c>
      <c r="P2805" s="10" t="s">
        <v>12532</v>
      </c>
    </row>
    <row r="2806" ht="12.0" customHeight="1">
      <c r="A2806" s="9" t="s">
        <v>12533</v>
      </c>
      <c r="B2806" s="10" t="s">
        <v>12534</v>
      </c>
      <c r="C2806" s="9" t="s">
        <v>943</v>
      </c>
      <c r="D2806" s="11" t="str">
        <f>VLOOKUP(C2806,Postinumeroalueet!$A$2:$B$4001,2)</f>
        <v>Turku</v>
      </c>
      <c r="E2806" s="11"/>
      <c r="F2806" s="11">
        <f t="shared" si="1"/>
        <v>0</v>
      </c>
      <c r="G2806" s="10" t="s">
        <v>3481</v>
      </c>
      <c r="H2806" s="10" t="s">
        <v>4584</v>
      </c>
      <c r="I2806" s="10">
        <v>589.0</v>
      </c>
      <c r="J2806" s="10">
        <v>58.0</v>
      </c>
      <c r="K2806" s="14">
        <v>1975.0</v>
      </c>
      <c r="L2806" s="11">
        <f t="shared" si="666"/>
        <v>429.8</v>
      </c>
      <c r="M2806" s="11">
        <f t="shared" si="2"/>
        <v>-159.2</v>
      </c>
      <c r="N2806" s="13">
        <f t="shared" si="3"/>
        <v>0.7297113752</v>
      </c>
      <c r="O2806" s="10" t="s">
        <v>4118</v>
      </c>
      <c r="P2806" s="10" t="s">
        <v>12535</v>
      </c>
    </row>
    <row r="2807" ht="12.0" customHeight="1">
      <c r="A2807" s="9" t="s">
        <v>12536</v>
      </c>
      <c r="B2807" s="10" t="s">
        <v>12229</v>
      </c>
      <c r="C2807" s="9" t="s">
        <v>805</v>
      </c>
      <c r="D2807" s="11" t="str">
        <f>VLOOKUP(C2807,Postinumeroalueet!$A$2:$B$4001,2)</f>
        <v>Lahti</v>
      </c>
      <c r="E2807" s="11"/>
      <c r="F2807" s="11">
        <f t="shared" si="1"/>
        <v>0</v>
      </c>
      <c r="G2807" s="10" t="s">
        <v>3481</v>
      </c>
      <c r="H2807" s="10" t="s">
        <v>4354</v>
      </c>
      <c r="I2807" s="10">
        <v>682.44</v>
      </c>
      <c r="J2807" s="10">
        <v>50.0</v>
      </c>
      <c r="K2807" s="14">
        <v>2010.0</v>
      </c>
      <c r="L2807" s="11">
        <f t="shared" si="666"/>
        <v>498</v>
      </c>
      <c r="M2807" s="11">
        <f t="shared" si="2"/>
        <v>-184.44</v>
      </c>
      <c r="N2807" s="13">
        <f t="shared" si="3"/>
        <v>0.7297344822</v>
      </c>
      <c r="O2807" s="10" t="s">
        <v>3735</v>
      </c>
      <c r="P2807" s="10" t="s">
        <v>12537</v>
      </c>
    </row>
    <row r="2808" ht="12.0" customHeight="1">
      <c r="A2808" s="9" t="s">
        <v>12538</v>
      </c>
      <c r="B2808" s="10" t="s">
        <v>12539</v>
      </c>
      <c r="C2808" s="9" t="s">
        <v>2390</v>
      </c>
      <c r="D2808" s="11" t="str">
        <f>VLOOKUP(C2808,Postinumeroalueet!$A$2:$B$4001,2)</f>
        <v>Kokkola</v>
      </c>
      <c r="E2808" s="11"/>
      <c r="F2808" s="11">
        <f t="shared" si="1"/>
        <v>0</v>
      </c>
      <c r="G2808" s="10" t="s">
        <v>3481</v>
      </c>
      <c r="H2808" s="10" t="s">
        <v>12540</v>
      </c>
      <c r="I2808" s="10">
        <v>800.0</v>
      </c>
      <c r="J2808" s="10">
        <v>85.5</v>
      </c>
      <c r="K2808" s="14">
        <v>1964.0</v>
      </c>
      <c r="L2808" s="11">
        <f t="shared" si="666"/>
        <v>583.8</v>
      </c>
      <c r="M2808" s="11">
        <f t="shared" si="2"/>
        <v>-216.2</v>
      </c>
      <c r="N2808" s="13">
        <f t="shared" si="3"/>
        <v>0.72975</v>
      </c>
      <c r="O2808" s="10" t="s">
        <v>11277</v>
      </c>
      <c r="P2808" s="10" t="s">
        <v>12541</v>
      </c>
    </row>
    <row r="2809" ht="12.0" customHeight="1">
      <c r="A2809" s="9" t="s">
        <v>12542</v>
      </c>
      <c r="B2809" s="10" t="s">
        <v>12543</v>
      </c>
      <c r="C2809" s="9" t="s">
        <v>3044</v>
      </c>
      <c r="D2809" s="11" t="str">
        <f>VLOOKUP(C2809,Postinumeroalueet!$A$2:$B$4001,2)</f>
        <v>Oulu</v>
      </c>
      <c r="E2809" s="11"/>
      <c r="F2809" s="11">
        <f t="shared" si="1"/>
        <v>0</v>
      </c>
      <c r="G2809" s="10" t="s">
        <v>6290</v>
      </c>
      <c r="H2809" s="10" t="s">
        <v>12544</v>
      </c>
      <c r="I2809" s="10">
        <v>750.0</v>
      </c>
      <c r="J2809" s="10">
        <v>79.0</v>
      </c>
      <c r="K2809" s="14">
        <v>1976.0</v>
      </c>
      <c r="L2809" s="11">
        <f t="shared" si="666"/>
        <v>547.4</v>
      </c>
      <c r="M2809" s="11">
        <f t="shared" si="2"/>
        <v>-202.6</v>
      </c>
      <c r="N2809" s="13">
        <f t="shared" si="3"/>
        <v>0.7298666667</v>
      </c>
      <c r="O2809" s="10" t="s">
        <v>3498</v>
      </c>
      <c r="P2809" s="10" t="s">
        <v>12545</v>
      </c>
    </row>
    <row r="2810" ht="12.0" customHeight="1">
      <c r="A2810" s="9" t="s">
        <v>12546</v>
      </c>
      <c r="B2810" s="10" t="s">
        <v>12547</v>
      </c>
      <c r="C2810" s="9" t="s">
        <v>943</v>
      </c>
      <c r="D2810" s="11" t="str">
        <f>VLOOKUP(C2810,Postinumeroalueet!$A$2:$B$4001,2)</f>
        <v>Turku</v>
      </c>
      <c r="E2810" s="11"/>
      <c r="F2810" s="11">
        <f t="shared" si="1"/>
        <v>0</v>
      </c>
      <c r="G2810" s="10" t="s">
        <v>3481</v>
      </c>
      <c r="H2810" s="10" t="s">
        <v>4080</v>
      </c>
      <c r="I2810" s="10">
        <v>750.0</v>
      </c>
      <c r="J2810" s="10">
        <v>79.0</v>
      </c>
      <c r="K2810" s="14">
        <v>1976.0</v>
      </c>
      <c r="L2810" s="11">
        <f t="shared" si="666"/>
        <v>547.4</v>
      </c>
      <c r="M2810" s="11">
        <f t="shared" si="2"/>
        <v>-202.6</v>
      </c>
      <c r="N2810" s="13">
        <f t="shared" si="3"/>
        <v>0.7298666667</v>
      </c>
      <c r="O2810" s="15"/>
      <c r="P2810" s="10" t="s">
        <v>12548</v>
      </c>
    </row>
    <row r="2811">
      <c r="A2811" s="9" t="s">
        <v>12549</v>
      </c>
      <c r="B2811" s="10" t="s">
        <v>12550</v>
      </c>
      <c r="C2811" s="9" t="s">
        <v>384</v>
      </c>
      <c r="D2811" s="11" t="str">
        <f>VLOOKUP(C2811,Postinumeroalueet!$A$2:$B$4001,2)</f>
        <v>Helsinki</v>
      </c>
      <c r="E2811" s="11"/>
      <c r="F2811" s="11">
        <f t="shared" si="1"/>
        <v>1</v>
      </c>
      <c r="G2811" s="10" t="s">
        <v>3529</v>
      </c>
      <c r="H2811" s="10" t="s">
        <v>3620</v>
      </c>
      <c r="I2811" s="10">
        <v>1175.0</v>
      </c>
      <c r="J2811" s="10">
        <v>79.5</v>
      </c>
      <c r="K2811" s="14">
        <v>1988.0</v>
      </c>
      <c r="L2811" s="11">
        <f>IF(K2811&lt;1961,171+10.3*J2811,IF(K2811&gt;1983,166+8.7*J2811,159+7.9*J2811))</f>
        <v>857.65</v>
      </c>
      <c r="M2811" s="11">
        <f t="shared" si="2"/>
        <v>-317.35</v>
      </c>
      <c r="N2811" s="13">
        <f t="shared" si="3"/>
        <v>0.7299148936</v>
      </c>
      <c r="O2811" s="10" t="s">
        <v>3517</v>
      </c>
      <c r="P2811" s="10" t="s">
        <v>12551</v>
      </c>
    </row>
    <row r="2812" ht="12.0" customHeight="1">
      <c r="A2812" s="9" t="s">
        <v>12552</v>
      </c>
      <c r="B2812" s="10" t="s">
        <v>11143</v>
      </c>
      <c r="C2812" s="9" t="s">
        <v>3265</v>
      </c>
      <c r="D2812" s="11" t="str">
        <f>VLOOKUP(C2812,Postinumeroalueet!$A$2:$B$4001,2)</f>
        <v>Rovaniemi</v>
      </c>
      <c r="E2812" s="11"/>
      <c r="F2812" s="11">
        <f t="shared" si="1"/>
        <v>0</v>
      </c>
      <c r="G2812" s="10" t="s">
        <v>3481</v>
      </c>
      <c r="H2812" s="10" t="s">
        <v>8633</v>
      </c>
      <c r="I2812" s="10">
        <v>946.0</v>
      </c>
      <c r="J2812" s="10">
        <v>75.0</v>
      </c>
      <c r="K2812" s="14">
        <v>2000.0</v>
      </c>
      <c r="L2812" s="11">
        <f>IF(K2812&lt;1984,105+5.6*J2812,IF(K2812&gt;1991,113+7.7*J2812,108+6.6*J2812))</f>
        <v>690.5</v>
      </c>
      <c r="M2812" s="11">
        <f t="shared" si="2"/>
        <v>-255.5</v>
      </c>
      <c r="N2812" s="13">
        <f t="shared" si="3"/>
        <v>0.7299154334</v>
      </c>
      <c r="O2812" s="10" t="s">
        <v>9615</v>
      </c>
      <c r="P2812" s="10" t="s">
        <v>12553</v>
      </c>
    </row>
    <row r="2813">
      <c r="A2813" s="9" t="s">
        <v>12554</v>
      </c>
      <c r="B2813" s="10" t="s">
        <v>11354</v>
      </c>
      <c r="C2813" s="9" t="s">
        <v>504</v>
      </c>
      <c r="D2813" s="11" t="str">
        <f>VLOOKUP(C2813,Postinumeroalueet!$A$2:$B$4001,2)</f>
        <v>Espoo</v>
      </c>
      <c r="E2813" s="11"/>
      <c r="F2813" s="11">
        <f t="shared" si="1"/>
        <v>1</v>
      </c>
      <c r="G2813" s="10" t="s">
        <v>3481</v>
      </c>
      <c r="H2813" s="10" t="s">
        <v>5388</v>
      </c>
      <c r="I2813" s="10">
        <v>1262.0</v>
      </c>
      <c r="J2813" s="10">
        <v>96.5</v>
      </c>
      <c r="K2813" s="14">
        <v>1971.0</v>
      </c>
      <c r="L2813" s="11">
        <f>IF(K2813&lt;1961,171+10.3*J2813,IF(K2813&gt;1983,166+8.7*J2813,159+7.9*J2813))</f>
        <v>921.35</v>
      </c>
      <c r="M2813" s="11">
        <f t="shared" si="2"/>
        <v>-340.65</v>
      </c>
      <c r="N2813" s="13">
        <f t="shared" si="3"/>
        <v>0.7300713154</v>
      </c>
      <c r="O2813" s="10" t="s">
        <v>4055</v>
      </c>
      <c r="P2813" s="10" t="s">
        <v>12555</v>
      </c>
    </row>
    <row r="2814" ht="12.0" customHeight="1">
      <c r="A2814" s="9" t="s">
        <v>12556</v>
      </c>
      <c r="B2814" s="10" t="s">
        <v>12557</v>
      </c>
      <c r="C2814" s="9" t="s">
        <v>1589</v>
      </c>
      <c r="D2814" s="11" t="str">
        <f>VLOOKUP(C2814,Postinumeroalueet!$A$2:$B$4001,2)</f>
        <v>Jyväskylä</v>
      </c>
      <c r="E2814" s="11"/>
      <c r="F2814" s="11">
        <f t="shared" si="1"/>
        <v>0</v>
      </c>
      <c r="G2814" s="10" t="s">
        <v>3481</v>
      </c>
      <c r="H2814" s="10" t="s">
        <v>4534</v>
      </c>
      <c r="I2814" s="10">
        <v>724.15</v>
      </c>
      <c r="J2814" s="10">
        <v>54.0</v>
      </c>
      <c r="K2814" s="14">
        <v>1997.0</v>
      </c>
      <c r="L2814" s="11">
        <f t="shared" ref="L2814:L2823" si="667">IF(K2814&lt;1984,105+5.6*J2814,IF(K2814&gt;1991,113+7.7*J2814,108+6.6*J2814))</f>
        <v>528.8</v>
      </c>
      <c r="M2814" s="11">
        <f t="shared" si="2"/>
        <v>-195.35</v>
      </c>
      <c r="N2814" s="13">
        <f t="shared" si="3"/>
        <v>0.7302354485</v>
      </c>
      <c r="O2814" s="10" t="s">
        <v>4050</v>
      </c>
      <c r="P2814" s="10" t="s">
        <v>12558</v>
      </c>
    </row>
    <row r="2815" ht="12.0" customHeight="1">
      <c r="A2815" s="9" t="s">
        <v>12559</v>
      </c>
      <c r="B2815" s="10" t="s">
        <v>9888</v>
      </c>
      <c r="C2815" s="9" t="s">
        <v>3271</v>
      </c>
      <c r="D2815" s="11" t="str">
        <f>VLOOKUP(C2815,Postinumeroalueet!$A$2:$B$4001,2)</f>
        <v>Rovaniemi</v>
      </c>
      <c r="E2815" s="11"/>
      <c r="F2815" s="11">
        <f t="shared" si="1"/>
        <v>0</v>
      </c>
      <c r="G2815" s="10" t="s">
        <v>3481</v>
      </c>
      <c r="H2815" s="10" t="s">
        <v>3841</v>
      </c>
      <c r="I2815" s="10">
        <v>485.0</v>
      </c>
      <c r="J2815" s="10">
        <v>44.5</v>
      </c>
      <c r="K2815" s="14">
        <v>1976.0</v>
      </c>
      <c r="L2815" s="11">
        <f t="shared" si="667"/>
        <v>354.2</v>
      </c>
      <c r="M2815" s="11">
        <f t="shared" si="2"/>
        <v>-130.8</v>
      </c>
      <c r="N2815" s="13">
        <f t="shared" si="3"/>
        <v>0.7303092784</v>
      </c>
      <c r="O2815" s="10" t="s">
        <v>9615</v>
      </c>
      <c r="P2815" s="10" t="s">
        <v>12560</v>
      </c>
    </row>
    <row r="2816" ht="12.0" customHeight="1">
      <c r="A2816" s="9" t="s">
        <v>12561</v>
      </c>
      <c r="B2816" s="10" t="s">
        <v>9888</v>
      </c>
      <c r="C2816" s="9" t="s">
        <v>3271</v>
      </c>
      <c r="D2816" s="11" t="str">
        <f>VLOOKUP(C2816,Postinumeroalueet!$A$2:$B$4001,2)</f>
        <v>Rovaniemi</v>
      </c>
      <c r="E2816" s="11"/>
      <c r="F2816" s="11">
        <f t="shared" si="1"/>
        <v>0</v>
      </c>
      <c r="G2816" s="10" t="s">
        <v>3481</v>
      </c>
      <c r="H2816" s="10" t="s">
        <v>10533</v>
      </c>
      <c r="I2816" s="10">
        <v>485.0</v>
      </c>
      <c r="J2816" s="10">
        <v>44.5</v>
      </c>
      <c r="K2816" s="14">
        <v>1976.0</v>
      </c>
      <c r="L2816" s="11">
        <f t="shared" si="667"/>
        <v>354.2</v>
      </c>
      <c r="M2816" s="11">
        <f t="shared" si="2"/>
        <v>-130.8</v>
      </c>
      <c r="N2816" s="13">
        <f t="shared" si="3"/>
        <v>0.7303092784</v>
      </c>
      <c r="O2816" s="10" t="s">
        <v>9615</v>
      </c>
      <c r="P2816" s="10" t="s">
        <v>12562</v>
      </c>
    </row>
    <row r="2817" ht="12.0" customHeight="1">
      <c r="A2817" s="9" t="s">
        <v>12563</v>
      </c>
      <c r="B2817" s="10" t="s">
        <v>12564</v>
      </c>
      <c r="C2817" s="9" t="s">
        <v>942</v>
      </c>
      <c r="D2817" s="11" t="str">
        <f>VLOOKUP(C2817,Postinumeroalueet!$A$2:$B$4001,2)</f>
        <v>Turku</v>
      </c>
      <c r="E2817" s="11"/>
      <c r="F2817" s="11">
        <f t="shared" si="1"/>
        <v>0</v>
      </c>
      <c r="G2817" s="10" t="s">
        <v>3481</v>
      </c>
      <c r="H2817" s="10" t="s">
        <v>4534</v>
      </c>
      <c r="I2817" s="10">
        <v>787.31</v>
      </c>
      <c r="J2817" s="10">
        <v>60.0</v>
      </c>
      <c r="K2817" s="14">
        <v>2002.0</v>
      </c>
      <c r="L2817" s="11">
        <f t="shared" si="667"/>
        <v>575</v>
      </c>
      <c r="M2817" s="11">
        <f t="shared" si="2"/>
        <v>-212.31</v>
      </c>
      <c r="N2817" s="13">
        <f t="shared" si="3"/>
        <v>0.730334938</v>
      </c>
      <c r="O2817" s="10" t="s">
        <v>7271</v>
      </c>
      <c r="P2817" s="10" t="s">
        <v>12565</v>
      </c>
    </row>
    <row r="2818">
      <c r="A2818" s="9" t="s">
        <v>12566</v>
      </c>
      <c r="B2818" s="10" t="s">
        <v>12567</v>
      </c>
      <c r="C2818" s="9" t="s">
        <v>1364</v>
      </c>
      <c r="D2818" s="11" t="str">
        <f>VLOOKUP(C2818,Postinumeroalueet!$A$2:$B$4001,2)</f>
        <v>Tampere</v>
      </c>
      <c r="E2818" s="11"/>
      <c r="F2818" s="11">
        <f t="shared" si="1"/>
        <v>0</v>
      </c>
      <c r="G2818" s="10" t="s">
        <v>3481</v>
      </c>
      <c r="H2818" s="10" t="s">
        <v>3516</v>
      </c>
      <c r="I2818" s="10">
        <v>650.23</v>
      </c>
      <c r="J2818" s="10">
        <v>47.0</v>
      </c>
      <c r="K2818" s="14">
        <v>2002.0</v>
      </c>
      <c r="L2818" s="11">
        <f t="shared" si="667"/>
        <v>474.9</v>
      </c>
      <c r="M2818" s="11">
        <f t="shared" si="2"/>
        <v>-175.33</v>
      </c>
      <c r="N2818" s="13">
        <f t="shared" si="3"/>
        <v>0.7303569506</v>
      </c>
      <c r="O2818" s="10" t="s">
        <v>9723</v>
      </c>
      <c r="P2818" s="10" t="s">
        <v>12568</v>
      </c>
    </row>
    <row r="2819" ht="12.0" customHeight="1">
      <c r="A2819" s="9" t="s">
        <v>12569</v>
      </c>
      <c r="B2819" s="10" t="s">
        <v>12570</v>
      </c>
      <c r="C2819" s="9" t="s">
        <v>2085</v>
      </c>
      <c r="D2819" s="11" t="str">
        <f>VLOOKUP(C2819,Postinumeroalueet!$A$2:$B$4001,2)</f>
        <v>Seinäjoki</v>
      </c>
      <c r="E2819" s="11"/>
      <c r="F2819" s="11">
        <f t="shared" si="1"/>
        <v>0</v>
      </c>
      <c r="G2819" s="10" t="s">
        <v>3481</v>
      </c>
      <c r="H2819" s="10" t="s">
        <v>12571</v>
      </c>
      <c r="I2819" s="10">
        <v>550.0</v>
      </c>
      <c r="J2819" s="10">
        <v>37.5</v>
      </c>
      <c r="K2819" s="14">
        <v>2012.0</v>
      </c>
      <c r="L2819" s="11">
        <f t="shared" si="667"/>
        <v>401.75</v>
      </c>
      <c r="M2819" s="11">
        <f t="shared" si="2"/>
        <v>-148.25</v>
      </c>
      <c r="N2819" s="13">
        <f t="shared" si="3"/>
        <v>0.7304545455</v>
      </c>
      <c r="O2819" s="10" t="s">
        <v>7084</v>
      </c>
      <c r="P2819" s="10" t="s">
        <v>12572</v>
      </c>
    </row>
    <row r="2820" ht="12.0" customHeight="1">
      <c r="A2820" s="9" t="s">
        <v>12573</v>
      </c>
      <c r="B2820" s="10" t="s">
        <v>11657</v>
      </c>
      <c r="C2820" s="9" t="s">
        <v>1576</v>
      </c>
      <c r="D2820" s="11" t="str">
        <f>VLOOKUP(C2820,Postinumeroalueet!$A$2:$B$4001,2)</f>
        <v>Jyväskylä</v>
      </c>
      <c r="E2820" s="11"/>
      <c r="F2820" s="11">
        <f t="shared" si="1"/>
        <v>0</v>
      </c>
      <c r="G2820" s="10" t="s">
        <v>3481</v>
      </c>
      <c r="H2820" s="10" t="s">
        <v>3824</v>
      </c>
      <c r="I2820" s="10">
        <v>711.0</v>
      </c>
      <c r="J2820" s="10">
        <v>74.0</v>
      </c>
      <c r="K2820" s="14">
        <v>1974.0</v>
      </c>
      <c r="L2820" s="11">
        <f t="shared" si="667"/>
        <v>519.4</v>
      </c>
      <c r="M2820" s="11">
        <f t="shared" si="2"/>
        <v>-191.6</v>
      </c>
      <c r="N2820" s="13">
        <f t="shared" si="3"/>
        <v>0.7305203938</v>
      </c>
      <c r="O2820" s="10" t="s">
        <v>4007</v>
      </c>
      <c r="P2820" s="10" t="s">
        <v>12574</v>
      </c>
    </row>
    <row r="2821" ht="12.0" customHeight="1">
      <c r="A2821" s="9" t="s">
        <v>12575</v>
      </c>
      <c r="B2821" s="10" t="s">
        <v>12576</v>
      </c>
      <c r="C2821" s="9" t="s">
        <v>1950</v>
      </c>
      <c r="D2821" s="11" t="str">
        <f>VLOOKUP(C2821,Postinumeroalueet!$A$2:$B$4001,2)</f>
        <v>Lappeenranta</v>
      </c>
      <c r="E2821" s="11"/>
      <c r="F2821" s="11">
        <f t="shared" si="1"/>
        <v>0</v>
      </c>
      <c r="G2821" s="10" t="s">
        <v>3481</v>
      </c>
      <c r="H2821" s="10" t="s">
        <v>3817</v>
      </c>
      <c r="I2821" s="10">
        <v>550.0</v>
      </c>
      <c r="J2821" s="10">
        <v>53.0</v>
      </c>
      <c r="K2821" s="14">
        <v>1965.0</v>
      </c>
      <c r="L2821" s="11">
        <f t="shared" si="667"/>
        <v>401.8</v>
      </c>
      <c r="M2821" s="11">
        <f t="shared" si="2"/>
        <v>-148.2</v>
      </c>
      <c r="N2821" s="13">
        <f t="shared" si="3"/>
        <v>0.7305454545</v>
      </c>
      <c r="O2821" s="10" t="s">
        <v>5279</v>
      </c>
      <c r="P2821" s="10" t="s">
        <v>12577</v>
      </c>
    </row>
    <row r="2822" ht="12.0" customHeight="1">
      <c r="A2822" s="9" t="s">
        <v>12578</v>
      </c>
      <c r="B2822" s="10" t="s">
        <v>12579</v>
      </c>
      <c r="C2822" s="9" t="s">
        <v>957</v>
      </c>
      <c r="D2822" s="11" t="str">
        <f>VLOOKUP(C2822,Postinumeroalueet!$A$2:$B$4001,2)</f>
        <v>Turku</v>
      </c>
      <c r="E2822" s="11"/>
      <c r="F2822" s="11">
        <f t="shared" si="1"/>
        <v>0</v>
      </c>
      <c r="G2822" s="10" t="s">
        <v>3481</v>
      </c>
      <c r="H2822" s="10" t="s">
        <v>4064</v>
      </c>
      <c r="I2822" s="10">
        <v>435.0</v>
      </c>
      <c r="J2822" s="10">
        <v>38.0</v>
      </c>
      <c r="K2822" s="14">
        <v>1973.0</v>
      </c>
      <c r="L2822" s="11">
        <f t="shared" si="667"/>
        <v>317.8</v>
      </c>
      <c r="M2822" s="11">
        <f t="shared" si="2"/>
        <v>-117.2</v>
      </c>
      <c r="N2822" s="13">
        <f t="shared" si="3"/>
        <v>0.7305747126</v>
      </c>
      <c r="O2822" s="15"/>
      <c r="P2822" s="10" t="s">
        <v>12580</v>
      </c>
    </row>
    <row r="2823" ht="12.0" customHeight="1">
      <c r="A2823" s="9" t="s">
        <v>12581</v>
      </c>
      <c r="B2823" s="10" t="s">
        <v>12582</v>
      </c>
      <c r="C2823" s="9" t="s">
        <v>576</v>
      </c>
      <c r="D2823" s="11" t="str">
        <f>VLOOKUP(C2823,Postinumeroalueet!$A$2:$B$4001,2)</f>
        <v>Mäntsälä</v>
      </c>
      <c r="E2823" s="11"/>
      <c r="F2823" s="11">
        <f t="shared" si="1"/>
        <v>0</v>
      </c>
      <c r="G2823" s="10" t="s">
        <v>6290</v>
      </c>
      <c r="H2823" s="10" t="s">
        <v>10533</v>
      </c>
      <c r="I2823" s="10">
        <v>650.0</v>
      </c>
      <c r="J2823" s="10">
        <v>47.0</v>
      </c>
      <c r="K2823" s="14">
        <v>2012.0</v>
      </c>
      <c r="L2823" s="11">
        <f t="shared" si="667"/>
        <v>474.9</v>
      </c>
      <c r="M2823" s="11">
        <f t="shared" si="2"/>
        <v>-175.1</v>
      </c>
      <c r="N2823" s="13">
        <f t="shared" si="3"/>
        <v>0.7306153846</v>
      </c>
      <c r="O2823" s="10" t="s">
        <v>4890</v>
      </c>
      <c r="P2823" s="10" t="s">
        <v>12583</v>
      </c>
    </row>
    <row r="2824">
      <c r="A2824" s="9" t="s">
        <v>12584</v>
      </c>
      <c r="B2824" s="10" t="s">
        <v>12585</v>
      </c>
      <c r="C2824" s="9" t="s">
        <v>434</v>
      </c>
      <c r="D2824" s="11" t="str">
        <f>VLOOKUP(C2824,Postinumeroalueet!$A$2:$B$4001,2)</f>
        <v>Vantaa</v>
      </c>
      <c r="E2824" s="11"/>
      <c r="F2824" s="11">
        <f t="shared" si="1"/>
        <v>1</v>
      </c>
      <c r="G2824" s="10" t="s">
        <v>3481</v>
      </c>
      <c r="H2824" s="10" t="s">
        <v>4963</v>
      </c>
      <c r="I2824" s="10">
        <v>1050.0</v>
      </c>
      <c r="J2824" s="10">
        <v>77.0</v>
      </c>
      <c r="K2824" s="14">
        <v>1965.0</v>
      </c>
      <c r="L2824" s="11">
        <f>IF(K2824&lt;1961,171+10.3*J2824,IF(K2824&gt;1983,166+8.7*J2824,159+7.9*J2824))</f>
        <v>767.3</v>
      </c>
      <c r="M2824" s="11">
        <f t="shared" si="2"/>
        <v>-282.7</v>
      </c>
      <c r="N2824" s="13">
        <f t="shared" si="3"/>
        <v>0.7307619048</v>
      </c>
      <c r="O2824" s="15"/>
      <c r="P2824" s="10" t="s">
        <v>12586</v>
      </c>
    </row>
    <row r="2825" ht="12.0" customHeight="1">
      <c r="A2825" s="9" t="s">
        <v>12587</v>
      </c>
      <c r="B2825" s="10" t="s">
        <v>12588</v>
      </c>
      <c r="C2825" s="9" t="s">
        <v>3019</v>
      </c>
      <c r="D2825" s="11" t="str">
        <f>VLOOKUP(C2825,Postinumeroalueet!$A$2:$B$4001,2)</f>
        <v>Oulu</v>
      </c>
      <c r="E2825" s="11"/>
      <c r="F2825" s="11">
        <f t="shared" si="1"/>
        <v>0</v>
      </c>
      <c r="G2825" s="10" t="s">
        <v>3481</v>
      </c>
      <c r="H2825" s="10" t="s">
        <v>8001</v>
      </c>
      <c r="I2825" s="10">
        <v>686.66</v>
      </c>
      <c r="J2825" s="10">
        <v>50.5</v>
      </c>
      <c r="K2825" s="14">
        <v>2003.0</v>
      </c>
      <c r="L2825" s="11">
        <f t="shared" ref="L2825:L2834" si="668">IF(K2825&lt;1984,105+5.6*J2825,IF(K2825&gt;1991,113+7.7*J2825,108+6.6*J2825))</f>
        <v>501.85</v>
      </c>
      <c r="M2825" s="11">
        <f t="shared" si="2"/>
        <v>-184.81</v>
      </c>
      <c r="N2825" s="13">
        <f t="shared" si="3"/>
        <v>0.7308566103</v>
      </c>
      <c r="O2825" s="10" t="s">
        <v>4216</v>
      </c>
      <c r="P2825" s="10" t="s">
        <v>12589</v>
      </c>
    </row>
    <row r="2826" ht="12.0" customHeight="1">
      <c r="A2826" s="9" t="s">
        <v>12590</v>
      </c>
      <c r="B2826" s="10" t="s">
        <v>12007</v>
      </c>
      <c r="C2826" s="9" t="s">
        <v>1364</v>
      </c>
      <c r="D2826" s="11" t="str">
        <f>VLOOKUP(C2826,Postinumeroalueet!$A$2:$B$4001,2)</f>
        <v>Tampere</v>
      </c>
      <c r="E2826" s="11"/>
      <c r="F2826" s="11">
        <f t="shared" si="1"/>
        <v>0</v>
      </c>
      <c r="G2826" s="10" t="s">
        <v>3481</v>
      </c>
      <c r="H2826" s="10" t="s">
        <v>3516</v>
      </c>
      <c r="I2826" s="10">
        <v>755.0</v>
      </c>
      <c r="J2826" s="10">
        <v>57.0</v>
      </c>
      <c r="K2826" s="14">
        <v>1998.0</v>
      </c>
      <c r="L2826" s="11">
        <f t="shared" si="668"/>
        <v>551.9</v>
      </c>
      <c r="M2826" s="11">
        <f t="shared" si="2"/>
        <v>-203.1</v>
      </c>
      <c r="N2826" s="13">
        <f t="shared" si="3"/>
        <v>0.7309933775</v>
      </c>
      <c r="O2826" s="10" t="s">
        <v>3637</v>
      </c>
      <c r="P2826" s="10" t="s">
        <v>12591</v>
      </c>
    </row>
    <row r="2827">
      <c r="A2827" s="9" t="s">
        <v>12592</v>
      </c>
      <c r="B2827" s="10" t="s">
        <v>11697</v>
      </c>
      <c r="C2827" s="9" t="s">
        <v>1364</v>
      </c>
      <c r="D2827" s="11" t="str">
        <f>VLOOKUP(C2827,Postinumeroalueet!$A$2:$B$4001,2)</f>
        <v>Tampere</v>
      </c>
      <c r="E2827" s="11"/>
      <c r="F2827" s="11">
        <f t="shared" si="1"/>
        <v>0</v>
      </c>
      <c r="G2827" s="10" t="s">
        <v>3481</v>
      </c>
      <c r="H2827" s="10" t="s">
        <v>3824</v>
      </c>
      <c r="I2827" s="10">
        <v>722.0</v>
      </c>
      <c r="J2827" s="10">
        <v>75.5</v>
      </c>
      <c r="K2827" s="14">
        <v>1982.0</v>
      </c>
      <c r="L2827" s="11">
        <f t="shared" si="668"/>
        <v>527.8</v>
      </c>
      <c r="M2827" s="11">
        <f t="shared" si="2"/>
        <v>-194.2</v>
      </c>
      <c r="N2827" s="13">
        <f t="shared" si="3"/>
        <v>0.7310249307</v>
      </c>
      <c r="O2827" s="10" t="s">
        <v>3672</v>
      </c>
      <c r="P2827" s="10" t="s">
        <v>12593</v>
      </c>
    </row>
    <row r="2828" ht="12.0" customHeight="1">
      <c r="A2828" s="9" t="s">
        <v>12594</v>
      </c>
      <c r="B2828" s="10" t="s">
        <v>12515</v>
      </c>
      <c r="C2828" s="9" t="s">
        <v>961</v>
      </c>
      <c r="D2828" s="11" t="str">
        <f>VLOOKUP(C2828,Postinumeroalueet!$A$2:$B$4001,2)</f>
        <v>Turku</v>
      </c>
      <c r="E2828" s="11"/>
      <c r="F2828" s="11">
        <f t="shared" si="1"/>
        <v>0</v>
      </c>
      <c r="G2828" s="10" t="s">
        <v>3481</v>
      </c>
      <c r="H2828" s="10" t="s">
        <v>11357</v>
      </c>
      <c r="I2828" s="10">
        <v>718.0</v>
      </c>
      <c r="J2828" s="10">
        <v>53.5</v>
      </c>
      <c r="K2828" s="14">
        <v>1999.0</v>
      </c>
      <c r="L2828" s="11">
        <f t="shared" si="668"/>
        <v>524.95</v>
      </c>
      <c r="M2828" s="11">
        <f t="shared" si="2"/>
        <v>-193.05</v>
      </c>
      <c r="N2828" s="13">
        <f t="shared" si="3"/>
        <v>0.7311281337</v>
      </c>
      <c r="O2828" s="10" t="s">
        <v>6893</v>
      </c>
      <c r="P2828" s="10" t="s">
        <v>12595</v>
      </c>
    </row>
    <row r="2829">
      <c r="A2829" s="9" t="s">
        <v>12596</v>
      </c>
      <c r="B2829" s="10" t="s">
        <v>12597</v>
      </c>
      <c r="C2829" s="9" t="s">
        <v>1371</v>
      </c>
      <c r="D2829" s="11" t="str">
        <f>VLOOKUP(C2829,Postinumeroalueet!$A$2:$B$4001,2)</f>
        <v>Tampere</v>
      </c>
      <c r="E2829" s="11"/>
      <c r="F2829" s="11">
        <f t="shared" si="1"/>
        <v>0</v>
      </c>
      <c r="G2829" s="10" t="s">
        <v>6290</v>
      </c>
      <c r="H2829" s="10" t="s">
        <v>6685</v>
      </c>
      <c r="I2829" s="10">
        <v>560.0</v>
      </c>
      <c r="J2829" s="10">
        <v>38.5</v>
      </c>
      <c r="K2829" s="14">
        <v>2014.0</v>
      </c>
      <c r="L2829" s="11">
        <f t="shared" si="668"/>
        <v>409.45</v>
      </c>
      <c r="M2829" s="11">
        <f t="shared" si="2"/>
        <v>-150.55</v>
      </c>
      <c r="N2829" s="13">
        <f t="shared" si="3"/>
        <v>0.7311607143</v>
      </c>
      <c r="O2829" s="16" t="s">
        <v>12598</v>
      </c>
      <c r="P2829" s="10" t="s">
        <v>12599</v>
      </c>
    </row>
    <row r="2830" ht="12.0" customHeight="1">
      <c r="A2830" s="9" t="s">
        <v>12600</v>
      </c>
      <c r="B2830" s="10" t="s">
        <v>12601</v>
      </c>
      <c r="C2830" s="9" t="s">
        <v>3187</v>
      </c>
      <c r="D2830" s="11" t="str">
        <f>VLOOKUP(C2830,Postinumeroalueet!$A$2:$B$4001,2)</f>
        <v>Kemi</v>
      </c>
      <c r="E2830" s="11"/>
      <c r="F2830" s="11">
        <f t="shared" si="1"/>
        <v>0</v>
      </c>
      <c r="G2830" s="10" t="s">
        <v>3481</v>
      </c>
      <c r="H2830" s="10" t="s">
        <v>4300</v>
      </c>
      <c r="I2830" s="10">
        <v>515.0</v>
      </c>
      <c r="J2830" s="10">
        <v>48.5</v>
      </c>
      <c r="K2830" s="14">
        <v>1982.0</v>
      </c>
      <c r="L2830" s="11">
        <f t="shared" si="668"/>
        <v>376.6</v>
      </c>
      <c r="M2830" s="11">
        <f t="shared" si="2"/>
        <v>-138.4</v>
      </c>
      <c r="N2830" s="13">
        <f t="shared" si="3"/>
        <v>0.7312621359</v>
      </c>
      <c r="O2830" s="15"/>
      <c r="P2830" s="10" t="s">
        <v>12602</v>
      </c>
    </row>
    <row r="2831" ht="12.0" customHeight="1">
      <c r="A2831" s="9" t="s">
        <v>12603</v>
      </c>
      <c r="B2831" s="10" t="s">
        <v>12604</v>
      </c>
      <c r="C2831" s="9" t="s">
        <v>961</v>
      </c>
      <c r="D2831" s="11" t="str">
        <f>VLOOKUP(C2831,Postinumeroalueet!$A$2:$B$4001,2)</f>
        <v>Turku</v>
      </c>
      <c r="E2831" s="11"/>
      <c r="F2831" s="11">
        <f t="shared" si="1"/>
        <v>0</v>
      </c>
      <c r="G2831" s="10" t="s">
        <v>3481</v>
      </c>
      <c r="H2831" s="10" t="s">
        <v>3516</v>
      </c>
      <c r="I2831" s="10">
        <v>702.0</v>
      </c>
      <c r="J2831" s="10">
        <v>52.0</v>
      </c>
      <c r="K2831" s="14">
        <v>1996.0</v>
      </c>
      <c r="L2831" s="11">
        <f t="shared" si="668"/>
        <v>513.4</v>
      </c>
      <c r="M2831" s="11">
        <f t="shared" si="2"/>
        <v>-188.6</v>
      </c>
      <c r="N2831" s="13">
        <f t="shared" si="3"/>
        <v>0.7313390313</v>
      </c>
      <c r="O2831" s="10" t="s">
        <v>3569</v>
      </c>
      <c r="P2831" s="10" t="s">
        <v>12605</v>
      </c>
    </row>
    <row r="2832" ht="12.0" customHeight="1">
      <c r="A2832" s="9" t="s">
        <v>12606</v>
      </c>
      <c r="B2832" s="10" t="s">
        <v>12607</v>
      </c>
      <c r="C2832" s="9" t="s">
        <v>1439</v>
      </c>
      <c r="D2832" s="11" t="str">
        <f>VLOOKUP(C2832,Postinumeroalueet!$A$2:$B$4001,2)</f>
        <v>Kangasala</v>
      </c>
      <c r="E2832" s="11"/>
      <c r="F2832" s="11">
        <f t="shared" si="1"/>
        <v>0</v>
      </c>
      <c r="G2832" s="10" t="s">
        <v>6290</v>
      </c>
      <c r="H2832" s="10" t="s">
        <v>3543</v>
      </c>
      <c r="I2832" s="10">
        <v>400.0</v>
      </c>
      <c r="J2832" s="10">
        <v>33.5</v>
      </c>
      <c r="K2832" s="14">
        <v>1976.0</v>
      </c>
      <c r="L2832" s="11">
        <f t="shared" si="668"/>
        <v>292.6</v>
      </c>
      <c r="M2832" s="11">
        <f t="shared" si="2"/>
        <v>-107.4</v>
      </c>
      <c r="N2832" s="13">
        <f t="shared" si="3"/>
        <v>0.7315</v>
      </c>
      <c r="O2832" s="10" t="s">
        <v>3942</v>
      </c>
      <c r="P2832" s="10" t="s">
        <v>12608</v>
      </c>
    </row>
    <row r="2833" ht="12.0" customHeight="1">
      <c r="A2833" s="9" t="s">
        <v>12609</v>
      </c>
      <c r="B2833" s="10" t="s">
        <v>12610</v>
      </c>
      <c r="C2833" s="9" t="s">
        <v>771</v>
      </c>
      <c r="D2833" s="11" t="str">
        <f>VLOOKUP(C2833,Postinumeroalueet!$A$2:$B$4001,2)</f>
        <v>Hämeenlinna</v>
      </c>
      <c r="E2833" s="11"/>
      <c r="F2833" s="11">
        <f t="shared" si="1"/>
        <v>0</v>
      </c>
      <c r="G2833" s="10" t="s">
        <v>3481</v>
      </c>
      <c r="H2833" s="10" t="s">
        <v>4584</v>
      </c>
      <c r="I2833" s="10">
        <v>633.44</v>
      </c>
      <c r="J2833" s="10">
        <v>64.0</v>
      </c>
      <c r="K2833" s="14">
        <v>1974.0</v>
      </c>
      <c r="L2833" s="11">
        <f t="shared" si="668"/>
        <v>463.4</v>
      </c>
      <c r="M2833" s="11">
        <f t="shared" si="2"/>
        <v>-170.04</v>
      </c>
      <c r="N2833" s="13">
        <f t="shared" si="3"/>
        <v>0.7315610003</v>
      </c>
      <c r="O2833" s="10" t="s">
        <v>4350</v>
      </c>
      <c r="P2833" s="10" t="s">
        <v>12611</v>
      </c>
    </row>
    <row r="2834" ht="12.0" customHeight="1">
      <c r="A2834" s="9" t="s">
        <v>12612</v>
      </c>
      <c r="B2834" s="10" t="s">
        <v>12613</v>
      </c>
      <c r="C2834" s="9" t="s">
        <v>1334</v>
      </c>
      <c r="D2834" s="11" t="str">
        <f>VLOOKUP(C2834,Postinumeroalueet!$A$2:$B$4001,2)</f>
        <v>Tampere</v>
      </c>
      <c r="E2834" s="11"/>
      <c r="F2834" s="11">
        <f t="shared" si="1"/>
        <v>0</v>
      </c>
      <c r="G2834" s="10" t="s">
        <v>3481</v>
      </c>
      <c r="H2834" s="10" t="s">
        <v>3620</v>
      </c>
      <c r="I2834" s="10">
        <v>943.8</v>
      </c>
      <c r="J2834" s="10">
        <v>75.0</v>
      </c>
      <c r="K2834" s="14">
        <v>1997.0</v>
      </c>
      <c r="L2834" s="11">
        <f t="shared" si="668"/>
        <v>690.5</v>
      </c>
      <c r="M2834" s="11">
        <f t="shared" si="2"/>
        <v>-253.3</v>
      </c>
      <c r="N2834" s="13">
        <f t="shared" si="3"/>
        <v>0.731616868</v>
      </c>
      <c r="O2834" s="10" t="s">
        <v>3569</v>
      </c>
      <c r="P2834" s="10" t="s">
        <v>12614</v>
      </c>
    </row>
    <row r="2835">
      <c r="A2835" s="9" t="s">
        <v>12615</v>
      </c>
      <c r="B2835" s="10" t="s">
        <v>12616</v>
      </c>
      <c r="C2835" s="9" t="s">
        <v>349</v>
      </c>
      <c r="D2835" s="11" t="str">
        <f>VLOOKUP(C2835,Postinumeroalueet!$A$2:$B$4001,2)</f>
        <v>Helsinki</v>
      </c>
      <c r="E2835" s="11"/>
      <c r="F2835" s="11">
        <f t="shared" si="1"/>
        <v>1</v>
      </c>
      <c r="G2835" s="10" t="s">
        <v>3481</v>
      </c>
      <c r="H2835" s="10" t="s">
        <v>12617</v>
      </c>
      <c r="I2835" s="10">
        <v>680.0</v>
      </c>
      <c r="J2835" s="10">
        <v>31.7</v>
      </c>
      <c r="K2835" s="14">
        <v>1957.0</v>
      </c>
      <c r="L2835" s="11">
        <f t="shared" ref="L2835:L2841" si="669">IF(K2835&lt;1961,171+10.3*J2835,IF(K2835&gt;1983,166+8.7*J2835,159+7.9*J2835))</f>
        <v>497.51</v>
      </c>
      <c r="M2835" s="11">
        <f t="shared" si="2"/>
        <v>-182.49</v>
      </c>
      <c r="N2835" s="13">
        <f t="shared" si="3"/>
        <v>0.7316323529</v>
      </c>
      <c r="O2835" s="10" t="s">
        <v>4032</v>
      </c>
      <c r="P2835" s="10" t="s">
        <v>12618</v>
      </c>
    </row>
    <row r="2836">
      <c r="A2836" s="9" t="s">
        <v>12619</v>
      </c>
      <c r="B2836" s="10" t="s">
        <v>12620</v>
      </c>
      <c r="C2836" s="9" t="s">
        <v>524</v>
      </c>
      <c r="D2836" s="11" t="str">
        <f>VLOOKUP(C2836,Postinumeroalueet!$A$2:$B$4001,2)</f>
        <v>Espoo</v>
      </c>
      <c r="E2836" s="11"/>
      <c r="F2836" s="11">
        <f t="shared" si="1"/>
        <v>1</v>
      </c>
      <c r="G2836" s="10" t="s">
        <v>3529</v>
      </c>
      <c r="H2836" s="10" t="s">
        <v>3671</v>
      </c>
      <c r="I2836" s="10">
        <v>1196.0</v>
      </c>
      <c r="J2836" s="10">
        <v>81.5</v>
      </c>
      <c r="K2836" s="14">
        <v>1998.0</v>
      </c>
      <c r="L2836" s="11">
        <f t="shared" si="669"/>
        <v>875.05</v>
      </c>
      <c r="M2836" s="11">
        <f t="shared" si="2"/>
        <v>-320.95</v>
      </c>
      <c r="N2836" s="13">
        <f t="shared" si="3"/>
        <v>0.7316471572</v>
      </c>
      <c r="O2836" s="10" t="s">
        <v>4055</v>
      </c>
      <c r="P2836" s="10" t="s">
        <v>12621</v>
      </c>
    </row>
    <row r="2837" ht="12.0" customHeight="1">
      <c r="A2837" s="9" t="s">
        <v>12622</v>
      </c>
      <c r="B2837" s="10" t="s">
        <v>12197</v>
      </c>
      <c r="C2837" s="9" t="s">
        <v>461</v>
      </c>
      <c r="D2837" s="11" t="str">
        <f>VLOOKUP(C2837,Postinumeroalueet!$A$2:$B$4001,2)</f>
        <v>Espoo</v>
      </c>
      <c r="E2837" s="11"/>
      <c r="F2837" s="11">
        <f t="shared" si="1"/>
        <v>1</v>
      </c>
      <c r="G2837" s="10" t="s">
        <v>3481</v>
      </c>
      <c r="H2837" s="10" t="s">
        <v>6607</v>
      </c>
      <c r="I2837" s="10">
        <v>965.7</v>
      </c>
      <c r="J2837" s="10">
        <v>52.0</v>
      </c>
      <c r="K2837" s="14">
        <v>1955.0</v>
      </c>
      <c r="L2837" s="11">
        <f t="shared" si="669"/>
        <v>706.6</v>
      </c>
      <c r="M2837" s="11">
        <f t="shared" si="2"/>
        <v>-259.1</v>
      </c>
      <c r="N2837" s="13">
        <f t="shared" si="3"/>
        <v>0.7316972145</v>
      </c>
      <c r="O2837" s="10" t="s">
        <v>3569</v>
      </c>
      <c r="P2837" s="10" t="s">
        <v>12623</v>
      </c>
    </row>
    <row r="2838">
      <c r="A2838" s="9" t="s">
        <v>12624</v>
      </c>
      <c r="B2838" s="10" t="s">
        <v>12625</v>
      </c>
      <c r="C2838" s="9" t="s">
        <v>435</v>
      </c>
      <c r="D2838" s="11" t="str">
        <f>VLOOKUP(C2838,Postinumeroalueet!$A$2:$B$4001,2)</f>
        <v>Vantaa</v>
      </c>
      <c r="E2838" s="11"/>
      <c r="F2838" s="11">
        <f t="shared" si="1"/>
        <v>1</v>
      </c>
      <c r="G2838" s="10" t="s">
        <v>3481</v>
      </c>
      <c r="H2838" s="10" t="s">
        <v>4080</v>
      </c>
      <c r="I2838" s="10">
        <v>1054.0</v>
      </c>
      <c r="J2838" s="10">
        <v>77.5</v>
      </c>
      <c r="K2838" s="14">
        <v>1974.0</v>
      </c>
      <c r="L2838" s="11">
        <f t="shared" si="669"/>
        <v>771.25</v>
      </c>
      <c r="M2838" s="11">
        <f t="shared" si="2"/>
        <v>-282.75</v>
      </c>
      <c r="N2838" s="13">
        <f t="shared" si="3"/>
        <v>0.7317362429</v>
      </c>
      <c r="O2838" s="10" t="s">
        <v>3517</v>
      </c>
      <c r="P2838" s="10" t="s">
        <v>12626</v>
      </c>
    </row>
    <row r="2839" ht="12.0" customHeight="1">
      <c r="A2839" s="9" t="s">
        <v>12627</v>
      </c>
      <c r="B2839" s="10" t="s">
        <v>7221</v>
      </c>
      <c r="C2839" s="9" t="s">
        <v>459</v>
      </c>
      <c r="D2839" s="11" t="str">
        <f>VLOOKUP(C2839,Postinumeroalueet!$A$2:$B$4001,2)</f>
        <v>Espoo</v>
      </c>
      <c r="E2839" s="11"/>
      <c r="F2839" s="11">
        <f t="shared" si="1"/>
        <v>1</v>
      </c>
      <c r="G2839" s="10" t="s">
        <v>3481</v>
      </c>
      <c r="H2839" s="10" t="s">
        <v>3761</v>
      </c>
      <c r="I2839" s="10">
        <v>773.0</v>
      </c>
      <c r="J2839" s="10">
        <v>51.5</v>
      </c>
      <c r="K2839" s="14">
        <v>1966.0</v>
      </c>
      <c r="L2839" s="11">
        <f t="shared" si="669"/>
        <v>565.85</v>
      </c>
      <c r="M2839" s="11">
        <f t="shared" si="2"/>
        <v>-207.15</v>
      </c>
      <c r="N2839" s="13">
        <f t="shared" si="3"/>
        <v>0.7320181113</v>
      </c>
      <c r="O2839" s="10" t="s">
        <v>3517</v>
      </c>
      <c r="P2839" s="10" t="s">
        <v>12628</v>
      </c>
    </row>
    <row r="2840" ht="12.0" customHeight="1">
      <c r="A2840" s="9" t="s">
        <v>12629</v>
      </c>
      <c r="B2840" s="10" t="s">
        <v>12630</v>
      </c>
      <c r="C2840" s="9" t="s">
        <v>512</v>
      </c>
      <c r="D2840" s="11" t="str">
        <f>VLOOKUP(C2840,Postinumeroalueet!$A$2:$B$4001,2)</f>
        <v>Espoo</v>
      </c>
      <c r="E2840" s="11"/>
      <c r="F2840" s="11">
        <f t="shared" si="1"/>
        <v>1</v>
      </c>
      <c r="G2840" s="10" t="s">
        <v>3492</v>
      </c>
      <c r="H2840" s="10" t="s">
        <v>12631</v>
      </c>
      <c r="I2840" s="10">
        <v>1950.0</v>
      </c>
      <c r="J2840" s="10">
        <v>145.0</v>
      </c>
      <c r="K2840" s="14">
        <v>2010.0</v>
      </c>
      <c r="L2840" s="11">
        <f t="shared" si="669"/>
        <v>1427.5</v>
      </c>
      <c r="M2840" s="11">
        <f t="shared" si="2"/>
        <v>-522.5</v>
      </c>
      <c r="N2840" s="13">
        <f t="shared" si="3"/>
        <v>0.7320512821</v>
      </c>
      <c r="O2840" s="10" t="s">
        <v>7235</v>
      </c>
      <c r="P2840" s="10" t="s">
        <v>12632</v>
      </c>
    </row>
    <row r="2841" ht="12.0" customHeight="1">
      <c r="A2841" s="9" t="s">
        <v>12633</v>
      </c>
      <c r="B2841" s="10" t="s">
        <v>12634</v>
      </c>
      <c r="C2841" s="9" t="s">
        <v>503</v>
      </c>
      <c r="D2841" s="11" t="str">
        <f>VLOOKUP(C2841,Postinumeroalueet!$A$2:$B$4001,2)</f>
        <v>Espoo</v>
      </c>
      <c r="E2841" s="11"/>
      <c r="F2841" s="11">
        <f t="shared" si="1"/>
        <v>1</v>
      </c>
      <c r="G2841" s="10" t="s">
        <v>3481</v>
      </c>
      <c r="H2841" s="10" t="s">
        <v>4534</v>
      </c>
      <c r="I2841" s="10">
        <v>916.0</v>
      </c>
      <c r="J2841" s="10">
        <v>58.0</v>
      </c>
      <c r="K2841" s="14">
        <v>1991.0</v>
      </c>
      <c r="L2841" s="11">
        <f t="shared" si="669"/>
        <v>670.6</v>
      </c>
      <c r="M2841" s="11">
        <f t="shared" si="2"/>
        <v>-245.4</v>
      </c>
      <c r="N2841" s="13">
        <f t="shared" si="3"/>
        <v>0.7320960699</v>
      </c>
      <c r="O2841" s="10" t="s">
        <v>3950</v>
      </c>
      <c r="P2841" s="10" t="s">
        <v>12635</v>
      </c>
    </row>
    <row r="2842" ht="12.0" customHeight="1">
      <c r="A2842" s="9" t="s">
        <v>12636</v>
      </c>
      <c r="B2842" s="10" t="s">
        <v>12637</v>
      </c>
      <c r="C2842" s="9" t="s">
        <v>1360</v>
      </c>
      <c r="D2842" s="11" t="str">
        <f>VLOOKUP(C2842,Postinumeroalueet!$A$2:$B$4001,2)</f>
        <v>Tampere</v>
      </c>
      <c r="E2842" s="11"/>
      <c r="F2842" s="11">
        <f t="shared" si="1"/>
        <v>0</v>
      </c>
      <c r="G2842" s="10" t="s">
        <v>6290</v>
      </c>
      <c r="H2842" s="10" t="s">
        <v>12638</v>
      </c>
      <c r="I2842" s="10">
        <v>638.14</v>
      </c>
      <c r="J2842" s="10">
        <v>46.0</v>
      </c>
      <c r="K2842" s="14">
        <v>2009.0</v>
      </c>
      <c r="L2842" s="11">
        <f t="shared" ref="L2842:L2843" si="670">IF(K2842&lt;1984,105+5.6*J2842,IF(K2842&gt;1991,113+7.7*J2842,108+6.6*J2842))</f>
        <v>467.2</v>
      </c>
      <c r="M2842" s="11">
        <f t="shared" si="2"/>
        <v>-170.94</v>
      </c>
      <c r="N2842" s="13">
        <f t="shared" si="3"/>
        <v>0.7321277463</v>
      </c>
      <c r="O2842" s="10" t="s">
        <v>4718</v>
      </c>
      <c r="P2842" s="10" t="s">
        <v>12639</v>
      </c>
    </row>
    <row r="2843" ht="12.0" customHeight="1">
      <c r="A2843" s="9" t="s">
        <v>12640</v>
      </c>
      <c r="B2843" s="10" t="s">
        <v>12641</v>
      </c>
      <c r="C2843" s="9" t="s">
        <v>3043</v>
      </c>
      <c r="D2843" s="11" t="str">
        <f>VLOOKUP(C2843,Postinumeroalueet!$A$2:$B$4001,2)</f>
        <v>Oulu</v>
      </c>
      <c r="E2843" s="11"/>
      <c r="F2843" s="11">
        <f t="shared" si="1"/>
        <v>0</v>
      </c>
      <c r="G2843" s="10" t="s">
        <v>3481</v>
      </c>
      <c r="H2843" s="10" t="s">
        <v>4080</v>
      </c>
      <c r="I2843" s="10">
        <v>675.0</v>
      </c>
      <c r="J2843" s="10">
        <v>69.5</v>
      </c>
      <c r="K2843" s="14">
        <v>1969.0</v>
      </c>
      <c r="L2843" s="11">
        <f t="shared" si="670"/>
        <v>494.2</v>
      </c>
      <c r="M2843" s="11">
        <f t="shared" si="2"/>
        <v>-180.8</v>
      </c>
      <c r="N2843" s="13">
        <f t="shared" si="3"/>
        <v>0.7321481481</v>
      </c>
      <c r="O2843" s="15"/>
      <c r="P2843" s="10" t="s">
        <v>12642</v>
      </c>
    </row>
    <row r="2844">
      <c r="A2844" s="9" t="s">
        <v>12643</v>
      </c>
      <c r="B2844" s="10" t="s">
        <v>12644</v>
      </c>
      <c r="C2844" s="9" t="s">
        <v>383</v>
      </c>
      <c r="D2844" s="11" t="str">
        <f>VLOOKUP(C2844,Postinumeroalueet!$A$2:$B$4001,2)</f>
        <v>Helsinki</v>
      </c>
      <c r="E2844" s="11"/>
      <c r="F2844" s="11">
        <f t="shared" si="1"/>
        <v>1</v>
      </c>
      <c r="G2844" s="10" t="s">
        <v>3481</v>
      </c>
      <c r="H2844" s="10" t="s">
        <v>12645</v>
      </c>
      <c r="I2844" s="10">
        <v>999.0</v>
      </c>
      <c r="J2844" s="10">
        <v>65.0</v>
      </c>
      <c r="K2844" s="14">
        <v>1984.0</v>
      </c>
      <c r="L2844" s="11">
        <f t="shared" ref="L2844:L2845" si="671">IF(K2844&lt;1961,171+10.3*J2844,IF(K2844&gt;1983,166+8.7*J2844,159+7.9*J2844))</f>
        <v>731.5</v>
      </c>
      <c r="M2844" s="11">
        <f t="shared" si="2"/>
        <v>-267.5</v>
      </c>
      <c r="N2844" s="13">
        <f t="shared" si="3"/>
        <v>0.7322322322</v>
      </c>
      <c r="O2844" s="15"/>
      <c r="P2844" s="10" t="s">
        <v>12646</v>
      </c>
    </row>
    <row r="2845" ht="12.0" customHeight="1">
      <c r="A2845" s="9" t="s">
        <v>12647</v>
      </c>
      <c r="B2845" s="10" t="s">
        <v>12648</v>
      </c>
      <c r="C2845" s="9" t="s">
        <v>351</v>
      </c>
      <c r="D2845" s="11" t="str">
        <f>VLOOKUP(C2845,Postinumeroalueet!$A$2:$B$4001,2)</f>
        <v>Helsinki</v>
      </c>
      <c r="E2845" s="11"/>
      <c r="F2845" s="11">
        <f t="shared" si="1"/>
        <v>1</v>
      </c>
      <c r="G2845" s="10" t="s">
        <v>3481</v>
      </c>
      <c r="H2845" s="10" t="s">
        <v>3824</v>
      </c>
      <c r="I2845" s="10">
        <v>999.0</v>
      </c>
      <c r="J2845" s="10">
        <v>65.0</v>
      </c>
      <c r="K2845" s="14">
        <v>1987.0</v>
      </c>
      <c r="L2845" s="11">
        <f t="shared" si="671"/>
        <v>731.5</v>
      </c>
      <c r="M2845" s="11">
        <f t="shared" si="2"/>
        <v>-267.5</v>
      </c>
      <c r="N2845" s="13">
        <f t="shared" si="3"/>
        <v>0.7322322322</v>
      </c>
      <c r="O2845" s="10" t="s">
        <v>3950</v>
      </c>
      <c r="P2845" s="10" t="s">
        <v>12649</v>
      </c>
    </row>
    <row r="2846">
      <c r="A2846" s="9" t="s">
        <v>12650</v>
      </c>
      <c r="B2846" s="10" t="s">
        <v>12651</v>
      </c>
      <c r="C2846" s="9" t="s">
        <v>1201</v>
      </c>
      <c r="D2846" s="11" t="str">
        <f>VLOOKUP(C2846,Postinumeroalueet!$A$2:$B$4001,2)</f>
        <v>Pori</v>
      </c>
      <c r="E2846" s="11"/>
      <c r="F2846" s="11">
        <f t="shared" si="1"/>
        <v>0</v>
      </c>
      <c r="G2846" s="10" t="s">
        <v>3481</v>
      </c>
      <c r="H2846" s="10" t="s">
        <v>12652</v>
      </c>
      <c r="I2846" s="10">
        <v>490.0</v>
      </c>
      <c r="J2846" s="10">
        <v>38.0</v>
      </c>
      <c r="K2846" s="14">
        <v>1990.0</v>
      </c>
      <c r="L2846" s="11">
        <f t="shared" ref="L2846:L2850" si="672">IF(K2846&lt;1984,105+5.6*J2846,IF(K2846&gt;1991,113+7.7*J2846,108+6.6*J2846))</f>
        <v>358.8</v>
      </c>
      <c r="M2846" s="11">
        <f t="shared" si="2"/>
        <v>-131.2</v>
      </c>
      <c r="N2846" s="13">
        <f t="shared" si="3"/>
        <v>0.732244898</v>
      </c>
      <c r="O2846" s="10" t="s">
        <v>3612</v>
      </c>
      <c r="P2846" s="10" t="s">
        <v>12653</v>
      </c>
    </row>
    <row r="2847">
      <c r="A2847" s="9" t="s">
        <v>12654</v>
      </c>
      <c r="B2847" s="10" t="s">
        <v>12245</v>
      </c>
      <c r="C2847" s="9" t="s">
        <v>570</v>
      </c>
      <c r="D2847" s="11" t="str">
        <f>VLOOKUP(C2847,Postinumeroalueet!$A$2:$B$4001,2)</f>
        <v>Järvenpää</v>
      </c>
      <c r="E2847" s="11"/>
      <c r="F2847" s="11">
        <f t="shared" si="1"/>
        <v>0</v>
      </c>
      <c r="G2847" s="10" t="s">
        <v>3481</v>
      </c>
      <c r="H2847" s="10" t="s">
        <v>4485</v>
      </c>
      <c r="I2847" s="10">
        <v>564.4</v>
      </c>
      <c r="J2847" s="10">
        <v>39.0</v>
      </c>
      <c r="K2847" s="14">
        <v>2014.0</v>
      </c>
      <c r="L2847" s="11">
        <f t="shared" si="672"/>
        <v>413.3</v>
      </c>
      <c r="M2847" s="11">
        <f t="shared" si="2"/>
        <v>-151.1</v>
      </c>
      <c r="N2847" s="13">
        <f t="shared" si="3"/>
        <v>0.7322820695</v>
      </c>
      <c r="O2847" s="10" t="s">
        <v>12246</v>
      </c>
      <c r="P2847" s="10" t="s">
        <v>12655</v>
      </c>
    </row>
    <row r="2848" ht="12.0" customHeight="1">
      <c r="A2848" s="9" t="s">
        <v>12656</v>
      </c>
      <c r="B2848" s="10" t="s">
        <v>12657</v>
      </c>
      <c r="C2848" s="9" t="s">
        <v>1364</v>
      </c>
      <c r="D2848" s="11" t="str">
        <f>VLOOKUP(C2848,Postinumeroalueet!$A$2:$B$4001,2)</f>
        <v>Tampere</v>
      </c>
      <c r="E2848" s="11"/>
      <c r="F2848" s="11">
        <f t="shared" si="1"/>
        <v>0</v>
      </c>
      <c r="G2848" s="10" t="s">
        <v>3481</v>
      </c>
      <c r="H2848" s="10" t="s">
        <v>3620</v>
      </c>
      <c r="I2848" s="10">
        <v>885.0</v>
      </c>
      <c r="J2848" s="10">
        <v>69.5</v>
      </c>
      <c r="K2848" s="14">
        <v>2013.0</v>
      </c>
      <c r="L2848" s="11">
        <f t="shared" si="672"/>
        <v>648.15</v>
      </c>
      <c r="M2848" s="11">
        <f t="shared" si="2"/>
        <v>-236.85</v>
      </c>
      <c r="N2848" s="13">
        <f t="shared" si="3"/>
        <v>0.7323728814</v>
      </c>
      <c r="O2848" s="10" t="s">
        <v>10435</v>
      </c>
      <c r="P2848" s="10" t="s">
        <v>12658</v>
      </c>
    </row>
    <row r="2849" ht="12.0" customHeight="1">
      <c r="A2849" s="9" t="s">
        <v>12659</v>
      </c>
      <c r="B2849" s="10" t="s">
        <v>12637</v>
      </c>
      <c r="C2849" s="9" t="s">
        <v>1360</v>
      </c>
      <c r="D2849" s="11" t="str">
        <f>VLOOKUP(C2849,Postinumeroalueet!$A$2:$B$4001,2)</f>
        <v>Tampere</v>
      </c>
      <c r="E2849" s="11"/>
      <c r="F2849" s="11">
        <f t="shared" si="1"/>
        <v>0</v>
      </c>
      <c r="G2849" s="10" t="s">
        <v>6290</v>
      </c>
      <c r="H2849" s="10" t="s">
        <v>12638</v>
      </c>
      <c r="I2849" s="10">
        <v>627.33</v>
      </c>
      <c r="J2849" s="10">
        <v>45.0</v>
      </c>
      <c r="K2849" s="14">
        <v>2009.0</v>
      </c>
      <c r="L2849" s="11">
        <f t="shared" si="672"/>
        <v>459.5</v>
      </c>
      <c r="M2849" s="11">
        <f t="shared" si="2"/>
        <v>-167.83</v>
      </c>
      <c r="N2849" s="13">
        <f t="shared" si="3"/>
        <v>0.7324693542</v>
      </c>
      <c r="O2849" s="10" t="s">
        <v>4718</v>
      </c>
      <c r="P2849" s="10" t="s">
        <v>12660</v>
      </c>
    </row>
    <row r="2850" ht="12.0" customHeight="1">
      <c r="A2850" s="9" t="s">
        <v>12661</v>
      </c>
      <c r="B2850" s="10" t="s">
        <v>12662</v>
      </c>
      <c r="C2850" s="9" t="s">
        <v>2474</v>
      </c>
      <c r="D2850" s="11" t="str">
        <f>VLOOKUP(C2850,Postinumeroalueet!$A$2:$B$4001,2)</f>
        <v>Kuopio</v>
      </c>
      <c r="E2850" s="11"/>
      <c r="F2850" s="11">
        <f t="shared" si="1"/>
        <v>0</v>
      </c>
      <c r="G2850" s="10" t="s">
        <v>3481</v>
      </c>
      <c r="H2850" s="10" t="s">
        <v>3606</v>
      </c>
      <c r="I2850" s="10">
        <v>670.0</v>
      </c>
      <c r="J2850" s="10">
        <v>58.0</v>
      </c>
      <c r="K2850" s="14">
        <v>1986.0</v>
      </c>
      <c r="L2850" s="11">
        <f t="shared" si="672"/>
        <v>490.8</v>
      </c>
      <c r="M2850" s="11">
        <f t="shared" si="2"/>
        <v>-179.2</v>
      </c>
      <c r="N2850" s="13">
        <f t="shared" si="3"/>
        <v>0.7325373134</v>
      </c>
      <c r="O2850" s="10" t="s">
        <v>5370</v>
      </c>
      <c r="P2850" s="10" t="s">
        <v>12663</v>
      </c>
    </row>
    <row r="2851">
      <c r="A2851" s="9" t="s">
        <v>12664</v>
      </c>
      <c r="B2851" s="10" t="s">
        <v>12550</v>
      </c>
      <c r="C2851" s="9" t="s">
        <v>384</v>
      </c>
      <c r="D2851" s="11" t="str">
        <f>VLOOKUP(C2851,Postinumeroalueet!$A$2:$B$4001,2)</f>
        <v>Helsinki</v>
      </c>
      <c r="E2851" s="11"/>
      <c r="F2851" s="11">
        <f t="shared" si="1"/>
        <v>1</v>
      </c>
      <c r="G2851" s="10" t="s">
        <v>3529</v>
      </c>
      <c r="H2851" s="10" t="s">
        <v>3620</v>
      </c>
      <c r="I2851" s="10">
        <v>1147.0</v>
      </c>
      <c r="J2851" s="10">
        <v>77.5</v>
      </c>
      <c r="K2851" s="14">
        <v>1988.0</v>
      </c>
      <c r="L2851" s="11">
        <f>IF(K2851&lt;1961,171+10.3*J2851,IF(K2851&gt;1983,166+8.7*J2851,159+7.9*J2851))</f>
        <v>840.25</v>
      </c>
      <c r="M2851" s="11">
        <f t="shared" si="2"/>
        <v>-306.75</v>
      </c>
      <c r="N2851" s="13">
        <f t="shared" si="3"/>
        <v>0.7325632084</v>
      </c>
      <c r="O2851" s="10" t="s">
        <v>3517</v>
      </c>
      <c r="P2851" s="10" t="s">
        <v>12665</v>
      </c>
    </row>
    <row r="2852" ht="12.0" customHeight="1">
      <c r="A2852" s="9" t="s">
        <v>12666</v>
      </c>
      <c r="B2852" s="10" t="s">
        <v>12667</v>
      </c>
      <c r="C2852" s="9" t="s">
        <v>2491</v>
      </c>
      <c r="D2852" s="11" t="str">
        <f>VLOOKUP(C2852,Postinumeroalueet!$A$2:$B$4001,2)</f>
        <v>Kuopio</v>
      </c>
      <c r="E2852" s="11"/>
      <c r="F2852" s="11">
        <f t="shared" si="1"/>
        <v>0</v>
      </c>
      <c r="G2852" s="10" t="s">
        <v>3481</v>
      </c>
      <c r="H2852" s="10" t="s">
        <v>4602</v>
      </c>
      <c r="I2852" s="10">
        <v>643.0</v>
      </c>
      <c r="J2852" s="10">
        <v>46.5</v>
      </c>
      <c r="K2852" s="14">
        <v>1995.0</v>
      </c>
      <c r="L2852" s="11">
        <f t="shared" ref="L2852:L2855" si="673">IF(K2852&lt;1984,105+5.6*J2852,IF(K2852&gt;1991,113+7.7*J2852,108+6.6*J2852))</f>
        <v>471.05</v>
      </c>
      <c r="M2852" s="11">
        <f t="shared" si="2"/>
        <v>-171.95</v>
      </c>
      <c r="N2852" s="13">
        <f t="shared" si="3"/>
        <v>0.7325816485</v>
      </c>
      <c r="O2852" s="10" t="s">
        <v>4231</v>
      </c>
      <c r="P2852" s="10" t="s">
        <v>12668</v>
      </c>
    </row>
    <row r="2853">
      <c r="A2853" s="9" t="s">
        <v>12669</v>
      </c>
      <c r="B2853" s="10" t="s">
        <v>8322</v>
      </c>
      <c r="C2853" s="9" t="s">
        <v>2085</v>
      </c>
      <c r="D2853" s="11" t="str">
        <f>VLOOKUP(C2853,Postinumeroalueet!$A$2:$B$4001,2)</f>
        <v>Seinäjoki</v>
      </c>
      <c r="E2853" s="11"/>
      <c r="F2853" s="11">
        <f t="shared" si="1"/>
        <v>0</v>
      </c>
      <c r="G2853" s="10" t="s">
        <v>3481</v>
      </c>
      <c r="H2853" s="10" t="s">
        <v>12670</v>
      </c>
      <c r="I2853" s="10">
        <v>890.0</v>
      </c>
      <c r="J2853" s="10">
        <v>70.0</v>
      </c>
      <c r="K2853" s="14">
        <v>2013.0</v>
      </c>
      <c r="L2853" s="11">
        <f t="shared" si="673"/>
        <v>652</v>
      </c>
      <c r="M2853" s="11">
        <f t="shared" si="2"/>
        <v>-238</v>
      </c>
      <c r="N2853" s="13">
        <f t="shared" si="3"/>
        <v>0.7325842697</v>
      </c>
      <c r="O2853" s="10" t="s">
        <v>12671</v>
      </c>
      <c r="P2853" s="10" t="s">
        <v>12672</v>
      </c>
    </row>
    <row r="2854" ht="12.0" customHeight="1">
      <c r="A2854" s="9" t="s">
        <v>12673</v>
      </c>
      <c r="B2854" s="10" t="s">
        <v>12674</v>
      </c>
      <c r="C2854" s="9" t="s">
        <v>1208</v>
      </c>
      <c r="D2854" s="11" t="str">
        <f>VLOOKUP(C2854,Postinumeroalueet!$A$2:$B$4001,2)</f>
        <v>Pori</v>
      </c>
      <c r="E2854" s="11"/>
      <c r="F2854" s="11">
        <f t="shared" si="1"/>
        <v>0</v>
      </c>
      <c r="G2854" s="10" t="s">
        <v>3529</v>
      </c>
      <c r="H2854" s="10" t="s">
        <v>3620</v>
      </c>
      <c r="I2854" s="10">
        <v>890.0</v>
      </c>
      <c r="J2854" s="10">
        <v>70.0</v>
      </c>
      <c r="K2854" s="14">
        <v>2013.0</v>
      </c>
      <c r="L2854" s="11">
        <f t="shared" si="673"/>
        <v>652</v>
      </c>
      <c r="M2854" s="11">
        <f t="shared" si="2"/>
        <v>-238</v>
      </c>
      <c r="N2854" s="13">
        <f t="shared" si="3"/>
        <v>0.7325842697</v>
      </c>
      <c r="O2854" s="15"/>
      <c r="P2854" s="10" t="s">
        <v>12675</v>
      </c>
    </row>
    <row r="2855">
      <c r="A2855" s="9" t="s">
        <v>12676</v>
      </c>
      <c r="B2855" s="10" t="s">
        <v>12677</v>
      </c>
      <c r="C2855" s="9" t="s">
        <v>949</v>
      </c>
      <c r="D2855" s="11" t="str">
        <f>VLOOKUP(C2855,Postinumeroalueet!$A$2:$B$4001,2)</f>
        <v>Turku</v>
      </c>
      <c r="E2855" s="11"/>
      <c r="F2855" s="11">
        <f t="shared" si="1"/>
        <v>0</v>
      </c>
      <c r="G2855" s="10" t="s">
        <v>3481</v>
      </c>
      <c r="H2855" s="10" t="s">
        <v>12678</v>
      </c>
      <c r="I2855" s="10">
        <v>1030.0</v>
      </c>
      <c r="J2855" s="10">
        <v>116.0</v>
      </c>
      <c r="K2855" s="14">
        <v>1969.0</v>
      </c>
      <c r="L2855" s="11">
        <f t="shared" si="673"/>
        <v>754.6</v>
      </c>
      <c r="M2855" s="11">
        <f t="shared" si="2"/>
        <v>-275.4</v>
      </c>
      <c r="N2855" s="13">
        <f t="shared" si="3"/>
        <v>0.7326213592</v>
      </c>
      <c r="O2855" s="10" t="s">
        <v>5256</v>
      </c>
      <c r="P2855" s="10" t="s">
        <v>12679</v>
      </c>
    </row>
    <row r="2856" ht="12.0" customHeight="1">
      <c r="A2856" s="9" t="s">
        <v>12680</v>
      </c>
      <c r="B2856" s="10" t="s">
        <v>9769</v>
      </c>
      <c r="C2856" s="9" t="s">
        <v>516</v>
      </c>
      <c r="D2856" s="11" t="str">
        <f>VLOOKUP(C2856,Postinumeroalueet!$A$2:$B$4001,2)</f>
        <v>Espoo</v>
      </c>
      <c r="E2856" s="11"/>
      <c r="F2856" s="11">
        <f t="shared" si="1"/>
        <v>1</v>
      </c>
      <c r="G2856" s="10" t="s">
        <v>3481</v>
      </c>
      <c r="H2856" s="10" t="s">
        <v>12681</v>
      </c>
      <c r="I2856" s="10">
        <v>939.08</v>
      </c>
      <c r="J2856" s="10">
        <v>60.0</v>
      </c>
      <c r="K2856" s="14">
        <v>2011.0</v>
      </c>
      <c r="L2856" s="11">
        <f t="shared" ref="L2856:L2858" si="674">IF(K2856&lt;1961,171+10.3*J2856,IF(K2856&gt;1983,166+8.7*J2856,159+7.9*J2856))</f>
        <v>688</v>
      </c>
      <c r="M2856" s="11">
        <f t="shared" si="2"/>
        <v>-251.08</v>
      </c>
      <c r="N2856" s="13">
        <f t="shared" si="3"/>
        <v>0.7326319376</v>
      </c>
      <c r="O2856" s="10" t="s">
        <v>3796</v>
      </c>
      <c r="P2856" s="10" t="s">
        <v>12682</v>
      </c>
    </row>
    <row r="2857" ht="12.0" customHeight="1">
      <c r="A2857" s="9" t="s">
        <v>12683</v>
      </c>
      <c r="B2857" s="10" t="s">
        <v>12684</v>
      </c>
      <c r="C2857" s="9" t="s">
        <v>381</v>
      </c>
      <c r="D2857" s="11" t="str">
        <f>VLOOKUP(C2857,Postinumeroalueet!$A$2:$B$4001,2)</f>
        <v>Helsinki</v>
      </c>
      <c r="E2857" s="11"/>
      <c r="F2857" s="11">
        <f t="shared" si="1"/>
        <v>1</v>
      </c>
      <c r="G2857" s="10" t="s">
        <v>3481</v>
      </c>
      <c r="H2857" s="10" t="s">
        <v>4161</v>
      </c>
      <c r="I2857" s="10">
        <v>850.0</v>
      </c>
      <c r="J2857" s="10">
        <v>52.5</v>
      </c>
      <c r="K2857" s="14">
        <v>1985.0</v>
      </c>
      <c r="L2857" s="11">
        <f t="shared" si="674"/>
        <v>622.75</v>
      </c>
      <c r="M2857" s="11">
        <f t="shared" si="2"/>
        <v>-227.25</v>
      </c>
      <c r="N2857" s="13">
        <f t="shared" si="3"/>
        <v>0.7326470588</v>
      </c>
      <c r="O2857" s="10" t="s">
        <v>4113</v>
      </c>
      <c r="P2857" s="10" t="s">
        <v>12685</v>
      </c>
    </row>
    <row r="2858" ht="12.0" customHeight="1">
      <c r="A2858" s="9" t="s">
        <v>12686</v>
      </c>
      <c r="B2858" s="10" t="s">
        <v>12687</v>
      </c>
      <c r="C2858" s="9" t="s">
        <v>462</v>
      </c>
      <c r="D2858" s="11" t="str">
        <f>VLOOKUP(C2858,Postinumeroalueet!$A$2:$B$4001,2)</f>
        <v>Espoo</v>
      </c>
      <c r="E2858" s="11"/>
      <c r="F2858" s="11">
        <f t="shared" si="1"/>
        <v>1</v>
      </c>
      <c r="G2858" s="10" t="s">
        <v>3481</v>
      </c>
      <c r="H2858" s="10" t="s">
        <v>3761</v>
      </c>
      <c r="I2858" s="10">
        <v>880.0</v>
      </c>
      <c r="J2858" s="10">
        <v>46.0</v>
      </c>
      <c r="K2858" s="14">
        <v>1960.0</v>
      </c>
      <c r="L2858" s="11">
        <f t="shared" si="674"/>
        <v>644.8</v>
      </c>
      <c r="M2858" s="11">
        <f t="shared" si="2"/>
        <v>-235.2</v>
      </c>
      <c r="N2858" s="13">
        <f t="shared" si="3"/>
        <v>0.7327272727</v>
      </c>
      <c r="O2858" s="10" t="s">
        <v>12688</v>
      </c>
      <c r="P2858" s="10" t="s">
        <v>12689</v>
      </c>
    </row>
    <row r="2859" ht="12.0" customHeight="1">
      <c r="A2859" s="9" t="s">
        <v>12690</v>
      </c>
      <c r="B2859" s="10" t="s">
        <v>12691</v>
      </c>
      <c r="C2859" s="9" t="s">
        <v>808</v>
      </c>
      <c r="D2859" s="11" t="str">
        <f>VLOOKUP(C2859,Postinumeroalueet!$A$2:$B$4001,2)</f>
        <v>Lahti</v>
      </c>
      <c r="E2859" s="11"/>
      <c r="F2859" s="11">
        <f t="shared" si="1"/>
        <v>0</v>
      </c>
      <c r="G2859" s="10" t="s">
        <v>3481</v>
      </c>
      <c r="H2859" s="10" t="s">
        <v>12692</v>
      </c>
      <c r="I2859" s="10">
        <v>850.0</v>
      </c>
      <c r="J2859" s="10">
        <v>92.5</v>
      </c>
      <c r="K2859" s="14">
        <v>1971.0</v>
      </c>
      <c r="L2859" s="11">
        <f t="shared" ref="L2859:L2861" si="675">IF(K2859&lt;1984,105+5.6*J2859,IF(K2859&gt;1991,113+7.7*J2859,108+6.6*J2859))</f>
        <v>623</v>
      </c>
      <c r="M2859" s="11">
        <f t="shared" si="2"/>
        <v>-227</v>
      </c>
      <c r="N2859" s="13">
        <f t="shared" si="3"/>
        <v>0.7329411765</v>
      </c>
      <c r="O2859" s="10" t="s">
        <v>4343</v>
      </c>
      <c r="P2859" s="10" t="s">
        <v>12693</v>
      </c>
    </row>
    <row r="2860">
      <c r="A2860" s="9" t="s">
        <v>12694</v>
      </c>
      <c r="B2860" s="10" t="s">
        <v>12695</v>
      </c>
      <c r="C2860" s="9" t="s">
        <v>3041</v>
      </c>
      <c r="D2860" s="11" t="str">
        <f>VLOOKUP(C2860,Postinumeroalueet!$A$2:$B$4001,2)</f>
        <v>Oulu</v>
      </c>
      <c r="E2860" s="11"/>
      <c r="F2860" s="11">
        <f t="shared" si="1"/>
        <v>0</v>
      </c>
      <c r="G2860" s="10" t="s">
        <v>3481</v>
      </c>
      <c r="H2860" s="10" t="s">
        <v>4584</v>
      </c>
      <c r="I2860" s="10">
        <v>590.22</v>
      </c>
      <c r="J2860" s="10">
        <v>58.5</v>
      </c>
      <c r="K2860" s="14">
        <v>1983.0</v>
      </c>
      <c r="L2860" s="11">
        <f t="shared" si="675"/>
        <v>432.6</v>
      </c>
      <c r="M2860" s="11">
        <f t="shared" si="2"/>
        <v>-157.62</v>
      </c>
      <c r="N2860" s="13">
        <f t="shared" si="3"/>
        <v>0.7329470367</v>
      </c>
      <c r="O2860" s="10" t="s">
        <v>5609</v>
      </c>
      <c r="P2860" s="10" t="s">
        <v>12696</v>
      </c>
    </row>
    <row r="2861" ht="12.0" customHeight="1">
      <c r="A2861" s="9" t="s">
        <v>12697</v>
      </c>
      <c r="B2861" s="10" t="s">
        <v>12698</v>
      </c>
      <c r="C2861" s="9" t="s">
        <v>1163</v>
      </c>
      <c r="D2861" s="11" t="str">
        <f>VLOOKUP(C2861,Postinumeroalueet!$A$2:$B$4001,2)</f>
        <v>Eurajoki</v>
      </c>
      <c r="E2861" s="11"/>
      <c r="F2861" s="11">
        <f t="shared" si="1"/>
        <v>0</v>
      </c>
      <c r="G2861" s="10" t="s">
        <v>3529</v>
      </c>
      <c r="H2861" s="10" t="s">
        <v>3516</v>
      </c>
      <c r="I2861" s="10">
        <v>837.0</v>
      </c>
      <c r="J2861" s="10">
        <v>65.0</v>
      </c>
      <c r="K2861" s="14">
        <v>2012.0</v>
      </c>
      <c r="L2861" s="11">
        <f t="shared" si="675"/>
        <v>613.5</v>
      </c>
      <c r="M2861" s="11">
        <f t="shared" si="2"/>
        <v>-223.5</v>
      </c>
      <c r="N2861" s="13">
        <f t="shared" si="3"/>
        <v>0.7329749104</v>
      </c>
      <c r="O2861" s="10" t="s">
        <v>12699</v>
      </c>
      <c r="P2861" s="10" t="s">
        <v>12700</v>
      </c>
    </row>
    <row r="2862" ht="12.0" customHeight="1">
      <c r="A2862" s="9" t="s">
        <v>12701</v>
      </c>
      <c r="B2862" s="10" t="s">
        <v>12702</v>
      </c>
      <c r="C2862" s="9" t="s">
        <v>478</v>
      </c>
      <c r="D2862" s="11" t="str">
        <f>VLOOKUP(C2862,Postinumeroalueet!$A$2:$B$4001,2)</f>
        <v>Espoo</v>
      </c>
      <c r="E2862" s="11"/>
      <c r="F2862" s="11">
        <f t="shared" si="1"/>
        <v>1</v>
      </c>
      <c r="G2862" s="10" t="s">
        <v>3481</v>
      </c>
      <c r="H2862" s="10" t="s">
        <v>4584</v>
      </c>
      <c r="I2862" s="10">
        <v>885.0</v>
      </c>
      <c r="J2862" s="10">
        <v>62.0</v>
      </c>
      <c r="K2862" s="14">
        <v>1973.0</v>
      </c>
      <c r="L2862" s="11">
        <f>IF(K2862&lt;1961,171+10.3*J2862,IF(K2862&gt;1983,166+8.7*J2862,159+7.9*J2862))</f>
        <v>648.8</v>
      </c>
      <c r="M2862" s="11">
        <f t="shared" si="2"/>
        <v>-236.2</v>
      </c>
      <c r="N2862" s="13">
        <f t="shared" si="3"/>
        <v>0.7331073446</v>
      </c>
      <c r="O2862" s="10" t="s">
        <v>4055</v>
      </c>
      <c r="P2862" s="10" t="s">
        <v>12703</v>
      </c>
    </row>
    <row r="2863" ht="12.0" customHeight="1">
      <c r="A2863" s="9" t="s">
        <v>12704</v>
      </c>
      <c r="B2863" s="10" t="s">
        <v>12705</v>
      </c>
      <c r="C2863" s="9" t="s">
        <v>947</v>
      </c>
      <c r="D2863" s="11" t="str">
        <f>VLOOKUP(C2863,Postinumeroalueet!$A$2:$B$4001,2)</f>
        <v>Turku</v>
      </c>
      <c r="E2863" s="11"/>
      <c r="F2863" s="11">
        <f t="shared" si="1"/>
        <v>0</v>
      </c>
      <c r="G2863" s="10" t="s">
        <v>3481</v>
      </c>
      <c r="H2863" s="10" t="s">
        <v>3606</v>
      </c>
      <c r="I2863" s="10">
        <v>800.0</v>
      </c>
      <c r="J2863" s="10">
        <v>61.5</v>
      </c>
      <c r="K2863" s="14">
        <v>1999.0</v>
      </c>
      <c r="L2863" s="11">
        <f t="shared" ref="L2863:L2864" si="676">IF(K2863&lt;1984,105+5.6*J2863,IF(K2863&gt;1991,113+7.7*J2863,108+6.6*J2863))</f>
        <v>586.55</v>
      </c>
      <c r="M2863" s="11">
        <f t="shared" si="2"/>
        <v>-213.45</v>
      </c>
      <c r="N2863" s="13">
        <f t="shared" si="3"/>
        <v>0.7331875</v>
      </c>
      <c r="O2863" s="15"/>
      <c r="P2863" s="10" t="s">
        <v>12706</v>
      </c>
    </row>
    <row r="2864" ht="12.0" customHeight="1">
      <c r="A2864" s="9" t="s">
        <v>12707</v>
      </c>
      <c r="B2864" s="10" t="s">
        <v>12708</v>
      </c>
      <c r="C2864" s="9" t="s">
        <v>2094</v>
      </c>
      <c r="D2864" s="11" t="str">
        <f>VLOOKUP(C2864,Postinumeroalueet!$A$2:$B$4001,2)</f>
        <v>Seinäjoki</v>
      </c>
      <c r="E2864" s="11"/>
      <c r="F2864" s="11">
        <f t="shared" si="1"/>
        <v>0</v>
      </c>
      <c r="G2864" s="10" t="s">
        <v>3481</v>
      </c>
      <c r="H2864" s="10" t="s">
        <v>12709</v>
      </c>
      <c r="I2864" s="10">
        <v>590.0</v>
      </c>
      <c r="J2864" s="10">
        <v>58.5</v>
      </c>
      <c r="K2864" s="14">
        <v>1970.0</v>
      </c>
      <c r="L2864" s="11">
        <f t="shared" si="676"/>
        <v>432.6</v>
      </c>
      <c r="M2864" s="11">
        <f t="shared" si="2"/>
        <v>-157.4</v>
      </c>
      <c r="N2864" s="13">
        <f t="shared" si="3"/>
        <v>0.733220339</v>
      </c>
      <c r="O2864" s="10" t="s">
        <v>12710</v>
      </c>
      <c r="P2864" s="10" t="s">
        <v>12711</v>
      </c>
    </row>
    <row r="2865" ht="12.0" customHeight="1">
      <c r="A2865" s="9" t="s">
        <v>12712</v>
      </c>
      <c r="B2865" s="10" t="s">
        <v>12713</v>
      </c>
      <c r="C2865" s="9" t="s">
        <v>470</v>
      </c>
      <c r="D2865" s="11" t="str">
        <f>VLOOKUP(C2865,Postinumeroalueet!$A$2:$B$4001,2)</f>
        <v>Espoo</v>
      </c>
      <c r="E2865" s="11"/>
      <c r="F2865" s="11">
        <f t="shared" si="1"/>
        <v>1</v>
      </c>
      <c r="G2865" s="10" t="s">
        <v>3481</v>
      </c>
      <c r="H2865" s="10" t="s">
        <v>12714</v>
      </c>
      <c r="I2865" s="10">
        <v>820.0</v>
      </c>
      <c r="J2865" s="10">
        <v>56.0</v>
      </c>
      <c r="K2865" s="14">
        <v>1975.0</v>
      </c>
      <c r="L2865" s="11">
        <f>IF(K2865&lt;1961,171+10.3*J2865,IF(K2865&gt;1983,166+8.7*J2865,159+7.9*J2865))</f>
        <v>601.4</v>
      </c>
      <c r="M2865" s="11">
        <f t="shared" si="2"/>
        <v>-218.6</v>
      </c>
      <c r="N2865" s="13">
        <f t="shared" si="3"/>
        <v>0.7334146341</v>
      </c>
      <c r="O2865" s="10" t="s">
        <v>5502</v>
      </c>
      <c r="P2865" s="10" t="s">
        <v>12715</v>
      </c>
    </row>
    <row r="2866" ht="12.0" customHeight="1">
      <c r="A2866" s="9" t="s">
        <v>12716</v>
      </c>
      <c r="B2866" s="10" t="s">
        <v>9384</v>
      </c>
      <c r="C2866" s="9" t="s">
        <v>3019</v>
      </c>
      <c r="D2866" s="11" t="str">
        <f>VLOOKUP(C2866,Postinumeroalueet!$A$2:$B$4001,2)</f>
        <v>Oulu</v>
      </c>
      <c r="E2866" s="11"/>
      <c r="F2866" s="11">
        <f t="shared" si="1"/>
        <v>0</v>
      </c>
      <c r="G2866" s="10" t="s">
        <v>3481</v>
      </c>
      <c r="H2866" s="10" t="s">
        <v>4602</v>
      </c>
      <c r="I2866" s="10">
        <v>721.0</v>
      </c>
      <c r="J2866" s="10">
        <v>54.0</v>
      </c>
      <c r="K2866" s="14">
        <v>2004.0</v>
      </c>
      <c r="L2866" s="11">
        <f t="shared" ref="L2866:L2867" si="677">IF(K2866&lt;1984,105+5.6*J2866,IF(K2866&gt;1991,113+7.7*J2866,108+6.6*J2866))</f>
        <v>528.8</v>
      </c>
      <c r="M2866" s="11">
        <f t="shared" si="2"/>
        <v>-192.2</v>
      </c>
      <c r="N2866" s="13">
        <f t="shared" si="3"/>
        <v>0.7334257975</v>
      </c>
      <c r="O2866" s="10" t="s">
        <v>5609</v>
      </c>
      <c r="P2866" s="10" t="s">
        <v>12717</v>
      </c>
    </row>
    <row r="2867" ht="12.0" customHeight="1">
      <c r="A2867" s="9" t="s">
        <v>12718</v>
      </c>
      <c r="B2867" s="10" t="s">
        <v>12719</v>
      </c>
      <c r="C2867" s="9" t="s">
        <v>3019</v>
      </c>
      <c r="D2867" s="11" t="str">
        <f>VLOOKUP(C2867,Postinumeroalueet!$A$2:$B$4001,2)</f>
        <v>Oulu</v>
      </c>
      <c r="E2867" s="11"/>
      <c r="F2867" s="11">
        <f t="shared" si="1"/>
        <v>0</v>
      </c>
      <c r="G2867" s="10" t="s">
        <v>3481</v>
      </c>
      <c r="H2867" s="10" t="s">
        <v>6230</v>
      </c>
      <c r="I2867" s="10">
        <v>637.0</v>
      </c>
      <c r="J2867" s="10">
        <v>46.0</v>
      </c>
      <c r="K2867" s="14">
        <v>2001.0</v>
      </c>
      <c r="L2867" s="11">
        <f t="shared" si="677"/>
        <v>467.2</v>
      </c>
      <c r="M2867" s="11">
        <f t="shared" si="2"/>
        <v>-169.8</v>
      </c>
      <c r="N2867" s="13">
        <f t="shared" si="3"/>
        <v>0.7334379906</v>
      </c>
      <c r="O2867" s="10" t="s">
        <v>5315</v>
      </c>
      <c r="P2867" s="10" t="s">
        <v>12720</v>
      </c>
    </row>
    <row r="2868">
      <c r="A2868" s="9" t="s">
        <v>12721</v>
      </c>
      <c r="B2868" s="10" t="s">
        <v>12722</v>
      </c>
      <c r="C2868" s="9" t="s">
        <v>423</v>
      </c>
      <c r="D2868" s="11" t="str">
        <f>VLOOKUP(C2868,Postinumeroalueet!$A$2:$B$4001,2)</f>
        <v>Vantaa</v>
      </c>
      <c r="E2868" s="11"/>
      <c r="F2868" s="11">
        <f t="shared" si="1"/>
        <v>1</v>
      </c>
      <c r="G2868" s="10" t="s">
        <v>3529</v>
      </c>
      <c r="H2868" s="10" t="s">
        <v>4054</v>
      </c>
      <c r="I2868" s="10">
        <v>1365.0</v>
      </c>
      <c r="J2868" s="10">
        <v>96.0</v>
      </c>
      <c r="K2868" s="14">
        <v>1998.0</v>
      </c>
      <c r="L2868" s="11">
        <f>IF(K2868&lt;1961,171+10.3*J2868,IF(K2868&gt;1983,166+8.7*J2868,159+7.9*J2868))</f>
        <v>1001.2</v>
      </c>
      <c r="M2868" s="11">
        <f t="shared" si="2"/>
        <v>-363.8</v>
      </c>
      <c r="N2868" s="13">
        <f t="shared" si="3"/>
        <v>0.7334798535</v>
      </c>
      <c r="O2868" s="10" t="s">
        <v>9328</v>
      </c>
      <c r="P2868" s="10" t="s">
        <v>12723</v>
      </c>
    </row>
    <row r="2869" ht="12.0" customHeight="1">
      <c r="A2869" s="9" t="s">
        <v>12724</v>
      </c>
      <c r="B2869" s="10" t="s">
        <v>12725</v>
      </c>
      <c r="C2869" s="9" t="s">
        <v>600</v>
      </c>
      <c r="D2869" s="11" t="str">
        <f>VLOOKUP(C2869,Postinumeroalueet!$A$2:$B$4001,2)</f>
        <v>Hyvinkää</v>
      </c>
      <c r="E2869" s="11"/>
      <c r="F2869" s="11">
        <f t="shared" si="1"/>
        <v>0</v>
      </c>
      <c r="G2869" s="10" t="s">
        <v>6290</v>
      </c>
      <c r="H2869" s="10" t="s">
        <v>3671</v>
      </c>
      <c r="I2869" s="10">
        <v>888.77</v>
      </c>
      <c r="J2869" s="10">
        <v>70.0</v>
      </c>
      <c r="K2869" s="14">
        <v>2006.0</v>
      </c>
      <c r="L2869" s="11">
        <f t="shared" ref="L2869:L2872" si="678">IF(K2869&lt;1984,105+5.6*J2869,IF(K2869&gt;1991,113+7.7*J2869,108+6.6*J2869))</f>
        <v>652</v>
      </c>
      <c r="M2869" s="11">
        <f t="shared" si="2"/>
        <v>-236.77</v>
      </c>
      <c r="N2869" s="13">
        <f t="shared" si="3"/>
        <v>0.7335981187</v>
      </c>
      <c r="O2869" s="10" t="s">
        <v>4050</v>
      </c>
      <c r="P2869" s="10" t="s">
        <v>12726</v>
      </c>
    </row>
    <row r="2870">
      <c r="A2870" s="9" t="s">
        <v>12727</v>
      </c>
      <c r="B2870" s="10" t="s">
        <v>12245</v>
      </c>
      <c r="C2870" s="9" t="s">
        <v>570</v>
      </c>
      <c r="D2870" s="11" t="str">
        <f>VLOOKUP(C2870,Postinumeroalueet!$A$2:$B$4001,2)</f>
        <v>Järvenpää</v>
      </c>
      <c r="E2870" s="11"/>
      <c r="F2870" s="11">
        <f t="shared" si="1"/>
        <v>0</v>
      </c>
      <c r="G2870" s="10" t="s">
        <v>3481</v>
      </c>
      <c r="H2870" s="10" t="s">
        <v>4602</v>
      </c>
      <c r="I2870" s="10">
        <v>720.8</v>
      </c>
      <c r="J2870" s="10">
        <v>54.0</v>
      </c>
      <c r="K2870" s="14">
        <v>2014.0</v>
      </c>
      <c r="L2870" s="11">
        <f t="shared" si="678"/>
        <v>528.8</v>
      </c>
      <c r="M2870" s="11">
        <f t="shared" si="2"/>
        <v>-192</v>
      </c>
      <c r="N2870" s="13">
        <f t="shared" si="3"/>
        <v>0.7336293008</v>
      </c>
      <c r="O2870" s="10" t="s">
        <v>12246</v>
      </c>
      <c r="P2870" s="10" t="s">
        <v>12728</v>
      </c>
    </row>
    <row r="2871" ht="12.0" customHeight="1">
      <c r="A2871" s="9" t="s">
        <v>12729</v>
      </c>
      <c r="B2871" s="10" t="s">
        <v>12730</v>
      </c>
      <c r="C2871" s="9" t="s">
        <v>490</v>
      </c>
      <c r="D2871" s="11" t="str">
        <f>VLOOKUP(C2871,Postinumeroalueet!$A$2:$B$4001,2)</f>
        <v>Kirkkonummi</v>
      </c>
      <c r="E2871" s="11"/>
      <c r="F2871" s="11">
        <f t="shared" si="1"/>
        <v>0</v>
      </c>
      <c r="G2871" s="10" t="s">
        <v>3481</v>
      </c>
      <c r="H2871" s="10" t="s">
        <v>3719</v>
      </c>
      <c r="I2871" s="10">
        <v>501.73</v>
      </c>
      <c r="J2871" s="10">
        <v>47.0</v>
      </c>
      <c r="K2871" s="14">
        <v>1975.0</v>
      </c>
      <c r="L2871" s="11">
        <f t="shared" si="678"/>
        <v>368.2</v>
      </c>
      <c r="M2871" s="11">
        <f t="shared" si="2"/>
        <v>-133.53</v>
      </c>
      <c r="N2871" s="13">
        <f t="shared" si="3"/>
        <v>0.7338608415</v>
      </c>
      <c r="O2871" s="10" t="s">
        <v>8537</v>
      </c>
      <c r="P2871" s="10" t="s">
        <v>12731</v>
      </c>
    </row>
    <row r="2872" ht="12.0" customHeight="1">
      <c r="A2872" s="9" t="s">
        <v>12732</v>
      </c>
      <c r="B2872" s="10" t="s">
        <v>12733</v>
      </c>
      <c r="C2872" s="9" t="s">
        <v>1341</v>
      </c>
      <c r="D2872" s="11" t="str">
        <f>VLOOKUP(C2872,Postinumeroalueet!$A$2:$B$4001,2)</f>
        <v>Tampere</v>
      </c>
      <c r="E2872" s="11"/>
      <c r="F2872" s="11">
        <f t="shared" si="1"/>
        <v>0</v>
      </c>
      <c r="G2872" s="10" t="s">
        <v>3481</v>
      </c>
      <c r="H2872" s="10" t="s">
        <v>3516</v>
      </c>
      <c r="I2872" s="10">
        <v>815.0</v>
      </c>
      <c r="J2872" s="10">
        <v>63.0</v>
      </c>
      <c r="K2872" s="14">
        <v>2000.0</v>
      </c>
      <c r="L2872" s="11">
        <f t="shared" si="678"/>
        <v>598.1</v>
      </c>
      <c r="M2872" s="11">
        <f t="shared" si="2"/>
        <v>-216.9</v>
      </c>
      <c r="N2872" s="13">
        <f t="shared" si="3"/>
        <v>0.7338650307</v>
      </c>
      <c r="O2872" s="10" t="s">
        <v>3637</v>
      </c>
      <c r="P2872" s="10" t="s">
        <v>12734</v>
      </c>
    </row>
    <row r="2873" ht="12.0" customHeight="1">
      <c r="A2873" s="9" t="s">
        <v>12735</v>
      </c>
      <c r="B2873" s="10" t="s">
        <v>12736</v>
      </c>
      <c r="C2873" s="9" t="s">
        <v>422</v>
      </c>
      <c r="D2873" s="11" t="str">
        <f>VLOOKUP(C2873,Postinumeroalueet!$A$2:$B$4001,2)</f>
        <v>Vantaa</v>
      </c>
      <c r="E2873" s="11"/>
      <c r="F2873" s="11">
        <f t="shared" si="1"/>
        <v>1</v>
      </c>
      <c r="G2873" s="10" t="s">
        <v>3481</v>
      </c>
      <c r="H2873" s="10" t="s">
        <v>3577</v>
      </c>
      <c r="I2873" s="10">
        <v>759.62</v>
      </c>
      <c r="J2873" s="10">
        <v>45.0</v>
      </c>
      <c r="K2873" s="14">
        <v>1992.0</v>
      </c>
      <c r="L2873" s="11">
        <f>IF(K2873&lt;1961,171+10.3*J2873,IF(K2873&gt;1983,166+8.7*J2873,159+7.9*J2873))</f>
        <v>557.5</v>
      </c>
      <c r="M2873" s="11">
        <f t="shared" si="2"/>
        <v>-202.12</v>
      </c>
      <c r="N2873" s="13">
        <f t="shared" si="3"/>
        <v>0.7339195914</v>
      </c>
      <c r="O2873" s="10" t="s">
        <v>4216</v>
      </c>
      <c r="P2873" s="10" t="s">
        <v>12737</v>
      </c>
    </row>
    <row r="2874" ht="12.0" customHeight="1">
      <c r="A2874" s="9" t="s">
        <v>12738</v>
      </c>
      <c r="B2874" s="10" t="s">
        <v>12739</v>
      </c>
      <c r="C2874" s="9" t="s">
        <v>759</v>
      </c>
      <c r="D2874" s="11" t="str">
        <f>VLOOKUP(C2874,Postinumeroalueet!$A$2:$B$4001,2)</f>
        <v>Hämeenlinna</v>
      </c>
      <c r="E2874" s="11"/>
      <c r="F2874" s="11">
        <f t="shared" si="1"/>
        <v>0</v>
      </c>
      <c r="G2874" s="10" t="s">
        <v>3481</v>
      </c>
      <c r="H2874" s="10" t="s">
        <v>5816</v>
      </c>
      <c r="I2874" s="10">
        <v>710.0</v>
      </c>
      <c r="J2874" s="10">
        <v>53.0</v>
      </c>
      <c r="K2874" s="14">
        <v>2008.0</v>
      </c>
      <c r="L2874" s="11">
        <f t="shared" ref="L2874:L2878" si="679">IF(K2874&lt;1984,105+5.6*J2874,IF(K2874&gt;1991,113+7.7*J2874,108+6.6*J2874))</f>
        <v>521.1</v>
      </c>
      <c r="M2874" s="11">
        <f t="shared" si="2"/>
        <v>-188.9</v>
      </c>
      <c r="N2874" s="13">
        <f t="shared" si="3"/>
        <v>0.733943662</v>
      </c>
      <c r="O2874" s="10" t="s">
        <v>3569</v>
      </c>
      <c r="P2874" s="10" t="s">
        <v>12740</v>
      </c>
    </row>
    <row r="2875">
      <c r="A2875" s="9" t="s">
        <v>12741</v>
      </c>
      <c r="B2875" s="10" t="s">
        <v>12742</v>
      </c>
      <c r="C2875" s="9" t="s">
        <v>2390</v>
      </c>
      <c r="D2875" s="11" t="str">
        <f>VLOOKUP(C2875,Postinumeroalueet!$A$2:$B$4001,2)</f>
        <v>Kokkola</v>
      </c>
      <c r="E2875" s="11"/>
      <c r="F2875" s="11">
        <f t="shared" si="1"/>
        <v>0</v>
      </c>
      <c r="G2875" s="10" t="s">
        <v>3694</v>
      </c>
      <c r="H2875" s="10" t="s">
        <v>10070</v>
      </c>
      <c r="I2875" s="10">
        <v>410.0</v>
      </c>
      <c r="J2875" s="10">
        <v>35.0</v>
      </c>
      <c r="K2875" s="14">
        <v>1900.0</v>
      </c>
      <c r="L2875" s="11">
        <f t="shared" si="679"/>
        <v>301</v>
      </c>
      <c r="M2875" s="11">
        <f t="shared" si="2"/>
        <v>-109</v>
      </c>
      <c r="N2875" s="13">
        <f t="shared" si="3"/>
        <v>0.7341463415</v>
      </c>
      <c r="O2875" s="10" t="s">
        <v>9719</v>
      </c>
      <c r="P2875" s="10" t="s">
        <v>12743</v>
      </c>
    </row>
    <row r="2876" ht="12.0" customHeight="1">
      <c r="A2876" s="9" t="s">
        <v>12744</v>
      </c>
      <c r="B2876" s="10" t="s">
        <v>12745</v>
      </c>
      <c r="C2876" s="9" t="s">
        <v>1460</v>
      </c>
      <c r="D2876" s="11" t="str">
        <f>VLOOKUP(C2876,Postinumeroalueet!$A$2:$B$4001,2)</f>
        <v>Nokia</v>
      </c>
      <c r="E2876" s="11"/>
      <c r="F2876" s="11">
        <f t="shared" si="1"/>
        <v>0</v>
      </c>
      <c r="G2876" s="10" t="s">
        <v>3481</v>
      </c>
      <c r="H2876" s="10" t="s">
        <v>5578</v>
      </c>
      <c r="I2876" s="10">
        <v>570.0</v>
      </c>
      <c r="J2876" s="10">
        <v>56.0</v>
      </c>
      <c r="K2876" s="14">
        <v>1949.0</v>
      </c>
      <c r="L2876" s="11">
        <f t="shared" si="679"/>
        <v>418.6</v>
      </c>
      <c r="M2876" s="11">
        <f t="shared" si="2"/>
        <v>-151.4</v>
      </c>
      <c r="N2876" s="13">
        <f t="shared" si="3"/>
        <v>0.7343859649</v>
      </c>
      <c r="O2876" s="10" t="s">
        <v>3842</v>
      </c>
      <c r="P2876" s="10" t="s">
        <v>12746</v>
      </c>
    </row>
    <row r="2877">
      <c r="A2877" s="9" t="s">
        <v>12747</v>
      </c>
      <c r="B2877" s="10" t="s">
        <v>12748</v>
      </c>
      <c r="C2877" s="9" t="s">
        <v>3041</v>
      </c>
      <c r="D2877" s="11" t="str">
        <f>VLOOKUP(C2877,Postinumeroalueet!$A$2:$B$4001,2)</f>
        <v>Oulu</v>
      </c>
      <c r="E2877" s="11"/>
      <c r="F2877" s="11">
        <f t="shared" si="1"/>
        <v>0</v>
      </c>
      <c r="G2877" s="10" t="s">
        <v>3481</v>
      </c>
      <c r="H2877" s="10" t="s">
        <v>12749</v>
      </c>
      <c r="I2877" s="10">
        <v>570.0</v>
      </c>
      <c r="J2877" s="10">
        <v>56.0</v>
      </c>
      <c r="K2877" s="14">
        <v>1963.0</v>
      </c>
      <c r="L2877" s="11">
        <f t="shared" si="679"/>
        <v>418.6</v>
      </c>
      <c r="M2877" s="11">
        <f t="shared" si="2"/>
        <v>-151.4</v>
      </c>
      <c r="N2877" s="13">
        <f t="shared" si="3"/>
        <v>0.7343859649</v>
      </c>
      <c r="O2877" s="10" t="s">
        <v>3942</v>
      </c>
      <c r="P2877" s="10" t="s">
        <v>12750</v>
      </c>
    </row>
    <row r="2878">
      <c r="A2878" s="9" t="s">
        <v>12751</v>
      </c>
      <c r="B2878" s="10" t="s">
        <v>12752</v>
      </c>
      <c r="C2878" s="9" t="s">
        <v>1012</v>
      </c>
      <c r="D2878" s="11" t="str">
        <f>VLOOKUP(C2878,Postinumeroalueet!$A$2:$B$4001,2)</f>
        <v>Parainen</v>
      </c>
      <c r="E2878" s="11"/>
      <c r="F2878" s="11">
        <f t="shared" si="1"/>
        <v>0</v>
      </c>
      <c r="G2878" s="10" t="s">
        <v>3694</v>
      </c>
      <c r="H2878" s="10" t="s">
        <v>12753</v>
      </c>
      <c r="I2878" s="10">
        <v>890.0</v>
      </c>
      <c r="J2878" s="10">
        <v>98.0</v>
      </c>
      <c r="K2878" s="14">
        <v>1939.0</v>
      </c>
      <c r="L2878" s="11">
        <f t="shared" si="679"/>
        <v>653.8</v>
      </c>
      <c r="M2878" s="11">
        <f t="shared" si="2"/>
        <v>-236.2</v>
      </c>
      <c r="N2878" s="13">
        <f t="shared" si="3"/>
        <v>0.7346067416</v>
      </c>
      <c r="O2878" s="15"/>
      <c r="P2878" s="10" t="s">
        <v>12754</v>
      </c>
    </row>
    <row r="2879">
      <c r="A2879" s="9" t="s">
        <v>12755</v>
      </c>
      <c r="B2879" s="10" t="s">
        <v>12756</v>
      </c>
      <c r="C2879" s="9" t="s">
        <v>332</v>
      </c>
      <c r="D2879" s="11" t="str">
        <f>VLOOKUP(C2879,Postinumeroalueet!$A$2:$B$4001,2)</f>
        <v>Helsinki</v>
      </c>
      <c r="E2879" s="11"/>
      <c r="F2879" s="11">
        <f t="shared" si="1"/>
        <v>1</v>
      </c>
      <c r="G2879" s="10" t="s">
        <v>3481</v>
      </c>
      <c r="H2879" s="10" t="s">
        <v>12757</v>
      </c>
      <c r="I2879" s="10">
        <v>1200.0</v>
      </c>
      <c r="J2879" s="10">
        <v>69.0</v>
      </c>
      <c r="K2879" s="14">
        <v>1926.0</v>
      </c>
      <c r="L2879" s="11">
        <f>IF(K2879&lt;1961,171+10.3*J2879,IF(K2879&gt;1983,166+8.7*J2879,159+7.9*J2879))</f>
        <v>881.7</v>
      </c>
      <c r="M2879" s="11">
        <f t="shared" si="2"/>
        <v>-318.3</v>
      </c>
      <c r="N2879" s="13">
        <f t="shared" si="3"/>
        <v>0.73475</v>
      </c>
      <c r="O2879" s="15"/>
      <c r="P2879" s="10" t="s">
        <v>12758</v>
      </c>
    </row>
    <row r="2880" ht="12.0" customHeight="1">
      <c r="A2880" s="9" t="s">
        <v>12759</v>
      </c>
      <c r="B2880" s="10" t="s">
        <v>12760</v>
      </c>
      <c r="C2880" s="9" t="s">
        <v>1461</v>
      </c>
      <c r="D2880" s="11" t="str">
        <f>VLOOKUP(C2880,Postinumeroalueet!$A$2:$B$4001,2)</f>
        <v>Nokia</v>
      </c>
      <c r="E2880" s="11"/>
      <c r="F2880" s="11">
        <f t="shared" si="1"/>
        <v>0</v>
      </c>
      <c r="G2880" s="10" t="s">
        <v>3481</v>
      </c>
      <c r="H2880" s="10" t="s">
        <v>5653</v>
      </c>
      <c r="I2880" s="10">
        <v>620.0</v>
      </c>
      <c r="J2880" s="10">
        <v>44.5</v>
      </c>
      <c r="K2880" s="14">
        <v>2006.0</v>
      </c>
      <c r="L2880" s="11">
        <f t="shared" ref="L2880:L2882" si="680">IF(K2880&lt;1984,105+5.6*J2880,IF(K2880&gt;1991,113+7.7*J2880,108+6.6*J2880))</f>
        <v>455.65</v>
      </c>
      <c r="M2880" s="11">
        <f t="shared" si="2"/>
        <v>-164.35</v>
      </c>
      <c r="N2880" s="13">
        <f t="shared" si="3"/>
        <v>0.7349193548</v>
      </c>
      <c r="O2880" s="10" t="s">
        <v>3498</v>
      </c>
      <c r="P2880" s="10" t="s">
        <v>12761</v>
      </c>
    </row>
    <row r="2881" ht="12.0" customHeight="1">
      <c r="A2881" s="9" t="s">
        <v>12762</v>
      </c>
      <c r="B2881" s="10" t="s">
        <v>12763</v>
      </c>
      <c r="C2881" s="9" t="s">
        <v>1585</v>
      </c>
      <c r="D2881" s="11" t="str">
        <f>VLOOKUP(C2881,Postinumeroalueet!$A$2:$B$4001,2)</f>
        <v>Jyväskylä</v>
      </c>
      <c r="E2881" s="11"/>
      <c r="F2881" s="11">
        <f t="shared" si="1"/>
        <v>0</v>
      </c>
      <c r="G2881" s="10" t="s">
        <v>3481</v>
      </c>
      <c r="H2881" s="10" t="s">
        <v>12024</v>
      </c>
      <c r="I2881" s="10">
        <v>780.0</v>
      </c>
      <c r="J2881" s="10">
        <v>70.5</v>
      </c>
      <c r="K2881" s="14">
        <v>1990.0</v>
      </c>
      <c r="L2881" s="11">
        <f t="shared" si="680"/>
        <v>573.3</v>
      </c>
      <c r="M2881" s="11">
        <f t="shared" si="2"/>
        <v>-206.7</v>
      </c>
      <c r="N2881" s="13">
        <f t="shared" si="3"/>
        <v>0.735</v>
      </c>
      <c r="O2881" s="10" t="s">
        <v>12764</v>
      </c>
      <c r="P2881" s="10" t="s">
        <v>12765</v>
      </c>
    </row>
    <row r="2882" ht="12.0" customHeight="1">
      <c r="A2882" s="9" t="s">
        <v>12766</v>
      </c>
      <c r="B2882" s="10" t="s">
        <v>12767</v>
      </c>
      <c r="C2882" s="9" t="s">
        <v>1365</v>
      </c>
      <c r="D2882" s="11" t="str">
        <f>VLOOKUP(C2882,Postinumeroalueet!$A$2:$B$4001,2)</f>
        <v>Tampere</v>
      </c>
      <c r="E2882" s="11"/>
      <c r="F2882" s="11">
        <f t="shared" si="1"/>
        <v>0</v>
      </c>
      <c r="G2882" s="10" t="s">
        <v>3481</v>
      </c>
      <c r="H2882" s="10" t="s">
        <v>3516</v>
      </c>
      <c r="I2882" s="10">
        <v>699.0</v>
      </c>
      <c r="J2882" s="10">
        <v>61.5</v>
      </c>
      <c r="K2882" s="14">
        <v>1989.0</v>
      </c>
      <c r="L2882" s="11">
        <f t="shared" si="680"/>
        <v>513.9</v>
      </c>
      <c r="M2882" s="11">
        <f t="shared" si="2"/>
        <v>-185.1</v>
      </c>
      <c r="N2882" s="13">
        <f t="shared" si="3"/>
        <v>0.735193133</v>
      </c>
      <c r="O2882" s="15"/>
      <c r="P2882" s="10" t="s">
        <v>12768</v>
      </c>
    </row>
    <row r="2883" ht="12.0" customHeight="1">
      <c r="A2883" s="9" t="s">
        <v>12769</v>
      </c>
      <c r="B2883" s="10" t="s">
        <v>12770</v>
      </c>
      <c r="C2883" s="9" t="s">
        <v>419</v>
      </c>
      <c r="D2883" s="11" t="str">
        <f>VLOOKUP(C2883,Postinumeroalueet!$A$2:$B$4001,2)</f>
        <v>Vantaa</v>
      </c>
      <c r="E2883" s="11"/>
      <c r="F2883" s="11">
        <f t="shared" si="1"/>
        <v>1</v>
      </c>
      <c r="G2883" s="10" t="s">
        <v>3481</v>
      </c>
      <c r="H2883" s="10" t="s">
        <v>12771</v>
      </c>
      <c r="I2883" s="10">
        <v>900.0</v>
      </c>
      <c r="J2883" s="10">
        <v>57.0</v>
      </c>
      <c r="K2883" s="14">
        <v>1990.0</v>
      </c>
      <c r="L2883" s="11">
        <f>IF(K2883&lt;1961,171+10.3*J2883,IF(K2883&gt;1983,166+8.7*J2883,159+7.9*J2883))</f>
        <v>661.9</v>
      </c>
      <c r="M2883" s="11">
        <f t="shared" si="2"/>
        <v>-238.1</v>
      </c>
      <c r="N2883" s="13">
        <f t="shared" si="3"/>
        <v>0.7354444444</v>
      </c>
      <c r="O2883" s="10" t="s">
        <v>7612</v>
      </c>
      <c r="P2883" s="10" t="s">
        <v>12772</v>
      </c>
    </row>
    <row r="2884" ht="12.0" customHeight="1">
      <c r="A2884" s="9" t="s">
        <v>12773</v>
      </c>
      <c r="B2884" s="10" t="s">
        <v>12774</v>
      </c>
      <c r="C2884" s="9" t="s">
        <v>1365</v>
      </c>
      <c r="D2884" s="11" t="str">
        <f>VLOOKUP(C2884,Postinumeroalueet!$A$2:$B$4001,2)</f>
        <v>Tampere</v>
      </c>
      <c r="E2884" s="11"/>
      <c r="F2884" s="11">
        <f t="shared" si="1"/>
        <v>0</v>
      </c>
      <c r="G2884" s="10" t="s">
        <v>3481</v>
      </c>
      <c r="H2884" s="10" t="s">
        <v>4602</v>
      </c>
      <c r="I2884" s="10">
        <v>719.0</v>
      </c>
      <c r="J2884" s="10">
        <v>54.0</v>
      </c>
      <c r="K2884" s="14">
        <v>2006.0</v>
      </c>
      <c r="L2884" s="11">
        <f t="shared" ref="L2884:L2887" si="681">IF(K2884&lt;1984,105+5.6*J2884,IF(K2884&gt;1991,113+7.7*J2884,108+6.6*J2884))</f>
        <v>528.8</v>
      </c>
      <c r="M2884" s="11">
        <f t="shared" si="2"/>
        <v>-190.2</v>
      </c>
      <c r="N2884" s="13">
        <f t="shared" si="3"/>
        <v>0.7354659249</v>
      </c>
      <c r="O2884" s="10" t="s">
        <v>3672</v>
      </c>
      <c r="P2884" s="10" t="s">
        <v>12775</v>
      </c>
    </row>
    <row r="2885" ht="12.0" customHeight="1">
      <c r="A2885" s="9" t="s">
        <v>12776</v>
      </c>
      <c r="B2885" s="10" t="s">
        <v>11687</v>
      </c>
      <c r="C2885" s="9" t="s">
        <v>961</v>
      </c>
      <c r="D2885" s="11" t="str">
        <f>VLOOKUP(C2885,Postinumeroalueet!$A$2:$B$4001,2)</f>
        <v>Turku</v>
      </c>
      <c r="E2885" s="11"/>
      <c r="F2885" s="11">
        <f t="shared" si="1"/>
        <v>0</v>
      </c>
      <c r="G2885" s="10" t="s">
        <v>3481</v>
      </c>
      <c r="H2885" s="10" t="s">
        <v>4534</v>
      </c>
      <c r="I2885" s="10">
        <v>787.0</v>
      </c>
      <c r="J2885" s="10">
        <v>60.5</v>
      </c>
      <c r="K2885" s="14">
        <v>1996.0</v>
      </c>
      <c r="L2885" s="11">
        <f t="shared" si="681"/>
        <v>578.85</v>
      </c>
      <c r="M2885" s="11">
        <f t="shared" si="2"/>
        <v>-208.15</v>
      </c>
      <c r="N2885" s="13">
        <f t="shared" si="3"/>
        <v>0.7355146125</v>
      </c>
      <c r="O2885" s="10" t="s">
        <v>3783</v>
      </c>
      <c r="P2885" s="10" t="s">
        <v>12777</v>
      </c>
    </row>
    <row r="2886" ht="12.0" customHeight="1">
      <c r="A2886" s="9" t="s">
        <v>12778</v>
      </c>
      <c r="B2886" s="10" t="s">
        <v>12779</v>
      </c>
      <c r="C2886" s="9" t="s">
        <v>802</v>
      </c>
      <c r="D2886" s="11" t="str">
        <f>VLOOKUP(C2886,Postinumeroalueet!$A$2:$B$4001,2)</f>
        <v>Lahti</v>
      </c>
      <c r="E2886" s="11"/>
      <c r="F2886" s="11">
        <f t="shared" si="1"/>
        <v>0</v>
      </c>
      <c r="G2886" s="10" t="s">
        <v>3481</v>
      </c>
      <c r="H2886" s="10" t="s">
        <v>4602</v>
      </c>
      <c r="I2886" s="10">
        <v>661.37</v>
      </c>
      <c r="J2886" s="10">
        <v>48.5</v>
      </c>
      <c r="K2886" s="14">
        <v>2004.0</v>
      </c>
      <c r="L2886" s="11">
        <f t="shared" si="681"/>
        <v>486.45</v>
      </c>
      <c r="M2886" s="11">
        <f t="shared" si="2"/>
        <v>-174.92</v>
      </c>
      <c r="N2886" s="13">
        <f t="shared" si="3"/>
        <v>0.735518696</v>
      </c>
      <c r="O2886" s="10" t="s">
        <v>4050</v>
      </c>
      <c r="P2886" s="10" t="s">
        <v>12780</v>
      </c>
    </row>
    <row r="2887">
      <c r="A2887" s="9" t="s">
        <v>12781</v>
      </c>
      <c r="B2887" s="10" t="s">
        <v>12782</v>
      </c>
      <c r="C2887" s="9" t="s">
        <v>558</v>
      </c>
      <c r="D2887" s="11" t="str">
        <f>VLOOKUP(C2887,Postinumeroalueet!$A$2:$B$4001,2)</f>
        <v>Tuusula</v>
      </c>
      <c r="E2887" s="11"/>
      <c r="F2887" s="11">
        <f t="shared" si="1"/>
        <v>0</v>
      </c>
      <c r="G2887" s="10" t="s">
        <v>3529</v>
      </c>
      <c r="H2887" s="10" t="s">
        <v>4054</v>
      </c>
      <c r="I2887" s="10">
        <v>1190.0</v>
      </c>
      <c r="J2887" s="10">
        <v>99.0</v>
      </c>
      <c r="K2887" s="14">
        <v>2001.0</v>
      </c>
      <c r="L2887" s="11">
        <f t="shared" si="681"/>
        <v>875.3</v>
      </c>
      <c r="M2887" s="11">
        <f t="shared" si="2"/>
        <v>-314.7</v>
      </c>
      <c r="N2887" s="13">
        <f t="shared" si="3"/>
        <v>0.7355462185</v>
      </c>
      <c r="O2887" s="10" t="s">
        <v>10526</v>
      </c>
      <c r="P2887" s="10" t="s">
        <v>12783</v>
      </c>
    </row>
    <row r="2888">
      <c r="A2888" s="9" t="s">
        <v>12784</v>
      </c>
      <c r="B2888" s="10" t="s">
        <v>11610</v>
      </c>
      <c r="C2888" s="9" t="s">
        <v>481</v>
      </c>
      <c r="D2888" s="11" t="str">
        <f>VLOOKUP(C2888,Postinumeroalueet!$A$2:$B$4001,2)</f>
        <v>Espoo</v>
      </c>
      <c r="E2888" s="11"/>
      <c r="F2888" s="11">
        <f t="shared" si="1"/>
        <v>1</v>
      </c>
      <c r="G2888" s="10" t="s">
        <v>4106</v>
      </c>
      <c r="H2888" s="10" t="s">
        <v>8496</v>
      </c>
      <c r="I2888" s="10">
        <v>1550.0</v>
      </c>
      <c r="J2888" s="10">
        <v>112.0</v>
      </c>
      <c r="K2888" s="14">
        <v>1997.0</v>
      </c>
      <c r="L2888" s="11">
        <f t="shared" ref="L2888:L2889" si="682">IF(K2888&lt;1961,171+10.3*J2888,IF(K2888&gt;1983,166+8.7*J2888,159+7.9*J2888))</f>
        <v>1140.4</v>
      </c>
      <c r="M2888" s="11">
        <f t="shared" si="2"/>
        <v>-409.6</v>
      </c>
      <c r="N2888" s="13">
        <f t="shared" si="3"/>
        <v>0.7357419355</v>
      </c>
      <c r="O2888" s="10" t="s">
        <v>7908</v>
      </c>
      <c r="P2888" s="10" t="s">
        <v>12785</v>
      </c>
    </row>
    <row r="2889">
      <c r="A2889" s="9" t="s">
        <v>12786</v>
      </c>
      <c r="B2889" s="10" t="s">
        <v>12787</v>
      </c>
      <c r="C2889" s="9" t="s">
        <v>481</v>
      </c>
      <c r="D2889" s="11" t="str">
        <f>VLOOKUP(C2889,Postinumeroalueet!$A$2:$B$4001,2)</f>
        <v>Espoo</v>
      </c>
      <c r="E2889" s="11"/>
      <c r="F2889" s="11">
        <f t="shared" si="1"/>
        <v>1</v>
      </c>
      <c r="G2889" s="10" t="s">
        <v>3481</v>
      </c>
      <c r="H2889" s="10" t="s">
        <v>4080</v>
      </c>
      <c r="I2889" s="10">
        <v>1075.0</v>
      </c>
      <c r="J2889" s="10">
        <v>80.0</v>
      </c>
      <c r="K2889" s="14">
        <v>1971.0</v>
      </c>
      <c r="L2889" s="11">
        <f t="shared" si="682"/>
        <v>791</v>
      </c>
      <c r="M2889" s="11">
        <f t="shared" si="2"/>
        <v>-284</v>
      </c>
      <c r="N2889" s="13">
        <f t="shared" si="3"/>
        <v>0.7358139535</v>
      </c>
      <c r="O2889" s="10" t="s">
        <v>3517</v>
      </c>
      <c r="P2889" s="10" t="s">
        <v>12788</v>
      </c>
    </row>
    <row r="2890" ht="12.0" customHeight="1">
      <c r="A2890" s="9" t="s">
        <v>12789</v>
      </c>
      <c r="B2890" s="10" t="s">
        <v>12790</v>
      </c>
      <c r="C2890" s="9" t="s">
        <v>2310</v>
      </c>
      <c r="D2890" s="11" t="str">
        <f>VLOOKUP(C2890,Postinumeroalueet!$A$2:$B$4001,2)</f>
        <v>Vaasa</v>
      </c>
      <c r="E2890" s="11"/>
      <c r="F2890" s="11">
        <f t="shared" si="1"/>
        <v>0</v>
      </c>
      <c r="G2890" s="10" t="s">
        <v>3481</v>
      </c>
      <c r="H2890" s="10" t="s">
        <v>5979</v>
      </c>
      <c r="I2890" s="10">
        <v>390.0</v>
      </c>
      <c r="J2890" s="10">
        <v>32.5</v>
      </c>
      <c r="K2890" s="14">
        <v>1970.0</v>
      </c>
      <c r="L2890" s="11">
        <f>IF(K2890&lt;1984,105+5.6*J2890,IF(K2890&gt;1991,113+7.7*J2890,108+6.6*J2890))</f>
        <v>287</v>
      </c>
      <c r="M2890" s="11">
        <f t="shared" si="2"/>
        <v>-103</v>
      </c>
      <c r="N2890" s="13">
        <f t="shared" si="3"/>
        <v>0.7358974359</v>
      </c>
      <c r="O2890" s="10" t="s">
        <v>10996</v>
      </c>
      <c r="P2890" s="10" t="s">
        <v>12791</v>
      </c>
    </row>
    <row r="2891">
      <c r="A2891" s="9" t="s">
        <v>12792</v>
      </c>
      <c r="B2891" s="10" t="s">
        <v>12793</v>
      </c>
      <c r="C2891" s="9" t="s">
        <v>433</v>
      </c>
      <c r="D2891" s="11" t="str">
        <f>VLOOKUP(C2891,Postinumeroalueet!$A$2:$B$4001,2)</f>
        <v>Vantaa</v>
      </c>
      <c r="E2891" s="11"/>
      <c r="F2891" s="11">
        <f t="shared" si="1"/>
        <v>1</v>
      </c>
      <c r="G2891" s="10" t="s">
        <v>3481</v>
      </c>
      <c r="H2891" s="10" t="s">
        <v>4054</v>
      </c>
      <c r="I2891" s="10">
        <v>1260.0</v>
      </c>
      <c r="J2891" s="10">
        <v>87.5</v>
      </c>
      <c r="K2891" s="14">
        <v>1996.0</v>
      </c>
      <c r="L2891" s="11">
        <f t="shared" ref="L2891:L2892" si="683">IF(K2891&lt;1961,171+10.3*J2891,IF(K2891&gt;1983,166+8.7*J2891,159+7.9*J2891))</f>
        <v>927.25</v>
      </c>
      <c r="M2891" s="11">
        <f t="shared" si="2"/>
        <v>-332.75</v>
      </c>
      <c r="N2891" s="13">
        <f t="shared" si="3"/>
        <v>0.7359126984</v>
      </c>
      <c r="O2891" s="10" t="s">
        <v>9328</v>
      </c>
      <c r="P2891" s="10" t="s">
        <v>12794</v>
      </c>
    </row>
    <row r="2892" ht="12.0" customHeight="1">
      <c r="A2892" s="9" t="s">
        <v>12795</v>
      </c>
      <c r="B2892" s="10" t="s">
        <v>12796</v>
      </c>
      <c r="C2892" s="9" t="s">
        <v>506</v>
      </c>
      <c r="D2892" s="11" t="str">
        <f>VLOOKUP(C2892,Postinumeroalueet!$A$2:$B$4001,2)</f>
        <v>Espoo</v>
      </c>
      <c r="E2892" s="11"/>
      <c r="F2892" s="11">
        <f t="shared" si="1"/>
        <v>1</v>
      </c>
      <c r="G2892" s="10" t="s">
        <v>3481</v>
      </c>
      <c r="H2892" s="10" t="s">
        <v>3516</v>
      </c>
      <c r="I2892" s="10">
        <v>899.33</v>
      </c>
      <c r="J2892" s="10">
        <v>57.0</v>
      </c>
      <c r="K2892" s="14">
        <v>1996.0</v>
      </c>
      <c r="L2892" s="11">
        <f t="shared" si="683"/>
        <v>661.9</v>
      </c>
      <c r="M2892" s="11">
        <f t="shared" si="2"/>
        <v>-237.43</v>
      </c>
      <c r="N2892" s="13">
        <f t="shared" si="3"/>
        <v>0.7359923499</v>
      </c>
      <c r="O2892" s="10" t="s">
        <v>3569</v>
      </c>
      <c r="P2892" s="10" t="s">
        <v>12797</v>
      </c>
    </row>
    <row r="2893" ht="12.0" customHeight="1">
      <c r="A2893" s="9" t="s">
        <v>12798</v>
      </c>
      <c r="B2893" s="10" t="s">
        <v>12799</v>
      </c>
      <c r="C2893" s="9" t="s">
        <v>2301</v>
      </c>
      <c r="D2893" s="11" t="str">
        <f>VLOOKUP(C2893,Postinumeroalueet!$A$2:$B$4001,2)</f>
        <v>Vaasa</v>
      </c>
      <c r="E2893" s="11"/>
      <c r="F2893" s="11">
        <f t="shared" si="1"/>
        <v>0</v>
      </c>
      <c r="G2893" s="10" t="s">
        <v>3481</v>
      </c>
      <c r="H2893" s="10" t="s">
        <v>3620</v>
      </c>
      <c r="I2893" s="10">
        <v>980.0</v>
      </c>
      <c r="J2893" s="10">
        <v>79.0</v>
      </c>
      <c r="K2893" s="14">
        <v>2007.0</v>
      </c>
      <c r="L2893" s="11">
        <f>IF(K2893&lt;1984,105+5.6*J2893,IF(K2893&gt;1991,113+7.7*J2893,108+6.6*J2893))</f>
        <v>721.3</v>
      </c>
      <c r="M2893" s="11">
        <f t="shared" si="2"/>
        <v>-258.7</v>
      </c>
      <c r="N2893" s="13">
        <f t="shared" si="3"/>
        <v>0.7360204082</v>
      </c>
      <c r="O2893" s="10" t="s">
        <v>12800</v>
      </c>
      <c r="P2893" s="10" t="s">
        <v>12801</v>
      </c>
    </row>
    <row r="2894" ht="12.0" customHeight="1">
      <c r="A2894" s="9" t="s">
        <v>12802</v>
      </c>
      <c r="B2894" s="10" t="s">
        <v>12803</v>
      </c>
      <c r="C2894" s="9" t="s">
        <v>478</v>
      </c>
      <c r="D2894" s="11" t="str">
        <f>VLOOKUP(C2894,Postinumeroalueet!$A$2:$B$4001,2)</f>
        <v>Espoo</v>
      </c>
      <c r="E2894" s="11"/>
      <c r="F2894" s="11">
        <f t="shared" si="1"/>
        <v>1</v>
      </c>
      <c r="G2894" s="10" t="s">
        <v>3481</v>
      </c>
      <c r="H2894" s="10" t="s">
        <v>12804</v>
      </c>
      <c r="I2894" s="10">
        <v>860.0</v>
      </c>
      <c r="J2894" s="10">
        <v>60.0</v>
      </c>
      <c r="K2894" s="14">
        <v>1972.0</v>
      </c>
      <c r="L2894" s="11">
        <f t="shared" ref="L2894:L2895" si="684">IF(K2894&lt;1961,171+10.3*J2894,IF(K2894&gt;1983,166+8.7*J2894,159+7.9*J2894))</f>
        <v>633</v>
      </c>
      <c r="M2894" s="11">
        <f t="shared" si="2"/>
        <v>-227</v>
      </c>
      <c r="N2894" s="13">
        <f t="shared" si="3"/>
        <v>0.7360465116</v>
      </c>
      <c r="O2894" s="15"/>
      <c r="P2894" s="10" t="s">
        <v>12805</v>
      </c>
    </row>
    <row r="2895">
      <c r="A2895" s="9" t="s">
        <v>12806</v>
      </c>
      <c r="B2895" s="10" t="s">
        <v>12807</v>
      </c>
      <c r="C2895" s="9" t="s">
        <v>339</v>
      </c>
      <c r="D2895" s="11" t="str">
        <f>VLOOKUP(C2895,Postinumeroalueet!$A$2:$B$4001,2)</f>
        <v>Helsinki</v>
      </c>
      <c r="E2895" s="11"/>
      <c r="F2895" s="11">
        <f t="shared" si="1"/>
        <v>1</v>
      </c>
      <c r="G2895" s="10" t="s">
        <v>3481</v>
      </c>
      <c r="H2895" s="10" t="s">
        <v>3929</v>
      </c>
      <c r="I2895" s="10">
        <v>785.0</v>
      </c>
      <c r="J2895" s="10">
        <v>39.5</v>
      </c>
      <c r="K2895" s="14">
        <v>1928.0</v>
      </c>
      <c r="L2895" s="11">
        <f t="shared" si="684"/>
        <v>577.85</v>
      </c>
      <c r="M2895" s="11">
        <f t="shared" si="2"/>
        <v>-207.15</v>
      </c>
      <c r="N2895" s="13">
        <f t="shared" si="3"/>
        <v>0.7361146497</v>
      </c>
      <c r="O2895" s="10" t="s">
        <v>3498</v>
      </c>
      <c r="P2895" s="10" t="s">
        <v>12808</v>
      </c>
    </row>
    <row r="2896" ht="12.0" customHeight="1">
      <c r="A2896" s="9" t="s">
        <v>12809</v>
      </c>
      <c r="B2896" s="10" t="s">
        <v>12810</v>
      </c>
      <c r="C2896" s="9" t="s">
        <v>1372</v>
      </c>
      <c r="D2896" s="11" t="str">
        <f>VLOOKUP(C2896,Postinumeroalueet!$A$2:$B$4001,2)</f>
        <v>Lempäälä</v>
      </c>
      <c r="E2896" s="11"/>
      <c r="F2896" s="11">
        <f t="shared" si="1"/>
        <v>0</v>
      </c>
      <c r="G2896" s="10" t="s">
        <v>3481</v>
      </c>
      <c r="H2896" s="10" t="s">
        <v>6405</v>
      </c>
      <c r="I2896" s="10">
        <v>580.0</v>
      </c>
      <c r="J2896" s="10">
        <v>57.5</v>
      </c>
      <c r="K2896" s="14">
        <v>1973.0</v>
      </c>
      <c r="L2896" s="11">
        <f>IF(K2896&lt;1984,105+5.6*J2896,IF(K2896&gt;1991,113+7.7*J2896,108+6.6*J2896))</f>
        <v>427</v>
      </c>
      <c r="M2896" s="11">
        <f t="shared" si="2"/>
        <v>-153</v>
      </c>
      <c r="N2896" s="13">
        <f t="shared" si="3"/>
        <v>0.7362068966</v>
      </c>
      <c r="O2896" s="15"/>
      <c r="P2896" s="10" t="s">
        <v>12811</v>
      </c>
    </row>
    <row r="2897" ht="12.0" customHeight="1">
      <c r="A2897" s="9" t="s">
        <v>12812</v>
      </c>
      <c r="B2897" s="10" t="s">
        <v>12813</v>
      </c>
      <c r="C2897" s="9" t="s">
        <v>471</v>
      </c>
      <c r="D2897" s="11" t="str">
        <f>VLOOKUP(C2897,Postinumeroalueet!$A$2:$B$4001,2)</f>
        <v>Espoo</v>
      </c>
      <c r="E2897" s="11"/>
      <c r="F2897" s="11">
        <f t="shared" si="1"/>
        <v>1</v>
      </c>
      <c r="G2897" s="10" t="s">
        <v>3481</v>
      </c>
      <c r="H2897" s="10" t="s">
        <v>3761</v>
      </c>
      <c r="I2897" s="10">
        <v>899.0</v>
      </c>
      <c r="J2897" s="10">
        <v>57.0</v>
      </c>
      <c r="K2897" s="14">
        <v>1990.0</v>
      </c>
      <c r="L2897" s="11">
        <f>IF(K2897&lt;1961,171+10.3*J2897,IF(K2897&gt;1983,166+8.7*J2897,159+7.9*J2897))</f>
        <v>661.9</v>
      </c>
      <c r="M2897" s="11">
        <f t="shared" si="2"/>
        <v>-237.1</v>
      </c>
      <c r="N2897" s="13">
        <f t="shared" si="3"/>
        <v>0.7362625139</v>
      </c>
      <c r="O2897" s="10" t="s">
        <v>3950</v>
      </c>
      <c r="P2897" s="10" t="s">
        <v>12814</v>
      </c>
    </row>
    <row r="2898" ht="12.0" customHeight="1">
      <c r="A2898" s="9" t="s">
        <v>12815</v>
      </c>
      <c r="B2898" s="10" t="s">
        <v>11213</v>
      </c>
      <c r="C2898" s="9" t="s">
        <v>1365</v>
      </c>
      <c r="D2898" s="11" t="str">
        <f>VLOOKUP(C2898,Postinumeroalueet!$A$2:$B$4001,2)</f>
        <v>Tampere</v>
      </c>
      <c r="E2898" s="11"/>
      <c r="F2898" s="11">
        <f t="shared" si="1"/>
        <v>0</v>
      </c>
      <c r="G2898" s="10" t="s">
        <v>3481</v>
      </c>
      <c r="H2898" s="10" t="s">
        <v>6267</v>
      </c>
      <c r="I2898" s="10">
        <v>875.0</v>
      </c>
      <c r="J2898" s="10">
        <v>69.0</v>
      </c>
      <c r="K2898" s="14">
        <v>2007.0</v>
      </c>
      <c r="L2898" s="11">
        <f t="shared" ref="L2898:L2904" si="685">IF(K2898&lt;1984,105+5.6*J2898,IF(K2898&gt;1991,113+7.7*J2898,108+6.6*J2898))</f>
        <v>644.3</v>
      </c>
      <c r="M2898" s="11">
        <f t="shared" si="2"/>
        <v>-230.7</v>
      </c>
      <c r="N2898" s="13">
        <f t="shared" si="3"/>
        <v>0.7363428571</v>
      </c>
      <c r="O2898" s="10" t="s">
        <v>3950</v>
      </c>
      <c r="P2898" s="10" t="s">
        <v>12816</v>
      </c>
    </row>
    <row r="2899" ht="12.0" customHeight="1">
      <c r="A2899" s="9" t="s">
        <v>12817</v>
      </c>
      <c r="B2899" s="10" t="s">
        <v>12818</v>
      </c>
      <c r="C2899" s="9" t="s">
        <v>1574</v>
      </c>
      <c r="D2899" s="11" t="str">
        <f>VLOOKUP(C2899,Postinumeroalueet!$A$2:$B$4001,2)</f>
        <v>Jyväskylä</v>
      </c>
      <c r="E2899" s="11"/>
      <c r="F2899" s="11">
        <f t="shared" si="1"/>
        <v>0</v>
      </c>
      <c r="G2899" s="10" t="s">
        <v>3529</v>
      </c>
      <c r="H2899" s="10" t="s">
        <v>12819</v>
      </c>
      <c r="I2899" s="10">
        <v>990.0</v>
      </c>
      <c r="J2899" s="10">
        <v>80.0</v>
      </c>
      <c r="K2899" s="14">
        <v>1992.0</v>
      </c>
      <c r="L2899" s="11">
        <f t="shared" si="685"/>
        <v>729</v>
      </c>
      <c r="M2899" s="11">
        <f t="shared" si="2"/>
        <v>-261</v>
      </c>
      <c r="N2899" s="13">
        <f t="shared" si="3"/>
        <v>0.7363636364</v>
      </c>
      <c r="O2899" s="15"/>
      <c r="P2899" s="10" t="s">
        <v>12820</v>
      </c>
    </row>
    <row r="2900" ht="12.0" customHeight="1">
      <c r="A2900" s="9" t="s">
        <v>12821</v>
      </c>
      <c r="B2900" s="10" t="s">
        <v>12822</v>
      </c>
      <c r="C2900" s="9" t="s">
        <v>2307</v>
      </c>
      <c r="D2900" s="11" t="str">
        <f>VLOOKUP(C2900,Postinumeroalueet!$A$2:$B$4001,2)</f>
        <v>Vaasa</v>
      </c>
      <c r="E2900" s="11"/>
      <c r="F2900" s="11">
        <f t="shared" si="1"/>
        <v>0</v>
      </c>
      <c r="G2900" s="10" t="s">
        <v>3481</v>
      </c>
      <c r="H2900" s="10" t="s">
        <v>9242</v>
      </c>
      <c r="I2900" s="10">
        <v>550.0</v>
      </c>
      <c r="J2900" s="10">
        <v>45.0</v>
      </c>
      <c r="K2900" s="14">
        <v>1988.0</v>
      </c>
      <c r="L2900" s="11">
        <f t="shared" si="685"/>
        <v>405</v>
      </c>
      <c r="M2900" s="11">
        <f t="shared" si="2"/>
        <v>-145</v>
      </c>
      <c r="N2900" s="13">
        <f t="shared" si="3"/>
        <v>0.7363636364</v>
      </c>
      <c r="O2900" s="10" t="s">
        <v>6375</v>
      </c>
      <c r="P2900" s="10" t="s">
        <v>12823</v>
      </c>
    </row>
    <row r="2901" ht="12.0" customHeight="1">
      <c r="A2901" s="9" t="s">
        <v>12824</v>
      </c>
      <c r="B2901" s="10" t="s">
        <v>12825</v>
      </c>
      <c r="C2901" s="9" t="s">
        <v>3043</v>
      </c>
      <c r="D2901" s="11" t="str">
        <f>VLOOKUP(C2901,Postinumeroalueet!$A$2:$B$4001,2)</f>
        <v>Oulu</v>
      </c>
      <c r="E2901" s="11"/>
      <c r="F2901" s="11">
        <f t="shared" si="1"/>
        <v>0</v>
      </c>
      <c r="G2901" s="10" t="s">
        <v>3481</v>
      </c>
      <c r="H2901" s="10" t="s">
        <v>11400</v>
      </c>
      <c r="I2901" s="10">
        <v>500.0</v>
      </c>
      <c r="J2901" s="10">
        <v>47.0</v>
      </c>
      <c r="K2901" s="14">
        <v>1967.0</v>
      </c>
      <c r="L2901" s="11">
        <f t="shared" si="685"/>
        <v>368.2</v>
      </c>
      <c r="M2901" s="11">
        <f t="shared" si="2"/>
        <v>-131.8</v>
      </c>
      <c r="N2901" s="13">
        <f t="shared" si="3"/>
        <v>0.7364</v>
      </c>
      <c r="O2901" s="10" t="s">
        <v>3942</v>
      </c>
      <c r="P2901" s="10" t="s">
        <v>12826</v>
      </c>
    </row>
    <row r="2902">
      <c r="A2902" s="9" t="s">
        <v>12827</v>
      </c>
      <c r="B2902" s="10" t="s">
        <v>12828</v>
      </c>
      <c r="C2902" s="9" t="s">
        <v>1349</v>
      </c>
      <c r="D2902" s="11" t="str">
        <f>VLOOKUP(C2902,Postinumeroalueet!$A$2:$B$4001,2)</f>
        <v>Tampere</v>
      </c>
      <c r="E2902" s="11"/>
      <c r="F2902" s="11">
        <f t="shared" si="1"/>
        <v>0</v>
      </c>
      <c r="G2902" s="10" t="s">
        <v>3481</v>
      </c>
      <c r="H2902" s="10" t="s">
        <v>5037</v>
      </c>
      <c r="I2902" s="10">
        <v>595.0</v>
      </c>
      <c r="J2902" s="10">
        <v>59.5</v>
      </c>
      <c r="K2902" s="14">
        <v>1970.0</v>
      </c>
      <c r="L2902" s="11">
        <f t="shared" si="685"/>
        <v>438.2</v>
      </c>
      <c r="M2902" s="11">
        <f t="shared" si="2"/>
        <v>-156.8</v>
      </c>
      <c r="N2902" s="13">
        <f t="shared" si="3"/>
        <v>0.7364705882</v>
      </c>
      <c r="O2902" s="10" t="s">
        <v>3498</v>
      </c>
      <c r="P2902" s="10" t="s">
        <v>12829</v>
      </c>
    </row>
    <row r="2903" ht="12.0" customHeight="1">
      <c r="A2903" s="9" t="s">
        <v>12830</v>
      </c>
      <c r="B2903" s="10" t="s">
        <v>12831</v>
      </c>
      <c r="C2903" s="9" t="s">
        <v>1574</v>
      </c>
      <c r="D2903" s="11" t="str">
        <f>VLOOKUP(C2903,Postinumeroalueet!$A$2:$B$4001,2)</f>
        <v>Jyväskylä</v>
      </c>
      <c r="E2903" s="11"/>
      <c r="F2903" s="11">
        <f t="shared" si="1"/>
        <v>0</v>
      </c>
      <c r="G2903" s="10" t="s">
        <v>3529</v>
      </c>
      <c r="H2903" s="10" t="s">
        <v>3671</v>
      </c>
      <c r="I2903" s="10">
        <v>937.53</v>
      </c>
      <c r="J2903" s="10">
        <v>75.0</v>
      </c>
      <c r="K2903" s="14">
        <v>2001.0</v>
      </c>
      <c r="L2903" s="11">
        <f t="shared" si="685"/>
        <v>690.5</v>
      </c>
      <c r="M2903" s="11">
        <f t="shared" si="2"/>
        <v>-247.03</v>
      </c>
      <c r="N2903" s="13">
        <f t="shared" si="3"/>
        <v>0.736509765</v>
      </c>
      <c r="O2903" s="10" t="s">
        <v>4050</v>
      </c>
      <c r="P2903" s="10" t="s">
        <v>12832</v>
      </c>
    </row>
    <row r="2904">
      <c r="A2904" s="9" t="s">
        <v>12833</v>
      </c>
      <c r="B2904" s="10" t="s">
        <v>12834</v>
      </c>
      <c r="C2904" s="9" t="s">
        <v>3041</v>
      </c>
      <c r="D2904" s="11" t="str">
        <f>VLOOKUP(C2904,Postinumeroalueet!$A$2:$B$4001,2)</f>
        <v>Oulu</v>
      </c>
      <c r="E2904" s="11"/>
      <c r="F2904" s="11">
        <f t="shared" si="1"/>
        <v>0</v>
      </c>
      <c r="G2904" s="10" t="s">
        <v>3481</v>
      </c>
      <c r="H2904" s="10" t="s">
        <v>3516</v>
      </c>
      <c r="I2904" s="10">
        <v>650.0</v>
      </c>
      <c r="J2904" s="10">
        <v>47.5</v>
      </c>
      <c r="K2904" s="14">
        <v>2014.0</v>
      </c>
      <c r="L2904" s="11">
        <f t="shared" si="685"/>
        <v>478.75</v>
      </c>
      <c r="M2904" s="11">
        <f t="shared" si="2"/>
        <v>-171.25</v>
      </c>
      <c r="N2904" s="13">
        <f t="shared" si="3"/>
        <v>0.7365384615</v>
      </c>
      <c r="O2904" s="10" t="s">
        <v>12835</v>
      </c>
      <c r="P2904" s="10" t="s">
        <v>12836</v>
      </c>
    </row>
    <row r="2905">
      <c r="A2905" s="9" t="s">
        <v>12837</v>
      </c>
      <c r="B2905" s="10" t="s">
        <v>12838</v>
      </c>
      <c r="C2905" s="9" t="s">
        <v>402</v>
      </c>
      <c r="D2905" s="11" t="str">
        <f>VLOOKUP(C2905,Postinumeroalueet!$A$2:$B$4001,2)</f>
        <v>Helsinki</v>
      </c>
      <c r="E2905" s="11"/>
      <c r="F2905" s="11">
        <f t="shared" si="1"/>
        <v>1</v>
      </c>
      <c r="G2905" s="10" t="s">
        <v>3481</v>
      </c>
      <c r="H2905" s="10" t="s">
        <v>3671</v>
      </c>
      <c r="I2905" s="10">
        <v>1058.0</v>
      </c>
      <c r="J2905" s="10">
        <v>70.5</v>
      </c>
      <c r="K2905" s="14">
        <v>1998.0</v>
      </c>
      <c r="L2905" s="11">
        <f>IF(K2905&lt;1961,171+10.3*J2905,IF(K2905&gt;1983,166+8.7*J2905,159+7.9*J2905))</f>
        <v>779.35</v>
      </c>
      <c r="M2905" s="11">
        <f t="shared" si="2"/>
        <v>-278.65</v>
      </c>
      <c r="N2905" s="13">
        <f t="shared" si="3"/>
        <v>0.7366257089</v>
      </c>
      <c r="O2905" s="10" t="s">
        <v>4055</v>
      </c>
      <c r="P2905" s="10" t="s">
        <v>12839</v>
      </c>
    </row>
    <row r="2906" ht="12.0" customHeight="1">
      <c r="A2906" s="9" t="s">
        <v>12840</v>
      </c>
      <c r="B2906" s="10" t="s">
        <v>12392</v>
      </c>
      <c r="C2906" s="9" t="s">
        <v>935</v>
      </c>
      <c r="D2906" s="11" t="str">
        <f>VLOOKUP(C2906,Postinumeroalueet!$A$2:$B$4001,2)</f>
        <v>Turku</v>
      </c>
      <c r="E2906" s="11"/>
      <c r="F2906" s="11">
        <f t="shared" si="1"/>
        <v>0</v>
      </c>
      <c r="G2906" s="10" t="s">
        <v>3481</v>
      </c>
      <c r="H2906" s="10" t="s">
        <v>4753</v>
      </c>
      <c r="I2906" s="10">
        <v>723.0</v>
      </c>
      <c r="J2906" s="10">
        <v>54.5</v>
      </c>
      <c r="K2906" s="14">
        <v>1996.0</v>
      </c>
      <c r="L2906" s="11">
        <f>IF(K2906&lt;1984,105+5.6*J2906,IF(K2906&gt;1991,113+7.7*J2906,108+6.6*J2906))</f>
        <v>532.65</v>
      </c>
      <c r="M2906" s="11">
        <f t="shared" si="2"/>
        <v>-190.35</v>
      </c>
      <c r="N2906" s="13">
        <f t="shared" si="3"/>
        <v>0.7367219917</v>
      </c>
      <c r="O2906" s="10" t="s">
        <v>3783</v>
      </c>
      <c r="P2906" s="10" t="s">
        <v>12841</v>
      </c>
    </row>
    <row r="2907" ht="12.0" customHeight="1">
      <c r="A2907" s="9" t="s">
        <v>12842</v>
      </c>
      <c r="B2907" s="10" t="s">
        <v>11730</v>
      </c>
      <c r="C2907" s="9" t="s">
        <v>524</v>
      </c>
      <c r="D2907" s="11" t="str">
        <f>VLOOKUP(C2907,Postinumeroalueet!$A$2:$B$4001,2)</f>
        <v>Espoo</v>
      </c>
      <c r="E2907" s="11"/>
      <c r="F2907" s="11">
        <f t="shared" si="1"/>
        <v>1</v>
      </c>
      <c r="G2907" s="10" t="s">
        <v>3481</v>
      </c>
      <c r="H2907" s="10" t="s">
        <v>3516</v>
      </c>
      <c r="I2907" s="10">
        <v>910.0</v>
      </c>
      <c r="J2907" s="10">
        <v>58.0</v>
      </c>
      <c r="K2907" s="14">
        <v>2002.0</v>
      </c>
      <c r="L2907" s="11">
        <f>IF(K2907&lt;1961,171+10.3*J2907,IF(K2907&gt;1983,166+8.7*J2907,159+7.9*J2907))</f>
        <v>670.6</v>
      </c>
      <c r="M2907" s="11">
        <f t="shared" si="2"/>
        <v>-239.4</v>
      </c>
      <c r="N2907" s="13">
        <f t="shared" si="3"/>
        <v>0.7369230769</v>
      </c>
      <c r="O2907" s="10" t="s">
        <v>4139</v>
      </c>
      <c r="P2907" s="10" t="s">
        <v>12843</v>
      </c>
    </row>
    <row r="2908">
      <c r="A2908" s="9" t="s">
        <v>12844</v>
      </c>
      <c r="B2908" s="10" t="s">
        <v>12429</v>
      </c>
      <c r="C2908" s="9" t="s">
        <v>1364</v>
      </c>
      <c r="D2908" s="11" t="str">
        <f>VLOOKUP(C2908,Postinumeroalueet!$A$2:$B$4001,2)</f>
        <v>Tampere</v>
      </c>
      <c r="E2908" s="11"/>
      <c r="F2908" s="11">
        <f t="shared" si="1"/>
        <v>0</v>
      </c>
      <c r="G2908" s="10" t="s">
        <v>3481</v>
      </c>
      <c r="H2908" s="10" t="s">
        <v>3555</v>
      </c>
      <c r="I2908" s="10">
        <v>1031.0</v>
      </c>
      <c r="J2908" s="10">
        <v>84.0</v>
      </c>
      <c r="K2908" s="14">
        <v>1997.0</v>
      </c>
      <c r="L2908" s="11">
        <f t="shared" ref="L2908:L2915" si="686">IF(K2908&lt;1984,105+5.6*J2908,IF(K2908&gt;1991,113+7.7*J2908,108+6.6*J2908))</f>
        <v>759.8</v>
      </c>
      <c r="M2908" s="11">
        <f t="shared" si="2"/>
        <v>-271.2</v>
      </c>
      <c r="N2908" s="13">
        <f t="shared" si="3"/>
        <v>0.7369544132</v>
      </c>
      <c r="O2908" s="10" t="s">
        <v>3637</v>
      </c>
      <c r="P2908" s="10" t="s">
        <v>12845</v>
      </c>
    </row>
    <row r="2909" ht="12.0" customHeight="1">
      <c r="A2909" s="9" t="s">
        <v>12846</v>
      </c>
      <c r="B2909" s="10" t="s">
        <v>12847</v>
      </c>
      <c r="C2909" s="9" t="s">
        <v>2306</v>
      </c>
      <c r="D2909" s="11" t="str">
        <f>VLOOKUP(C2909,Postinumeroalueet!$A$2:$B$4001,2)</f>
        <v>Vaasa</v>
      </c>
      <c r="E2909" s="11"/>
      <c r="F2909" s="11">
        <f t="shared" si="1"/>
        <v>0</v>
      </c>
      <c r="G2909" s="10" t="s">
        <v>3481</v>
      </c>
      <c r="H2909" s="10" t="s">
        <v>7596</v>
      </c>
      <c r="I2909" s="10">
        <v>886.9</v>
      </c>
      <c r="J2909" s="10">
        <v>98.0</v>
      </c>
      <c r="K2909" s="14">
        <v>1972.0</v>
      </c>
      <c r="L2909" s="11">
        <f t="shared" si="686"/>
        <v>653.8</v>
      </c>
      <c r="M2909" s="11">
        <f t="shared" si="2"/>
        <v>-233.1</v>
      </c>
      <c r="N2909" s="13">
        <f t="shared" si="3"/>
        <v>0.7371744278</v>
      </c>
      <c r="O2909" s="10" t="s">
        <v>8062</v>
      </c>
      <c r="P2909" s="10" t="s">
        <v>12848</v>
      </c>
    </row>
    <row r="2910" ht="12.0" customHeight="1">
      <c r="A2910" s="9" t="s">
        <v>12849</v>
      </c>
      <c r="B2910" s="10" t="s">
        <v>12850</v>
      </c>
      <c r="C2910" s="9" t="s">
        <v>950</v>
      </c>
      <c r="D2910" s="11" t="str">
        <f>VLOOKUP(C2910,Postinumeroalueet!$A$2:$B$4001,2)</f>
        <v>Turku</v>
      </c>
      <c r="E2910" s="11"/>
      <c r="F2910" s="11">
        <f t="shared" si="1"/>
        <v>0</v>
      </c>
      <c r="G2910" s="10" t="s">
        <v>3481</v>
      </c>
      <c r="H2910" s="10" t="s">
        <v>5764</v>
      </c>
      <c r="I2910" s="10">
        <v>780.0</v>
      </c>
      <c r="J2910" s="10">
        <v>60.0</v>
      </c>
      <c r="K2910" s="14">
        <v>2001.0</v>
      </c>
      <c r="L2910" s="11">
        <f t="shared" si="686"/>
        <v>575</v>
      </c>
      <c r="M2910" s="11">
        <f t="shared" si="2"/>
        <v>-205</v>
      </c>
      <c r="N2910" s="13">
        <f t="shared" si="3"/>
        <v>0.7371794872</v>
      </c>
      <c r="O2910" s="10" t="s">
        <v>3783</v>
      </c>
      <c r="P2910" s="10" t="s">
        <v>12851</v>
      </c>
    </row>
    <row r="2911" ht="12.0" customHeight="1">
      <c r="A2911" s="9" t="s">
        <v>12852</v>
      </c>
      <c r="B2911" s="10" t="s">
        <v>12853</v>
      </c>
      <c r="C2911" s="9" t="s">
        <v>1082</v>
      </c>
      <c r="D2911" s="11" t="str">
        <f>VLOOKUP(C2911,Postinumeroalueet!$A$2:$B$4001,2)</f>
        <v>Uusikaupunki</v>
      </c>
      <c r="E2911" s="11"/>
      <c r="F2911" s="11">
        <f t="shared" si="1"/>
        <v>0</v>
      </c>
      <c r="G2911" s="10" t="s">
        <v>3529</v>
      </c>
      <c r="H2911" s="10" t="s">
        <v>6674</v>
      </c>
      <c r="I2911" s="10">
        <v>750.0</v>
      </c>
      <c r="J2911" s="10">
        <v>80.0</v>
      </c>
      <c r="K2911" s="14">
        <v>1971.0</v>
      </c>
      <c r="L2911" s="11">
        <f t="shared" si="686"/>
        <v>553</v>
      </c>
      <c r="M2911" s="11">
        <f t="shared" si="2"/>
        <v>-197</v>
      </c>
      <c r="N2911" s="13">
        <f t="shared" si="3"/>
        <v>0.7373333333</v>
      </c>
      <c r="O2911" s="15"/>
      <c r="P2911" s="10" t="s">
        <v>12854</v>
      </c>
    </row>
    <row r="2912" ht="12.0" customHeight="1">
      <c r="A2912" s="9" t="s">
        <v>12855</v>
      </c>
      <c r="B2912" s="10" t="s">
        <v>12856</v>
      </c>
      <c r="C2912" s="9" t="s">
        <v>771</v>
      </c>
      <c r="D2912" s="11" t="str">
        <f>VLOOKUP(C2912,Postinumeroalueet!$A$2:$B$4001,2)</f>
        <v>Hämeenlinna</v>
      </c>
      <c r="E2912" s="11"/>
      <c r="F2912" s="11">
        <f t="shared" si="1"/>
        <v>0</v>
      </c>
      <c r="G2912" s="10" t="s">
        <v>3481</v>
      </c>
      <c r="H2912" s="10" t="s">
        <v>6367</v>
      </c>
      <c r="I2912" s="10">
        <v>679.0</v>
      </c>
      <c r="J2912" s="10">
        <v>59.5</v>
      </c>
      <c r="K2912" s="14">
        <v>1991.0</v>
      </c>
      <c r="L2912" s="11">
        <f t="shared" si="686"/>
        <v>500.7</v>
      </c>
      <c r="M2912" s="11">
        <f t="shared" si="2"/>
        <v>-178.3</v>
      </c>
      <c r="N2912" s="13">
        <f t="shared" si="3"/>
        <v>0.7374079529</v>
      </c>
      <c r="O2912" s="10" t="s">
        <v>5274</v>
      </c>
      <c r="P2912" s="10" t="s">
        <v>12857</v>
      </c>
    </row>
    <row r="2913" ht="12.0" customHeight="1">
      <c r="A2913" s="9" t="s">
        <v>12858</v>
      </c>
      <c r="B2913" s="10" t="s">
        <v>12859</v>
      </c>
      <c r="C2913" s="9" t="s">
        <v>1344</v>
      </c>
      <c r="D2913" s="11" t="str">
        <f>VLOOKUP(C2913,Postinumeroalueet!$A$2:$B$4001,2)</f>
        <v>Tampere</v>
      </c>
      <c r="E2913" s="11"/>
      <c r="F2913" s="11">
        <f t="shared" si="1"/>
        <v>0</v>
      </c>
      <c r="G2913" s="10" t="s">
        <v>3481</v>
      </c>
      <c r="H2913" s="10" t="s">
        <v>4080</v>
      </c>
      <c r="I2913" s="10">
        <v>719.49</v>
      </c>
      <c r="J2913" s="10">
        <v>76.0</v>
      </c>
      <c r="K2913" s="14">
        <v>1972.0</v>
      </c>
      <c r="L2913" s="11">
        <f t="shared" si="686"/>
        <v>530.6</v>
      </c>
      <c r="M2913" s="11">
        <f t="shared" si="2"/>
        <v>-188.89</v>
      </c>
      <c r="N2913" s="13">
        <f t="shared" si="3"/>
        <v>0.7374668168</v>
      </c>
      <c r="O2913" s="10" t="s">
        <v>9723</v>
      </c>
      <c r="P2913" s="10" t="s">
        <v>12860</v>
      </c>
    </row>
    <row r="2914" ht="12.0" customHeight="1">
      <c r="A2914" s="9" t="s">
        <v>12861</v>
      </c>
      <c r="B2914" s="10" t="s">
        <v>12862</v>
      </c>
      <c r="C2914" s="9" t="s">
        <v>1359</v>
      </c>
      <c r="D2914" s="11" t="str">
        <f>VLOOKUP(C2914,Postinumeroalueet!$A$2:$B$4001,2)</f>
        <v>Tampere</v>
      </c>
      <c r="E2914" s="11"/>
      <c r="F2914" s="11">
        <f t="shared" si="1"/>
        <v>0</v>
      </c>
      <c r="G2914" s="10" t="s">
        <v>3481</v>
      </c>
      <c r="H2914" s="10" t="s">
        <v>4534</v>
      </c>
      <c r="I2914" s="10">
        <v>784.91</v>
      </c>
      <c r="J2914" s="10">
        <v>60.5</v>
      </c>
      <c r="K2914" s="14">
        <v>1995.0</v>
      </c>
      <c r="L2914" s="11">
        <f t="shared" si="686"/>
        <v>578.85</v>
      </c>
      <c r="M2914" s="11">
        <f t="shared" si="2"/>
        <v>-206.06</v>
      </c>
      <c r="N2914" s="13">
        <f t="shared" si="3"/>
        <v>0.7374730861</v>
      </c>
      <c r="O2914" s="10" t="s">
        <v>7271</v>
      </c>
      <c r="P2914" s="10" t="s">
        <v>12863</v>
      </c>
    </row>
    <row r="2915" ht="12.0" customHeight="1">
      <c r="A2915" s="9" t="s">
        <v>12864</v>
      </c>
      <c r="B2915" s="10" t="s">
        <v>12865</v>
      </c>
      <c r="C2915" s="9" t="s">
        <v>1694</v>
      </c>
      <c r="D2915" s="11" t="str">
        <f>VLOOKUP(C2915,Postinumeroalueet!$A$2:$B$4001,2)</f>
        <v>Äänekoski</v>
      </c>
      <c r="E2915" s="11"/>
      <c r="F2915" s="11">
        <f t="shared" si="1"/>
        <v>0</v>
      </c>
      <c r="G2915" s="10" t="s">
        <v>3481</v>
      </c>
      <c r="H2915" s="10" t="s">
        <v>6722</v>
      </c>
      <c r="I2915" s="10">
        <v>560.0</v>
      </c>
      <c r="J2915" s="10">
        <v>55.0</v>
      </c>
      <c r="K2915" s="14">
        <v>1973.0</v>
      </c>
      <c r="L2915" s="11">
        <f t="shared" si="686"/>
        <v>413</v>
      </c>
      <c r="M2915" s="11">
        <f t="shared" si="2"/>
        <v>-147</v>
      </c>
      <c r="N2915" s="13">
        <f t="shared" si="3"/>
        <v>0.7375</v>
      </c>
      <c r="O2915" s="15"/>
      <c r="P2915" s="10" t="s">
        <v>12866</v>
      </c>
    </row>
    <row r="2916">
      <c r="A2916" s="9" t="s">
        <v>12867</v>
      </c>
      <c r="B2916" s="10" t="s">
        <v>12868</v>
      </c>
      <c r="C2916" s="9" t="s">
        <v>354</v>
      </c>
      <c r="D2916" s="11" t="str">
        <f>VLOOKUP(C2916,Postinumeroalueet!$A$2:$B$4001,2)</f>
        <v>Helsinki</v>
      </c>
      <c r="E2916" s="11"/>
      <c r="F2916" s="11">
        <f t="shared" si="1"/>
        <v>1</v>
      </c>
      <c r="G2916" s="10" t="s">
        <v>3481</v>
      </c>
      <c r="H2916" s="10" t="s">
        <v>3516</v>
      </c>
      <c r="I2916" s="10">
        <v>1033.0</v>
      </c>
      <c r="J2916" s="10">
        <v>68.5</v>
      </c>
      <c r="K2916" s="14">
        <v>1996.0</v>
      </c>
      <c r="L2916" s="11">
        <f>IF(K2916&lt;1961,171+10.3*J2916,IF(K2916&gt;1983,166+8.7*J2916,159+7.9*J2916))</f>
        <v>761.95</v>
      </c>
      <c r="M2916" s="11">
        <f t="shared" si="2"/>
        <v>-271.05</v>
      </c>
      <c r="N2916" s="13">
        <f t="shared" si="3"/>
        <v>0.7376089061</v>
      </c>
      <c r="O2916" s="10" t="s">
        <v>3569</v>
      </c>
      <c r="P2916" s="10" t="s">
        <v>12869</v>
      </c>
    </row>
    <row r="2917">
      <c r="A2917" s="9" t="s">
        <v>12870</v>
      </c>
      <c r="B2917" s="10" t="s">
        <v>12245</v>
      </c>
      <c r="C2917" s="9" t="s">
        <v>570</v>
      </c>
      <c r="D2917" s="11" t="str">
        <f>VLOOKUP(C2917,Postinumeroalueet!$A$2:$B$4001,2)</f>
        <v>Järvenpää</v>
      </c>
      <c r="E2917" s="11"/>
      <c r="F2917" s="11">
        <f t="shared" si="1"/>
        <v>0</v>
      </c>
      <c r="G2917" s="10" t="s">
        <v>3481</v>
      </c>
      <c r="H2917" s="10" t="s">
        <v>4485</v>
      </c>
      <c r="I2917" s="10">
        <v>591.6</v>
      </c>
      <c r="J2917" s="10">
        <v>42.0</v>
      </c>
      <c r="K2917" s="14">
        <v>2014.0</v>
      </c>
      <c r="L2917" s="11">
        <f t="shared" ref="L2917:L2920" si="687">IF(K2917&lt;1984,105+5.6*J2917,IF(K2917&gt;1991,113+7.7*J2917,108+6.6*J2917))</f>
        <v>436.4</v>
      </c>
      <c r="M2917" s="11">
        <f t="shared" si="2"/>
        <v>-155.2</v>
      </c>
      <c r="N2917" s="13">
        <f t="shared" si="3"/>
        <v>0.7376605815</v>
      </c>
      <c r="O2917" s="10" t="s">
        <v>12246</v>
      </c>
      <c r="P2917" s="10" t="s">
        <v>12871</v>
      </c>
    </row>
    <row r="2918" ht="12.0" customHeight="1">
      <c r="A2918" s="9" t="s">
        <v>12872</v>
      </c>
      <c r="B2918" s="10" t="s">
        <v>12873</v>
      </c>
      <c r="C2918" s="9" t="s">
        <v>1256</v>
      </c>
      <c r="D2918" s="11" t="str">
        <f>VLOOKUP(C2918,Postinumeroalueet!$A$2:$B$4001,2)</f>
        <v>Forssa</v>
      </c>
      <c r="E2918" s="11"/>
      <c r="F2918" s="11">
        <f t="shared" si="1"/>
        <v>0</v>
      </c>
      <c r="G2918" s="10" t="s">
        <v>3481</v>
      </c>
      <c r="H2918" s="10" t="s">
        <v>9967</v>
      </c>
      <c r="I2918" s="10">
        <v>370.0</v>
      </c>
      <c r="J2918" s="10">
        <v>30.0</v>
      </c>
      <c r="K2918" s="14">
        <v>1967.0</v>
      </c>
      <c r="L2918" s="11">
        <f t="shared" si="687"/>
        <v>273</v>
      </c>
      <c r="M2918" s="11">
        <f t="shared" si="2"/>
        <v>-97</v>
      </c>
      <c r="N2918" s="13">
        <f t="shared" si="3"/>
        <v>0.7378378378</v>
      </c>
      <c r="O2918" s="10" t="s">
        <v>12874</v>
      </c>
      <c r="P2918" s="10" t="s">
        <v>12875</v>
      </c>
    </row>
    <row r="2919" ht="12.0" customHeight="1">
      <c r="A2919" s="9" t="s">
        <v>12876</v>
      </c>
      <c r="B2919" s="10" t="s">
        <v>12877</v>
      </c>
      <c r="C2919" s="9" t="s">
        <v>1198</v>
      </c>
      <c r="D2919" s="11" t="str">
        <f>VLOOKUP(C2919,Postinumeroalueet!$A$2:$B$4001,2)</f>
        <v>Pori</v>
      </c>
      <c r="E2919" s="11"/>
      <c r="F2919" s="11">
        <f t="shared" si="1"/>
        <v>0</v>
      </c>
      <c r="G2919" s="10" t="s">
        <v>3481</v>
      </c>
      <c r="H2919" s="10" t="s">
        <v>3543</v>
      </c>
      <c r="I2919" s="10">
        <v>370.0</v>
      </c>
      <c r="J2919" s="10">
        <v>30.0</v>
      </c>
      <c r="K2919" s="14">
        <v>1961.0</v>
      </c>
      <c r="L2919" s="11">
        <f t="shared" si="687"/>
        <v>273</v>
      </c>
      <c r="M2919" s="11">
        <f t="shared" si="2"/>
        <v>-97</v>
      </c>
      <c r="N2919" s="13">
        <f t="shared" si="3"/>
        <v>0.7378378378</v>
      </c>
      <c r="O2919" s="10" t="s">
        <v>3612</v>
      </c>
      <c r="P2919" s="10" t="s">
        <v>12878</v>
      </c>
    </row>
    <row r="2920" ht="12.0" customHeight="1">
      <c r="A2920" s="9" t="s">
        <v>12879</v>
      </c>
      <c r="B2920" s="10" t="s">
        <v>12880</v>
      </c>
      <c r="C2920" s="9" t="s">
        <v>1201</v>
      </c>
      <c r="D2920" s="11" t="str">
        <f>VLOOKUP(C2920,Postinumeroalueet!$A$2:$B$4001,2)</f>
        <v>Pori</v>
      </c>
      <c r="E2920" s="11"/>
      <c r="F2920" s="11">
        <f t="shared" si="1"/>
        <v>0</v>
      </c>
      <c r="G2920" s="10" t="s">
        <v>3481</v>
      </c>
      <c r="H2920" s="10" t="s">
        <v>12881</v>
      </c>
      <c r="I2920" s="10">
        <v>370.0</v>
      </c>
      <c r="J2920" s="10">
        <v>30.0</v>
      </c>
      <c r="K2920" s="14">
        <v>1973.0</v>
      </c>
      <c r="L2920" s="11">
        <f t="shared" si="687"/>
        <v>273</v>
      </c>
      <c r="M2920" s="11">
        <f t="shared" si="2"/>
        <v>-97</v>
      </c>
      <c r="N2920" s="13">
        <f t="shared" si="3"/>
        <v>0.7378378378</v>
      </c>
      <c r="O2920" s="10" t="s">
        <v>3612</v>
      </c>
      <c r="P2920" s="10" t="s">
        <v>12882</v>
      </c>
    </row>
    <row r="2921" ht="12.0" customHeight="1">
      <c r="A2921" s="9" t="s">
        <v>12883</v>
      </c>
      <c r="B2921" s="10" t="s">
        <v>12884</v>
      </c>
      <c r="C2921" s="9" t="s">
        <v>399</v>
      </c>
      <c r="D2921" s="11" t="str">
        <f>VLOOKUP(C2921,Postinumeroalueet!$A$2:$B$4001,2)</f>
        <v>Helsinki</v>
      </c>
      <c r="E2921" s="11"/>
      <c r="F2921" s="11">
        <f t="shared" si="1"/>
        <v>1</v>
      </c>
      <c r="G2921" s="10" t="s">
        <v>3481</v>
      </c>
      <c r="H2921" s="10" t="s">
        <v>10495</v>
      </c>
      <c r="I2921" s="10">
        <v>890.0</v>
      </c>
      <c r="J2921" s="10">
        <v>63.0</v>
      </c>
      <c r="K2921" s="14">
        <v>1965.0</v>
      </c>
      <c r="L2921" s="11">
        <f>IF(K2921&lt;1961,171+10.3*J2921,IF(K2921&gt;1983,166+8.7*J2921,159+7.9*J2921))</f>
        <v>656.7</v>
      </c>
      <c r="M2921" s="11">
        <f t="shared" si="2"/>
        <v>-233.3</v>
      </c>
      <c r="N2921" s="13">
        <f t="shared" si="3"/>
        <v>0.7378651685</v>
      </c>
      <c r="O2921" s="10" t="s">
        <v>3498</v>
      </c>
      <c r="P2921" s="10" t="s">
        <v>12885</v>
      </c>
    </row>
    <row r="2922" ht="12.0" customHeight="1">
      <c r="A2922" s="9" t="s">
        <v>12886</v>
      </c>
      <c r="B2922" s="10" t="s">
        <v>12887</v>
      </c>
      <c r="C2922" s="9" t="s">
        <v>2483</v>
      </c>
      <c r="D2922" s="11" t="str">
        <f>VLOOKUP(C2922,Postinumeroalueet!$A$2:$B$4001,2)</f>
        <v>Kuopio</v>
      </c>
      <c r="E2922" s="11"/>
      <c r="F2922" s="11">
        <f t="shared" si="1"/>
        <v>0</v>
      </c>
      <c r="G2922" s="10" t="s">
        <v>3481</v>
      </c>
      <c r="H2922" s="10" t="s">
        <v>3671</v>
      </c>
      <c r="I2922" s="10">
        <v>852.3</v>
      </c>
      <c r="J2922" s="10">
        <v>67.0</v>
      </c>
      <c r="K2922" s="14">
        <v>1999.0</v>
      </c>
      <c r="L2922" s="11">
        <f t="shared" ref="L2922:L2933" si="688">IF(K2922&lt;1984,105+5.6*J2922,IF(K2922&gt;1991,113+7.7*J2922,108+6.6*J2922))</f>
        <v>628.9</v>
      </c>
      <c r="M2922" s="11">
        <f t="shared" si="2"/>
        <v>-223.4</v>
      </c>
      <c r="N2922" s="13">
        <f t="shared" si="3"/>
        <v>0.737885721</v>
      </c>
      <c r="O2922" s="10" t="s">
        <v>4050</v>
      </c>
      <c r="P2922" s="10" t="s">
        <v>12888</v>
      </c>
    </row>
    <row r="2923" ht="12.0" customHeight="1">
      <c r="A2923" s="9" t="s">
        <v>12889</v>
      </c>
      <c r="B2923" s="10" t="s">
        <v>12890</v>
      </c>
      <c r="C2923" s="9" t="s">
        <v>759</v>
      </c>
      <c r="D2923" s="11" t="str">
        <f>VLOOKUP(C2923,Postinumeroalueet!$A$2:$B$4001,2)</f>
        <v>Hämeenlinna</v>
      </c>
      <c r="E2923" s="11"/>
      <c r="F2923" s="11">
        <f t="shared" si="1"/>
        <v>0</v>
      </c>
      <c r="G2923" s="10" t="s">
        <v>3481</v>
      </c>
      <c r="H2923" s="10" t="s">
        <v>5816</v>
      </c>
      <c r="I2923" s="10">
        <v>742.7</v>
      </c>
      <c r="J2923" s="10">
        <v>56.5</v>
      </c>
      <c r="K2923" s="14">
        <v>2008.0</v>
      </c>
      <c r="L2923" s="11">
        <f t="shared" si="688"/>
        <v>548.05</v>
      </c>
      <c r="M2923" s="11">
        <f t="shared" si="2"/>
        <v>-194.65</v>
      </c>
      <c r="N2923" s="13">
        <f t="shared" si="3"/>
        <v>0.7379157129</v>
      </c>
      <c r="O2923" s="10" t="s">
        <v>3569</v>
      </c>
      <c r="P2923" s="10" t="s">
        <v>12891</v>
      </c>
    </row>
    <row r="2924" ht="12.0" customHeight="1">
      <c r="A2924" s="9" t="s">
        <v>12892</v>
      </c>
      <c r="B2924" s="10" t="s">
        <v>11490</v>
      </c>
      <c r="C2924" s="9" t="s">
        <v>3026</v>
      </c>
      <c r="D2924" s="11" t="str">
        <f>VLOOKUP(C2924,Postinumeroalueet!$A$2:$B$4001,2)</f>
        <v>Oulu</v>
      </c>
      <c r="E2924" s="11"/>
      <c r="F2924" s="11">
        <f t="shared" si="1"/>
        <v>0</v>
      </c>
      <c r="G2924" s="10" t="s">
        <v>3481</v>
      </c>
      <c r="H2924" s="10" t="s">
        <v>3761</v>
      </c>
      <c r="I2924" s="10">
        <v>609.0</v>
      </c>
      <c r="J2924" s="10">
        <v>61.5</v>
      </c>
      <c r="K2924" s="14">
        <v>1973.0</v>
      </c>
      <c r="L2924" s="11">
        <f t="shared" si="688"/>
        <v>449.4</v>
      </c>
      <c r="M2924" s="11">
        <f t="shared" si="2"/>
        <v>-159.6</v>
      </c>
      <c r="N2924" s="13">
        <f t="shared" si="3"/>
        <v>0.7379310345</v>
      </c>
      <c r="O2924" s="10" t="s">
        <v>7194</v>
      </c>
      <c r="P2924" s="10" t="s">
        <v>12893</v>
      </c>
    </row>
    <row r="2925">
      <c r="A2925" s="9" t="s">
        <v>12894</v>
      </c>
      <c r="B2925" s="10" t="s">
        <v>12895</v>
      </c>
      <c r="C2925" s="9" t="s">
        <v>1948</v>
      </c>
      <c r="D2925" s="11" t="str">
        <f>VLOOKUP(C2925,Postinumeroalueet!$A$2:$B$4001,2)</f>
        <v>Lappeenranta</v>
      </c>
      <c r="E2925" s="11"/>
      <c r="F2925" s="11">
        <f t="shared" si="1"/>
        <v>0</v>
      </c>
      <c r="G2925" s="10" t="s">
        <v>3481</v>
      </c>
      <c r="H2925" s="10" t="s">
        <v>3761</v>
      </c>
      <c r="I2925" s="10">
        <v>590.0</v>
      </c>
      <c r="J2925" s="10">
        <v>59.0</v>
      </c>
      <c r="K2925" s="14">
        <v>1978.0</v>
      </c>
      <c r="L2925" s="11">
        <f t="shared" si="688"/>
        <v>435.4</v>
      </c>
      <c r="M2925" s="11">
        <f t="shared" si="2"/>
        <v>-154.6</v>
      </c>
      <c r="N2925" s="13">
        <f t="shared" si="3"/>
        <v>0.7379661017</v>
      </c>
      <c r="O2925" s="15"/>
      <c r="P2925" s="10" t="s">
        <v>12896</v>
      </c>
    </row>
    <row r="2926" ht="12.0" customHeight="1">
      <c r="A2926" s="9" t="s">
        <v>12897</v>
      </c>
      <c r="B2926" s="10" t="s">
        <v>12898</v>
      </c>
      <c r="C2926" s="9" t="s">
        <v>606</v>
      </c>
      <c r="D2926" s="11" t="str">
        <f>VLOOKUP(C2926,Postinumeroalueet!$A$2:$B$4001,2)</f>
        <v>Hyvinkää</v>
      </c>
      <c r="E2926" s="11"/>
      <c r="F2926" s="11">
        <f t="shared" si="1"/>
        <v>0</v>
      </c>
      <c r="G2926" s="10" t="s">
        <v>3481</v>
      </c>
      <c r="H2926" s="10" t="s">
        <v>9225</v>
      </c>
      <c r="I2926" s="10">
        <v>700.0</v>
      </c>
      <c r="J2926" s="10">
        <v>73.5</v>
      </c>
      <c r="K2926" s="14">
        <v>1974.0</v>
      </c>
      <c r="L2926" s="11">
        <f t="shared" si="688"/>
        <v>516.6</v>
      </c>
      <c r="M2926" s="11">
        <f t="shared" si="2"/>
        <v>-183.4</v>
      </c>
      <c r="N2926" s="13">
        <f t="shared" si="3"/>
        <v>0.738</v>
      </c>
      <c r="O2926" s="10" t="s">
        <v>4890</v>
      </c>
      <c r="P2926" s="10" t="s">
        <v>12899</v>
      </c>
    </row>
    <row r="2927" ht="12.0" customHeight="1">
      <c r="A2927" s="9" t="s">
        <v>12900</v>
      </c>
      <c r="B2927" s="10" t="s">
        <v>12901</v>
      </c>
      <c r="C2927" s="9" t="s">
        <v>550</v>
      </c>
      <c r="D2927" s="11" t="str">
        <f>VLOOKUP(C2927,Postinumeroalueet!$A$2:$B$4001,2)</f>
        <v>Kerava</v>
      </c>
      <c r="E2927" s="11"/>
      <c r="F2927" s="11">
        <f t="shared" si="1"/>
        <v>0</v>
      </c>
      <c r="G2927" s="10" t="s">
        <v>3481</v>
      </c>
      <c r="H2927" s="10" t="s">
        <v>5388</v>
      </c>
      <c r="I2927" s="10">
        <v>825.12</v>
      </c>
      <c r="J2927" s="10">
        <v>90.0</v>
      </c>
      <c r="K2927" s="14">
        <v>1970.0</v>
      </c>
      <c r="L2927" s="11">
        <f t="shared" si="688"/>
        <v>609</v>
      </c>
      <c r="M2927" s="11">
        <f t="shared" si="2"/>
        <v>-216.12</v>
      </c>
      <c r="N2927" s="13">
        <f t="shared" si="3"/>
        <v>0.7380744619</v>
      </c>
      <c r="O2927" s="10" t="s">
        <v>8218</v>
      </c>
      <c r="P2927" s="10" t="s">
        <v>12902</v>
      </c>
    </row>
    <row r="2928" ht="12.0" customHeight="1">
      <c r="A2928" s="9" t="s">
        <v>12903</v>
      </c>
      <c r="B2928" s="10" t="s">
        <v>11526</v>
      </c>
      <c r="C2928" s="9" t="s">
        <v>1571</v>
      </c>
      <c r="D2928" s="11" t="str">
        <f>VLOOKUP(C2928,Postinumeroalueet!$A$2:$B$4001,2)</f>
        <v>Jyväskylä</v>
      </c>
      <c r="E2928" s="11"/>
      <c r="F2928" s="11">
        <f t="shared" si="1"/>
        <v>0</v>
      </c>
      <c r="G2928" s="10" t="s">
        <v>3481</v>
      </c>
      <c r="H2928" s="10" t="s">
        <v>3671</v>
      </c>
      <c r="I2928" s="10">
        <v>982.48</v>
      </c>
      <c r="J2928" s="10">
        <v>79.5</v>
      </c>
      <c r="K2928" s="14">
        <v>2000.0</v>
      </c>
      <c r="L2928" s="11">
        <f t="shared" si="688"/>
        <v>725.15</v>
      </c>
      <c r="M2928" s="11">
        <f t="shared" si="2"/>
        <v>-257.33</v>
      </c>
      <c r="N2928" s="13">
        <f t="shared" si="3"/>
        <v>0.7380811823</v>
      </c>
      <c r="O2928" s="10" t="s">
        <v>4050</v>
      </c>
      <c r="P2928" s="10" t="s">
        <v>12904</v>
      </c>
    </row>
    <row r="2929" ht="12.0" customHeight="1">
      <c r="A2929" s="9" t="s">
        <v>12905</v>
      </c>
      <c r="B2929" s="10" t="s">
        <v>12906</v>
      </c>
      <c r="C2929" s="9" t="s">
        <v>1580</v>
      </c>
      <c r="D2929" s="11" t="str">
        <f>VLOOKUP(C2929,Postinumeroalueet!$A$2:$B$4001,2)</f>
        <v>Jyväskylä</v>
      </c>
      <c r="E2929" s="11"/>
      <c r="F2929" s="11">
        <f t="shared" si="1"/>
        <v>0</v>
      </c>
      <c r="G2929" s="10" t="s">
        <v>3481</v>
      </c>
      <c r="H2929" s="10" t="s">
        <v>3719</v>
      </c>
      <c r="I2929" s="10">
        <v>586.0</v>
      </c>
      <c r="J2929" s="10">
        <v>41.5</v>
      </c>
      <c r="K2929" s="14">
        <v>2011.0</v>
      </c>
      <c r="L2929" s="11">
        <f t="shared" si="688"/>
        <v>432.55</v>
      </c>
      <c r="M2929" s="11">
        <f t="shared" si="2"/>
        <v>-153.45</v>
      </c>
      <c r="N2929" s="13">
        <f t="shared" si="3"/>
        <v>0.7381399317</v>
      </c>
      <c r="O2929" s="10" t="s">
        <v>4729</v>
      </c>
      <c r="P2929" s="10" t="s">
        <v>12907</v>
      </c>
    </row>
    <row r="2930">
      <c r="A2930" s="9" t="s">
        <v>12908</v>
      </c>
      <c r="B2930" s="10" t="s">
        <v>12909</v>
      </c>
      <c r="C2930" s="9" t="s">
        <v>1364</v>
      </c>
      <c r="D2930" s="11" t="str">
        <f>VLOOKUP(C2930,Postinumeroalueet!$A$2:$B$4001,2)</f>
        <v>Tampere</v>
      </c>
      <c r="E2930" s="11"/>
      <c r="F2930" s="11">
        <f t="shared" si="1"/>
        <v>0</v>
      </c>
      <c r="G2930" s="10" t="s">
        <v>3529</v>
      </c>
      <c r="H2930" s="10" t="s">
        <v>3555</v>
      </c>
      <c r="I2930" s="10">
        <v>1143.81</v>
      </c>
      <c r="J2930" s="10">
        <v>95.0</v>
      </c>
      <c r="K2930" s="14">
        <v>2002.0</v>
      </c>
      <c r="L2930" s="11">
        <f t="shared" si="688"/>
        <v>844.5</v>
      </c>
      <c r="M2930" s="11">
        <f t="shared" si="2"/>
        <v>-299.31</v>
      </c>
      <c r="N2930" s="13">
        <f t="shared" si="3"/>
        <v>0.7383219241</v>
      </c>
      <c r="O2930" s="10" t="s">
        <v>9723</v>
      </c>
      <c r="P2930" s="10" t="s">
        <v>12910</v>
      </c>
    </row>
    <row r="2931" ht="12.0" customHeight="1">
      <c r="A2931" s="9" t="s">
        <v>12911</v>
      </c>
      <c r="B2931" s="10" t="s">
        <v>12912</v>
      </c>
      <c r="C2931" s="9" t="s">
        <v>805</v>
      </c>
      <c r="D2931" s="11" t="str">
        <f>VLOOKUP(C2931,Postinumeroalueet!$A$2:$B$4001,2)</f>
        <v>Lahti</v>
      </c>
      <c r="E2931" s="11"/>
      <c r="F2931" s="11">
        <f t="shared" si="1"/>
        <v>0</v>
      </c>
      <c r="G2931" s="10" t="s">
        <v>3481</v>
      </c>
      <c r="H2931" s="10" t="s">
        <v>11857</v>
      </c>
      <c r="I2931" s="10">
        <v>810.0</v>
      </c>
      <c r="J2931" s="10">
        <v>63.0</v>
      </c>
      <c r="K2931" s="14">
        <v>2011.0</v>
      </c>
      <c r="L2931" s="11">
        <f t="shared" si="688"/>
        <v>598.1</v>
      </c>
      <c r="M2931" s="11">
        <f t="shared" si="2"/>
        <v>-211.9</v>
      </c>
      <c r="N2931" s="13">
        <f t="shared" si="3"/>
        <v>0.7383950617</v>
      </c>
      <c r="O2931" s="10" t="s">
        <v>4343</v>
      </c>
      <c r="P2931" s="10" t="s">
        <v>12913</v>
      </c>
    </row>
    <row r="2932" ht="12.0" customHeight="1">
      <c r="A2932" s="9" t="s">
        <v>12914</v>
      </c>
      <c r="B2932" s="10" t="s">
        <v>12915</v>
      </c>
      <c r="C2932" s="9" t="s">
        <v>3043</v>
      </c>
      <c r="D2932" s="11" t="str">
        <f>VLOOKUP(C2932,Postinumeroalueet!$A$2:$B$4001,2)</f>
        <v>Oulu</v>
      </c>
      <c r="E2932" s="11"/>
      <c r="F2932" s="11">
        <f t="shared" si="1"/>
        <v>0</v>
      </c>
      <c r="G2932" s="10" t="s">
        <v>3481</v>
      </c>
      <c r="H2932" s="10" t="s">
        <v>12916</v>
      </c>
      <c r="I2932" s="10">
        <v>400.0</v>
      </c>
      <c r="J2932" s="10">
        <v>34.0</v>
      </c>
      <c r="K2932" s="14">
        <v>1970.0</v>
      </c>
      <c r="L2932" s="11">
        <f t="shared" si="688"/>
        <v>295.4</v>
      </c>
      <c r="M2932" s="11">
        <f t="shared" si="2"/>
        <v>-104.6</v>
      </c>
      <c r="N2932" s="13">
        <f t="shared" si="3"/>
        <v>0.7385</v>
      </c>
      <c r="O2932" s="10" t="s">
        <v>5315</v>
      </c>
      <c r="P2932" s="10" t="s">
        <v>12917</v>
      </c>
    </row>
    <row r="2933" ht="12.0" customHeight="1">
      <c r="A2933" s="9" t="s">
        <v>12918</v>
      </c>
      <c r="B2933" s="10" t="s">
        <v>12919</v>
      </c>
      <c r="C2933" s="9" t="s">
        <v>2085</v>
      </c>
      <c r="D2933" s="11" t="str">
        <f>VLOOKUP(C2933,Postinumeroalueet!$A$2:$B$4001,2)</f>
        <v>Seinäjoki</v>
      </c>
      <c r="E2933" s="11"/>
      <c r="F2933" s="11">
        <f t="shared" si="1"/>
        <v>0</v>
      </c>
      <c r="G2933" s="10" t="s">
        <v>3481</v>
      </c>
      <c r="H2933" s="10" t="s">
        <v>3516</v>
      </c>
      <c r="I2933" s="10">
        <v>540.0</v>
      </c>
      <c r="J2933" s="10">
        <v>52.5</v>
      </c>
      <c r="K2933" s="14">
        <v>1982.0</v>
      </c>
      <c r="L2933" s="11">
        <f t="shared" si="688"/>
        <v>399</v>
      </c>
      <c r="M2933" s="11">
        <f t="shared" si="2"/>
        <v>-141</v>
      </c>
      <c r="N2933" s="13">
        <f t="shared" si="3"/>
        <v>0.7388888889</v>
      </c>
      <c r="O2933" s="15"/>
      <c r="P2933" s="10" t="s">
        <v>12920</v>
      </c>
    </row>
    <row r="2934">
      <c r="A2934" s="9" t="s">
        <v>12921</v>
      </c>
      <c r="B2934" s="10" t="s">
        <v>11270</v>
      </c>
      <c r="C2934" s="9" t="s">
        <v>471</v>
      </c>
      <c r="D2934" s="11" t="str">
        <f>VLOOKUP(C2934,Postinumeroalueet!$A$2:$B$4001,2)</f>
        <v>Espoo</v>
      </c>
      <c r="E2934" s="11"/>
      <c r="F2934" s="11">
        <f t="shared" si="1"/>
        <v>1</v>
      </c>
      <c r="G2934" s="10" t="s">
        <v>3481</v>
      </c>
      <c r="H2934" s="10" t="s">
        <v>3620</v>
      </c>
      <c r="I2934" s="10">
        <v>1090.0</v>
      </c>
      <c r="J2934" s="10">
        <v>73.5</v>
      </c>
      <c r="K2934" s="14">
        <v>2003.0</v>
      </c>
      <c r="L2934" s="11">
        <f t="shared" ref="L2934:L2935" si="689">IF(K2934&lt;1961,171+10.3*J2934,IF(K2934&gt;1983,166+8.7*J2934,159+7.9*J2934))</f>
        <v>805.45</v>
      </c>
      <c r="M2934" s="11">
        <f t="shared" si="2"/>
        <v>-284.55</v>
      </c>
      <c r="N2934" s="13">
        <f t="shared" si="3"/>
        <v>0.7389449541</v>
      </c>
      <c r="O2934" s="10" t="s">
        <v>3569</v>
      </c>
      <c r="P2934" s="10" t="s">
        <v>12922</v>
      </c>
    </row>
    <row r="2935">
      <c r="A2935" s="9" t="s">
        <v>12923</v>
      </c>
      <c r="B2935" s="10" t="s">
        <v>12924</v>
      </c>
      <c r="C2935" s="9" t="s">
        <v>433</v>
      </c>
      <c r="D2935" s="11" t="str">
        <f>VLOOKUP(C2935,Postinumeroalueet!$A$2:$B$4001,2)</f>
        <v>Vantaa</v>
      </c>
      <c r="E2935" s="11"/>
      <c r="F2935" s="11">
        <f t="shared" si="1"/>
        <v>1</v>
      </c>
      <c r="G2935" s="10" t="s">
        <v>3481</v>
      </c>
      <c r="H2935" s="10" t="s">
        <v>9132</v>
      </c>
      <c r="I2935" s="10">
        <v>1090.0</v>
      </c>
      <c r="J2935" s="10">
        <v>73.5</v>
      </c>
      <c r="K2935" s="14">
        <v>1989.0</v>
      </c>
      <c r="L2935" s="11">
        <f t="shared" si="689"/>
        <v>805.45</v>
      </c>
      <c r="M2935" s="11">
        <f t="shared" si="2"/>
        <v>-284.55</v>
      </c>
      <c r="N2935" s="13">
        <f t="shared" si="3"/>
        <v>0.7389449541</v>
      </c>
      <c r="O2935" s="10" t="s">
        <v>3498</v>
      </c>
      <c r="P2935" s="10" t="s">
        <v>12925</v>
      </c>
    </row>
    <row r="2936">
      <c r="A2936" s="9" t="s">
        <v>12926</v>
      </c>
      <c r="B2936" s="10" t="s">
        <v>12927</v>
      </c>
      <c r="C2936" s="9" t="s">
        <v>1221</v>
      </c>
      <c r="D2936" s="11" t="str">
        <f>VLOOKUP(C2936,Postinumeroalueet!$A$2:$B$4001,2)</f>
        <v>Pori</v>
      </c>
      <c r="E2936" s="11"/>
      <c r="F2936" s="11">
        <f t="shared" si="1"/>
        <v>0</v>
      </c>
      <c r="G2936" s="10" t="s">
        <v>3492</v>
      </c>
      <c r="H2936" s="10" t="s">
        <v>12928</v>
      </c>
      <c r="I2936" s="10">
        <v>1200.0</v>
      </c>
      <c r="J2936" s="10">
        <v>118.0</v>
      </c>
      <c r="K2936" s="14">
        <v>1991.0</v>
      </c>
      <c r="L2936" s="11">
        <f t="shared" ref="L2936:L2939" si="690">IF(K2936&lt;1984,105+5.6*J2936,IF(K2936&gt;1991,113+7.7*J2936,108+6.6*J2936))</f>
        <v>886.8</v>
      </c>
      <c r="M2936" s="11">
        <f t="shared" si="2"/>
        <v>-313.2</v>
      </c>
      <c r="N2936" s="13">
        <f t="shared" si="3"/>
        <v>0.739</v>
      </c>
      <c r="O2936" s="15"/>
      <c r="P2936" s="10" t="s">
        <v>12929</v>
      </c>
    </row>
    <row r="2937" ht="12.0" customHeight="1">
      <c r="A2937" s="9" t="s">
        <v>12930</v>
      </c>
      <c r="B2937" s="10" t="s">
        <v>12931</v>
      </c>
      <c r="C2937" s="9" t="s">
        <v>2091</v>
      </c>
      <c r="D2937" s="11" t="str">
        <f>VLOOKUP(C2937,Postinumeroalueet!$A$2:$B$4001,2)</f>
        <v>Seinäjoki</v>
      </c>
      <c r="E2937" s="11"/>
      <c r="F2937" s="11">
        <f t="shared" si="1"/>
        <v>0</v>
      </c>
      <c r="G2937" s="10" t="s">
        <v>3481</v>
      </c>
      <c r="H2937" s="10" t="s">
        <v>12932</v>
      </c>
      <c r="I2937" s="10">
        <v>455.0</v>
      </c>
      <c r="J2937" s="10">
        <v>29.0</v>
      </c>
      <c r="K2937" s="14">
        <v>2010.0</v>
      </c>
      <c r="L2937" s="11">
        <f t="shared" si="690"/>
        <v>336.3</v>
      </c>
      <c r="M2937" s="11">
        <f t="shared" si="2"/>
        <v>-118.7</v>
      </c>
      <c r="N2937" s="13">
        <f t="shared" si="3"/>
        <v>0.7391208791</v>
      </c>
      <c r="O2937" s="15"/>
      <c r="P2937" s="10" t="s">
        <v>12933</v>
      </c>
    </row>
    <row r="2938" ht="12.0" customHeight="1">
      <c r="A2938" s="9" t="s">
        <v>12934</v>
      </c>
      <c r="B2938" s="10" t="s">
        <v>12935</v>
      </c>
      <c r="C2938" s="9" t="s">
        <v>2301</v>
      </c>
      <c r="D2938" s="11" t="str">
        <f>VLOOKUP(C2938,Postinumeroalueet!$A$2:$B$4001,2)</f>
        <v>Vaasa</v>
      </c>
      <c r="E2938" s="11"/>
      <c r="F2938" s="11">
        <f t="shared" si="1"/>
        <v>0</v>
      </c>
      <c r="G2938" s="10" t="s">
        <v>3481</v>
      </c>
      <c r="H2938" s="10" t="s">
        <v>12936</v>
      </c>
      <c r="I2938" s="10">
        <v>882.0</v>
      </c>
      <c r="J2938" s="10">
        <v>70.0</v>
      </c>
      <c r="K2938" s="14">
        <v>2009.0</v>
      </c>
      <c r="L2938" s="11">
        <f t="shared" si="690"/>
        <v>652</v>
      </c>
      <c r="M2938" s="11">
        <f t="shared" si="2"/>
        <v>-230</v>
      </c>
      <c r="N2938" s="13">
        <f t="shared" si="3"/>
        <v>0.7392290249</v>
      </c>
      <c r="O2938" s="10" t="s">
        <v>12800</v>
      </c>
      <c r="P2938" s="10" t="s">
        <v>12937</v>
      </c>
    </row>
    <row r="2939" ht="12.0" customHeight="1">
      <c r="A2939" s="9" t="s">
        <v>12938</v>
      </c>
      <c r="B2939" s="10" t="s">
        <v>10846</v>
      </c>
      <c r="C2939" s="9" t="s">
        <v>1373</v>
      </c>
      <c r="D2939" s="11" t="str">
        <f>VLOOKUP(C2939,Postinumeroalueet!$A$2:$B$4001,2)</f>
        <v>Tampere</v>
      </c>
      <c r="E2939" s="11"/>
      <c r="F2939" s="11">
        <f t="shared" si="1"/>
        <v>0</v>
      </c>
      <c r="G2939" s="10" t="s">
        <v>3481</v>
      </c>
      <c r="H2939" s="10" t="s">
        <v>6421</v>
      </c>
      <c r="I2939" s="10">
        <v>882.0</v>
      </c>
      <c r="J2939" s="10">
        <v>70.0</v>
      </c>
      <c r="K2939" s="14">
        <v>2011.0</v>
      </c>
      <c r="L2939" s="11">
        <f t="shared" si="690"/>
        <v>652</v>
      </c>
      <c r="M2939" s="11">
        <f t="shared" si="2"/>
        <v>-230</v>
      </c>
      <c r="N2939" s="13">
        <f t="shared" si="3"/>
        <v>0.7392290249</v>
      </c>
      <c r="O2939" s="10" t="s">
        <v>3796</v>
      </c>
      <c r="P2939" s="10" t="s">
        <v>12939</v>
      </c>
    </row>
    <row r="2940" ht="12.0" customHeight="1">
      <c r="A2940" s="9" t="s">
        <v>12940</v>
      </c>
      <c r="B2940" s="10" t="s">
        <v>12941</v>
      </c>
      <c r="C2940" s="9" t="s">
        <v>517</v>
      </c>
      <c r="D2940" s="11" t="str">
        <f>VLOOKUP(C2940,Postinumeroalueet!$A$2:$B$4001,2)</f>
        <v>Espoo</v>
      </c>
      <c r="E2940" s="11"/>
      <c r="F2940" s="11">
        <f t="shared" si="1"/>
        <v>1</v>
      </c>
      <c r="G2940" s="10" t="s">
        <v>3481</v>
      </c>
      <c r="H2940" s="10" t="s">
        <v>4584</v>
      </c>
      <c r="I2940" s="10">
        <v>942.0</v>
      </c>
      <c r="J2940" s="10">
        <v>61.0</v>
      </c>
      <c r="K2940" s="14">
        <v>1994.0</v>
      </c>
      <c r="L2940" s="11">
        <f>IF(K2940&lt;1961,171+10.3*J2940,IF(K2940&gt;1983,166+8.7*J2940,159+7.9*J2940))</f>
        <v>696.7</v>
      </c>
      <c r="M2940" s="11">
        <f t="shared" si="2"/>
        <v>-245.3</v>
      </c>
      <c r="N2940" s="13">
        <f t="shared" si="3"/>
        <v>0.739596603</v>
      </c>
      <c r="O2940" s="10" t="s">
        <v>4055</v>
      </c>
      <c r="P2940" s="10" t="s">
        <v>12942</v>
      </c>
    </row>
    <row r="2941" ht="12.0" customHeight="1">
      <c r="A2941" s="9" t="s">
        <v>12943</v>
      </c>
      <c r="B2941" s="10" t="s">
        <v>12944</v>
      </c>
      <c r="C2941" s="9" t="s">
        <v>1334</v>
      </c>
      <c r="D2941" s="11" t="str">
        <f>VLOOKUP(C2941,Postinumeroalueet!$A$2:$B$4001,2)</f>
        <v>Tampere</v>
      </c>
      <c r="E2941" s="11"/>
      <c r="F2941" s="11">
        <f t="shared" si="1"/>
        <v>0</v>
      </c>
      <c r="G2941" s="10" t="s">
        <v>3481</v>
      </c>
      <c r="H2941" s="10" t="s">
        <v>3620</v>
      </c>
      <c r="I2941" s="10">
        <v>943.8</v>
      </c>
      <c r="J2941" s="10">
        <v>76.0</v>
      </c>
      <c r="K2941" s="14">
        <v>1997.0</v>
      </c>
      <c r="L2941" s="11">
        <f t="shared" ref="L2941:L2943" si="691">IF(K2941&lt;1984,105+5.6*J2941,IF(K2941&gt;1991,113+7.7*J2941,108+6.6*J2941))</f>
        <v>698.2</v>
      </c>
      <c r="M2941" s="11">
        <f t="shared" si="2"/>
        <v>-245.6</v>
      </c>
      <c r="N2941" s="13">
        <f t="shared" si="3"/>
        <v>0.7397753761</v>
      </c>
      <c r="O2941" s="10" t="s">
        <v>3569</v>
      </c>
      <c r="P2941" s="10" t="s">
        <v>12945</v>
      </c>
    </row>
    <row r="2942" ht="12.0" customHeight="1">
      <c r="A2942" s="9" t="s">
        <v>12946</v>
      </c>
      <c r="B2942" s="10" t="s">
        <v>10940</v>
      </c>
      <c r="C2942" s="9" t="s">
        <v>949</v>
      </c>
      <c r="D2942" s="11" t="str">
        <f>VLOOKUP(C2942,Postinumeroalueet!$A$2:$B$4001,2)</f>
        <v>Turku</v>
      </c>
      <c r="E2942" s="11"/>
      <c r="F2942" s="11">
        <f t="shared" si="1"/>
        <v>0</v>
      </c>
      <c r="G2942" s="10" t="s">
        <v>3481</v>
      </c>
      <c r="H2942" s="10" t="s">
        <v>3663</v>
      </c>
      <c r="I2942" s="10">
        <v>829.0</v>
      </c>
      <c r="J2942" s="10">
        <v>65.0</v>
      </c>
      <c r="K2942" s="14">
        <v>2002.0</v>
      </c>
      <c r="L2942" s="11">
        <f t="shared" si="691"/>
        <v>613.5</v>
      </c>
      <c r="M2942" s="11">
        <f t="shared" si="2"/>
        <v>-215.5</v>
      </c>
      <c r="N2942" s="13">
        <f t="shared" si="3"/>
        <v>0.7400482509</v>
      </c>
      <c r="O2942" s="10" t="s">
        <v>4745</v>
      </c>
      <c r="P2942" s="10" t="s">
        <v>12947</v>
      </c>
    </row>
    <row r="2943" ht="12.0" customHeight="1">
      <c r="A2943" s="9" t="s">
        <v>12948</v>
      </c>
      <c r="B2943" s="10" t="s">
        <v>5337</v>
      </c>
      <c r="C2943" s="9" t="s">
        <v>3019</v>
      </c>
      <c r="D2943" s="11" t="str">
        <f>VLOOKUP(C2943,Postinumeroalueet!$A$2:$B$4001,2)</f>
        <v>Oulu</v>
      </c>
      <c r="E2943" s="11"/>
      <c r="F2943" s="11">
        <f t="shared" si="1"/>
        <v>0</v>
      </c>
      <c r="G2943" s="10" t="s">
        <v>3481</v>
      </c>
      <c r="H2943" s="10" t="s">
        <v>12949</v>
      </c>
      <c r="I2943" s="10">
        <v>891.0</v>
      </c>
      <c r="J2943" s="10">
        <v>99.0</v>
      </c>
      <c r="K2943" s="14">
        <v>1953.0</v>
      </c>
      <c r="L2943" s="11">
        <f t="shared" si="691"/>
        <v>659.4</v>
      </c>
      <c r="M2943" s="11">
        <f t="shared" si="2"/>
        <v>-231.6</v>
      </c>
      <c r="N2943" s="13">
        <f t="shared" si="3"/>
        <v>0.7400673401</v>
      </c>
      <c r="O2943" s="10" t="s">
        <v>3942</v>
      </c>
      <c r="P2943" s="10" t="s">
        <v>12950</v>
      </c>
    </row>
    <row r="2944" ht="12.0" customHeight="1">
      <c r="A2944" s="9" t="s">
        <v>12951</v>
      </c>
      <c r="B2944" s="10" t="s">
        <v>12361</v>
      </c>
      <c r="C2944" s="9" t="s">
        <v>516</v>
      </c>
      <c r="D2944" s="11" t="str">
        <f>VLOOKUP(C2944,Postinumeroalueet!$A$2:$B$4001,2)</f>
        <v>Espoo</v>
      </c>
      <c r="E2944" s="11"/>
      <c r="F2944" s="11">
        <f t="shared" si="1"/>
        <v>1</v>
      </c>
      <c r="G2944" s="10" t="s">
        <v>3481</v>
      </c>
      <c r="H2944" s="10" t="s">
        <v>10836</v>
      </c>
      <c r="I2944" s="10">
        <v>935.43</v>
      </c>
      <c r="J2944" s="10">
        <v>60.5</v>
      </c>
      <c r="K2944" s="14">
        <v>2011.0</v>
      </c>
      <c r="L2944" s="11">
        <f>IF(K2944&lt;1961,171+10.3*J2944,IF(K2944&gt;1983,166+8.7*J2944,159+7.9*J2944))</f>
        <v>692.35</v>
      </c>
      <c r="M2944" s="11">
        <f t="shared" si="2"/>
        <v>-243.08</v>
      </c>
      <c r="N2944" s="13">
        <f t="shared" si="3"/>
        <v>0.7401408978</v>
      </c>
      <c r="O2944" s="10" t="s">
        <v>6516</v>
      </c>
      <c r="P2944" s="10" t="s">
        <v>12952</v>
      </c>
    </row>
    <row r="2945" ht="12.0" customHeight="1">
      <c r="A2945" s="9" t="s">
        <v>12953</v>
      </c>
      <c r="B2945" s="10" t="s">
        <v>12954</v>
      </c>
      <c r="C2945" s="9" t="s">
        <v>3031</v>
      </c>
      <c r="D2945" s="11" t="str">
        <f>VLOOKUP(C2945,Postinumeroalueet!$A$2:$B$4001,2)</f>
        <v>Kempele</v>
      </c>
      <c r="E2945" s="11"/>
      <c r="F2945" s="11">
        <f t="shared" si="1"/>
        <v>0</v>
      </c>
      <c r="G2945" s="10" t="s">
        <v>3481</v>
      </c>
      <c r="H2945" s="10" t="s">
        <v>3516</v>
      </c>
      <c r="I2945" s="10">
        <v>600.0</v>
      </c>
      <c r="J2945" s="10">
        <v>43.0</v>
      </c>
      <c r="K2945" s="14">
        <v>2012.0</v>
      </c>
      <c r="L2945" s="11">
        <f>IF(K2945&lt;1984,105+5.6*J2945,IF(K2945&gt;1991,113+7.7*J2945,108+6.6*J2945))</f>
        <v>444.1</v>
      </c>
      <c r="M2945" s="11">
        <f t="shared" si="2"/>
        <v>-155.9</v>
      </c>
      <c r="N2945" s="13">
        <f t="shared" si="3"/>
        <v>0.7401666667</v>
      </c>
      <c r="O2945" s="15"/>
      <c r="P2945" s="10" t="s">
        <v>12955</v>
      </c>
    </row>
    <row r="2946">
      <c r="A2946" s="9" t="s">
        <v>12956</v>
      </c>
      <c r="B2946" s="10" t="s">
        <v>12957</v>
      </c>
      <c r="C2946" s="9" t="s">
        <v>478</v>
      </c>
      <c r="D2946" s="11" t="str">
        <f>VLOOKUP(C2946,Postinumeroalueet!$A$2:$B$4001,2)</f>
        <v>Espoo</v>
      </c>
      <c r="E2946" s="11"/>
      <c r="F2946" s="11">
        <f t="shared" si="1"/>
        <v>1</v>
      </c>
      <c r="G2946" s="10" t="s">
        <v>3481</v>
      </c>
      <c r="H2946" s="10" t="s">
        <v>3824</v>
      </c>
      <c r="I2946" s="10">
        <v>1090.0</v>
      </c>
      <c r="J2946" s="10">
        <v>82.0</v>
      </c>
      <c r="K2946" s="14">
        <v>1973.0</v>
      </c>
      <c r="L2946" s="11">
        <f>IF(K2946&lt;1961,171+10.3*J2946,IF(K2946&gt;1983,166+8.7*J2946,159+7.9*J2946))</f>
        <v>806.8</v>
      </c>
      <c r="M2946" s="11">
        <f t="shared" si="2"/>
        <v>-283.2</v>
      </c>
      <c r="N2946" s="13">
        <f t="shared" si="3"/>
        <v>0.7401834862</v>
      </c>
      <c r="O2946" s="10" t="s">
        <v>4055</v>
      </c>
      <c r="P2946" s="10" t="s">
        <v>12958</v>
      </c>
    </row>
    <row r="2947" ht="12.0" customHeight="1">
      <c r="A2947" s="9" t="s">
        <v>12959</v>
      </c>
      <c r="B2947" s="10" t="s">
        <v>12960</v>
      </c>
      <c r="C2947" s="9" t="s">
        <v>1571</v>
      </c>
      <c r="D2947" s="11" t="str">
        <f>VLOOKUP(C2947,Postinumeroalueet!$A$2:$B$4001,2)</f>
        <v>Jyväskylä</v>
      </c>
      <c r="E2947" s="11"/>
      <c r="F2947" s="11">
        <f t="shared" si="1"/>
        <v>0</v>
      </c>
      <c r="G2947" s="10" t="s">
        <v>3481</v>
      </c>
      <c r="H2947" s="10" t="s">
        <v>4179</v>
      </c>
      <c r="I2947" s="10">
        <v>730.0</v>
      </c>
      <c r="J2947" s="10">
        <v>55.5</v>
      </c>
      <c r="K2947" s="14">
        <v>1999.0</v>
      </c>
      <c r="L2947" s="11">
        <f t="shared" ref="L2947:L2974" si="692">IF(K2947&lt;1984,105+5.6*J2947,IF(K2947&gt;1991,113+7.7*J2947,108+6.6*J2947))</f>
        <v>540.35</v>
      </c>
      <c r="M2947" s="11">
        <f t="shared" si="2"/>
        <v>-189.65</v>
      </c>
      <c r="N2947" s="13">
        <f t="shared" si="3"/>
        <v>0.7402054795</v>
      </c>
      <c r="O2947" s="10" t="s">
        <v>3957</v>
      </c>
      <c r="P2947" s="10" t="s">
        <v>12961</v>
      </c>
    </row>
    <row r="2948" ht="12.0" customHeight="1">
      <c r="A2948" s="9" t="s">
        <v>12962</v>
      </c>
      <c r="B2948" s="10" t="s">
        <v>12963</v>
      </c>
      <c r="C2948" s="9" t="s">
        <v>949</v>
      </c>
      <c r="D2948" s="11" t="str">
        <f>VLOOKUP(C2948,Postinumeroalueet!$A$2:$B$4001,2)</f>
        <v>Turku</v>
      </c>
      <c r="E2948" s="11"/>
      <c r="F2948" s="11">
        <f t="shared" si="1"/>
        <v>0</v>
      </c>
      <c r="G2948" s="10" t="s">
        <v>3481</v>
      </c>
      <c r="H2948" s="10" t="s">
        <v>12964</v>
      </c>
      <c r="I2948" s="10">
        <v>698.73</v>
      </c>
      <c r="J2948" s="10">
        <v>52.5</v>
      </c>
      <c r="K2948" s="14">
        <v>2010.0</v>
      </c>
      <c r="L2948" s="11">
        <f t="shared" si="692"/>
        <v>517.25</v>
      </c>
      <c r="M2948" s="11">
        <f t="shared" si="2"/>
        <v>-181.48</v>
      </c>
      <c r="N2948" s="13">
        <f t="shared" si="3"/>
        <v>0.7402716357</v>
      </c>
      <c r="O2948" s="10" t="s">
        <v>5256</v>
      </c>
      <c r="P2948" s="10" t="s">
        <v>12965</v>
      </c>
    </row>
    <row r="2949" ht="12.0" customHeight="1">
      <c r="A2949" s="9" t="s">
        <v>12966</v>
      </c>
      <c r="B2949" s="10" t="s">
        <v>12395</v>
      </c>
      <c r="C2949" s="9" t="s">
        <v>953</v>
      </c>
      <c r="D2949" s="11" t="str">
        <f>VLOOKUP(C2949,Postinumeroalueet!$A$2:$B$4001,2)</f>
        <v>Turku</v>
      </c>
      <c r="E2949" s="11"/>
      <c r="F2949" s="11">
        <f t="shared" si="1"/>
        <v>0</v>
      </c>
      <c r="G2949" s="10" t="s">
        <v>3481</v>
      </c>
      <c r="H2949" s="10" t="s">
        <v>3743</v>
      </c>
      <c r="I2949" s="10">
        <v>605.0</v>
      </c>
      <c r="J2949" s="10">
        <v>43.5</v>
      </c>
      <c r="K2949" s="14">
        <v>1998.0</v>
      </c>
      <c r="L2949" s="11">
        <f t="shared" si="692"/>
        <v>447.95</v>
      </c>
      <c r="M2949" s="11">
        <f t="shared" si="2"/>
        <v>-157.05</v>
      </c>
      <c r="N2949" s="13">
        <f t="shared" si="3"/>
        <v>0.7404132231</v>
      </c>
      <c r="O2949" s="10" t="s">
        <v>12396</v>
      </c>
      <c r="P2949" s="10" t="s">
        <v>12967</v>
      </c>
    </row>
    <row r="2950">
      <c r="A2950" s="9" t="s">
        <v>12968</v>
      </c>
      <c r="B2950" s="10" t="s">
        <v>11213</v>
      </c>
      <c r="C2950" s="9" t="s">
        <v>1365</v>
      </c>
      <c r="D2950" s="11" t="str">
        <f>VLOOKUP(C2950,Postinumeroalueet!$A$2:$B$4001,2)</f>
        <v>Tampere</v>
      </c>
      <c r="E2950" s="11"/>
      <c r="F2950" s="11">
        <f t="shared" si="1"/>
        <v>0</v>
      </c>
      <c r="G2950" s="10" t="s">
        <v>3481</v>
      </c>
      <c r="H2950" s="10" t="s">
        <v>6267</v>
      </c>
      <c r="I2950" s="10">
        <v>870.0</v>
      </c>
      <c r="J2950" s="10">
        <v>69.0</v>
      </c>
      <c r="K2950" s="14">
        <v>2007.0</v>
      </c>
      <c r="L2950" s="11">
        <f t="shared" si="692"/>
        <v>644.3</v>
      </c>
      <c r="M2950" s="11">
        <f t="shared" si="2"/>
        <v>-225.7</v>
      </c>
      <c r="N2950" s="13">
        <f t="shared" si="3"/>
        <v>0.7405747126</v>
      </c>
      <c r="O2950" s="10" t="s">
        <v>3950</v>
      </c>
      <c r="P2950" s="10" t="s">
        <v>12969</v>
      </c>
    </row>
    <row r="2951" ht="12.0" customHeight="1">
      <c r="A2951" s="9" t="s">
        <v>12970</v>
      </c>
      <c r="B2951" s="10" t="s">
        <v>12971</v>
      </c>
      <c r="C2951" s="9" t="s">
        <v>2739</v>
      </c>
      <c r="D2951" s="11" t="str">
        <f>VLOOKUP(C2951,Postinumeroalueet!$A$2:$B$4001,2)</f>
        <v>Joensuu</v>
      </c>
      <c r="E2951" s="11"/>
      <c r="F2951" s="11">
        <f t="shared" si="1"/>
        <v>0</v>
      </c>
      <c r="G2951" s="10" t="s">
        <v>3481</v>
      </c>
      <c r="H2951" s="10" t="s">
        <v>4080</v>
      </c>
      <c r="I2951" s="10">
        <v>690.0</v>
      </c>
      <c r="J2951" s="10">
        <v>72.5</v>
      </c>
      <c r="K2951" s="14">
        <v>1974.0</v>
      </c>
      <c r="L2951" s="11">
        <f t="shared" si="692"/>
        <v>511</v>
      </c>
      <c r="M2951" s="11">
        <f t="shared" si="2"/>
        <v>-179</v>
      </c>
      <c r="N2951" s="13">
        <f t="shared" si="3"/>
        <v>0.7405797101</v>
      </c>
      <c r="O2951" s="10" t="s">
        <v>7486</v>
      </c>
      <c r="P2951" s="10" t="s">
        <v>12972</v>
      </c>
    </row>
    <row r="2952" ht="12.0" customHeight="1">
      <c r="A2952" s="9" t="s">
        <v>12973</v>
      </c>
      <c r="B2952" s="10" t="s">
        <v>12974</v>
      </c>
      <c r="C2952" s="9" t="s">
        <v>1353</v>
      </c>
      <c r="D2952" s="11" t="str">
        <f>VLOOKUP(C2952,Postinumeroalueet!$A$2:$B$4001,2)</f>
        <v>Ylöjärvi</v>
      </c>
      <c r="E2952" s="11"/>
      <c r="F2952" s="11">
        <f t="shared" si="1"/>
        <v>0</v>
      </c>
      <c r="G2952" s="10" t="s">
        <v>3481</v>
      </c>
      <c r="H2952" s="10" t="s">
        <v>12975</v>
      </c>
      <c r="I2952" s="10">
        <v>480.0</v>
      </c>
      <c r="J2952" s="10">
        <v>37.5</v>
      </c>
      <c r="K2952" s="14">
        <v>1989.0</v>
      </c>
      <c r="L2952" s="11">
        <f t="shared" si="692"/>
        <v>355.5</v>
      </c>
      <c r="M2952" s="11">
        <f t="shared" si="2"/>
        <v>-124.5</v>
      </c>
      <c r="N2952" s="13">
        <f t="shared" si="3"/>
        <v>0.740625</v>
      </c>
      <c r="O2952" s="10" t="s">
        <v>4718</v>
      </c>
      <c r="P2952" s="10" t="s">
        <v>12976</v>
      </c>
    </row>
    <row r="2953" ht="12.0" customHeight="1">
      <c r="A2953" s="9" t="s">
        <v>12977</v>
      </c>
      <c r="B2953" s="10" t="s">
        <v>12604</v>
      </c>
      <c r="C2953" s="9" t="s">
        <v>961</v>
      </c>
      <c r="D2953" s="11" t="str">
        <f>VLOOKUP(C2953,Postinumeroalueet!$A$2:$B$4001,2)</f>
        <v>Turku</v>
      </c>
      <c r="E2953" s="11"/>
      <c r="F2953" s="11">
        <f t="shared" si="1"/>
        <v>0</v>
      </c>
      <c r="G2953" s="10" t="s">
        <v>3481</v>
      </c>
      <c r="H2953" s="10" t="s">
        <v>3743</v>
      </c>
      <c r="I2953" s="10">
        <v>610.0</v>
      </c>
      <c r="J2953" s="10">
        <v>44.0</v>
      </c>
      <c r="K2953" s="14">
        <v>1996.0</v>
      </c>
      <c r="L2953" s="11">
        <f t="shared" si="692"/>
        <v>451.8</v>
      </c>
      <c r="M2953" s="11">
        <f t="shared" si="2"/>
        <v>-158.2</v>
      </c>
      <c r="N2953" s="13">
        <f t="shared" si="3"/>
        <v>0.7406557377</v>
      </c>
      <c r="O2953" s="10" t="s">
        <v>3569</v>
      </c>
      <c r="P2953" s="10" t="s">
        <v>12978</v>
      </c>
    </row>
    <row r="2954" ht="12.0" customHeight="1">
      <c r="A2954" s="9" t="s">
        <v>12979</v>
      </c>
      <c r="B2954" s="10" t="s">
        <v>12963</v>
      </c>
      <c r="C2954" s="9" t="s">
        <v>949</v>
      </c>
      <c r="D2954" s="11" t="str">
        <f>VLOOKUP(C2954,Postinumeroalueet!$A$2:$B$4001,2)</f>
        <v>Turku</v>
      </c>
      <c r="E2954" s="11"/>
      <c r="F2954" s="11">
        <f t="shared" si="1"/>
        <v>0</v>
      </c>
      <c r="G2954" s="10" t="s">
        <v>3481</v>
      </c>
      <c r="H2954" s="10" t="s">
        <v>12964</v>
      </c>
      <c r="I2954" s="10">
        <v>682.73</v>
      </c>
      <c r="J2954" s="10">
        <v>51.0</v>
      </c>
      <c r="K2954" s="14">
        <v>2010.0</v>
      </c>
      <c r="L2954" s="11">
        <f t="shared" si="692"/>
        <v>505.7</v>
      </c>
      <c r="M2954" s="11">
        <f t="shared" si="2"/>
        <v>-177.03</v>
      </c>
      <c r="N2954" s="13">
        <f t="shared" si="3"/>
        <v>0.7407027668</v>
      </c>
      <c r="O2954" s="10" t="s">
        <v>5256</v>
      </c>
      <c r="P2954" s="10" t="s">
        <v>12980</v>
      </c>
    </row>
    <row r="2955" ht="12.0" customHeight="1">
      <c r="A2955" s="9" t="s">
        <v>12981</v>
      </c>
      <c r="B2955" s="10" t="s">
        <v>12982</v>
      </c>
      <c r="C2955" s="9" t="s">
        <v>763</v>
      </c>
      <c r="D2955" s="11" t="str">
        <f>VLOOKUP(C2955,Postinumeroalueet!$A$2:$B$4001,2)</f>
        <v>Hämeenlinna</v>
      </c>
      <c r="E2955" s="11"/>
      <c r="F2955" s="11">
        <f t="shared" si="1"/>
        <v>0</v>
      </c>
      <c r="G2955" s="10" t="s">
        <v>3481</v>
      </c>
      <c r="H2955" s="10" t="s">
        <v>4534</v>
      </c>
      <c r="I2955" s="10">
        <v>760.68</v>
      </c>
      <c r="J2955" s="10">
        <v>58.5</v>
      </c>
      <c r="K2955" s="14">
        <v>1998.0</v>
      </c>
      <c r="L2955" s="11">
        <f t="shared" si="692"/>
        <v>563.45</v>
      </c>
      <c r="M2955" s="11">
        <f t="shared" si="2"/>
        <v>-197.23</v>
      </c>
      <c r="N2955" s="13">
        <f t="shared" si="3"/>
        <v>0.7407188305</v>
      </c>
      <c r="O2955" s="10" t="s">
        <v>4050</v>
      </c>
      <c r="P2955" s="10" t="s">
        <v>12983</v>
      </c>
    </row>
    <row r="2956">
      <c r="A2956" s="9" t="s">
        <v>12984</v>
      </c>
      <c r="B2956" s="10" t="s">
        <v>12985</v>
      </c>
      <c r="C2956" s="9" t="s">
        <v>3038</v>
      </c>
      <c r="D2956" s="11" t="str">
        <f>VLOOKUP(C2956,Postinumeroalueet!$A$2:$B$4001,2)</f>
        <v>Oulu</v>
      </c>
      <c r="E2956" s="11"/>
      <c r="F2956" s="11">
        <f t="shared" si="1"/>
        <v>0</v>
      </c>
      <c r="G2956" s="10" t="s">
        <v>3481</v>
      </c>
      <c r="H2956" s="10" t="s">
        <v>5037</v>
      </c>
      <c r="I2956" s="10">
        <v>550.0</v>
      </c>
      <c r="J2956" s="10">
        <v>54.0</v>
      </c>
      <c r="K2956" s="14">
        <v>1963.0</v>
      </c>
      <c r="L2956" s="11">
        <f t="shared" si="692"/>
        <v>407.4</v>
      </c>
      <c r="M2956" s="11">
        <f t="shared" si="2"/>
        <v>-142.6</v>
      </c>
      <c r="N2956" s="13">
        <f t="shared" si="3"/>
        <v>0.7407272727</v>
      </c>
      <c r="O2956" s="10" t="s">
        <v>3498</v>
      </c>
      <c r="P2956" s="10" t="s">
        <v>12986</v>
      </c>
    </row>
    <row r="2957" ht="12.0" customHeight="1">
      <c r="A2957" s="9" t="s">
        <v>12987</v>
      </c>
      <c r="B2957" s="10" t="s">
        <v>12988</v>
      </c>
      <c r="C2957" s="9" t="s">
        <v>773</v>
      </c>
      <c r="D2957" s="11" t="str">
        <f>VLOOKUP(C2957,Postinumeroalueet!$A$2:$B$4001,2)</f>
        <v>Hämeenlinna</v>
      </c>
      <c r="E2957" s="11"/>
      <c r="F2957" s="11">
        <f t="shared" si="1"/>
        <v>0</v>
      </c>
      <c r="G2957" s="10" t="s">
        <v>3481</v>
      </c>
      <c r="H2957" s="10" t="s">
        <v>3824</v>
      </c>
      <c r="I2957" s="10">
        <v>814.0</v>
      </c>
      <c r="J2957" s="10">
        <v>75.0</v>
      </c>
      <c r="K2957" s="14">
        <v>1984.0</v>
      </c>
      <c r="L2957" s="11">
        <f t="shared" si="692"/>
        <v>603</v>
      </c>
      <c r="M2957" s="11">
        <f t="shared" si="2"/>
        <v>-211</v>
      </c>
      <c r="N2957" s="13">
        <f t="shared" si="3"/>
        <v>0.7407862408</v>
      </c>
      <c r="O2957" s="10" t="s">
        <v>4350</v>
      </c>
      <c r="P2957" s="10" t="s">
        <v>12989</v>
      </c>
    </row>
    <row r="2958" ht="12.0" customHeight="1">
      <c r="A2958" s="9" t="s">
        <v>12990</v>
      </c>
      <c r="B2958" s="10" t="s">
        <v>12429</v>
      </c>
      <c r="C2958" s="9" t="s">
        <v>1364</v>
      </c>
      <c r="D2958" s="11" t="str">
        <f>VLOOKUP(C2958,Postinumeroalueet!$A$2:$B$4001,2)</f>
        <v>Tampere</v>
      </c>
      <c r="E2958" s="11"/>
      <c r="F2958" s="11">
        <f t="shared" si="1"/>
        <v>0</v>
      </c>
      <c r="G2958" s="10" t="s">
        <v>3481</v>
      </c>
      <c r="H2958" s="10" t="s">
        <v>3516</v>
      </c>
      <c r="I2958" s="10">
        <v>745.0</v>
      </c>
      <c r="J2958" s="10">
        <v>57.0</v>
      </c>
      <c r="K2958" s="14">
        <v>1997.0</v>
      </c>
      <c r="L2958" s="11">
        <f t="shared" si="692"/>
        <v>551.9</v>
      </c>
      <c r="M2958" s="11">
        <f t="shared" si="2"/>
        <v>-193.1</v>
      </c>
      <c r="N2958" s="13">
        <f t="shared" si="3"/>
        <v>0.7408053691</v>
      </c>
      <c r="O2958" s="10" t="s">
        <v>3637</v>
      </c>
      <c r="P2958" s="10" t="s">
        <v>12991</v>
      </c>
    </row>
    <row r="2959">
      <c r="A2959" s="9" t="s">
        <v>12992</v>
      </c>
      <c r="B2959" s="10" t="s">
        <v>12993</v>
      </c>
      <c r="C2959" s="9" t="s">
        <v>735</v>
      </c>
      <c r="D2959" s="11" t="str">
        <f>VLOOKUP(C2959,Postinumeroalueet!$A$2:$B$4001,2)</f>
        <v>Riihimäki</v>
      </c>
      <c r="E2959" s="11"/>
      <c r="F2959" s="11">
        <f t="shared" si="1"/>
        <v>0</v>
      </c>
      <c r="G2959" s="10" t="s">
        <v>3481</v>
      </c>
      <c r="H2959" s="10" t="s">
        <v>9225</v>
      </c>
      <c r="I2959" s="10">
        <v>720.0</v>
      </c>
      <c r="J2959" s="10">
        <v>76.5</v>
      </c>
      <c r="K2959" s="14">
        <v>1973.0</v>
      </c>
      <c r="L2959" s="11">
        <f t="shared" si="692"/>
        <v>533.4</v>
      </c>
      <c r="M2959" s="11">
        <f t="shared" si="2"/>
        <v>-186.6</v>
      </c>
      <c r="N2959" s="13">
        <f t="shared" si="3"/>
        <v>0.7408333333</v>
      </c>
      <c r="O2959" s="10" t="s">
        <v>4890</v>
      </c>
      <c r="P2959" s="10" t="s">
        <v>12994</v>
      </c>
    </row>
    <row r="2960" ht="12.0" customHeight="1">
      <c r="A2960" s="9" t="s">
        <v>12995</v>
      </c>
      <c r="B2960" s="10" t="s">
        <v>12996</v>
      </c>
      <c r="C2960" s="9" t="s">
        <v>1517</v>
      </c>
      <c r="D2960" s="11" t="str">
        <f>VLOOKUP(C2960,Postinumeroalueet!$A$2:$B$4001,2)</f>
        <v>Kankaanpää</v>
      </c>
      <c r="E2960" s="11"/>
      <c r="F2960" s="11">
        <f t="shared" si="1"/>
        <v>0</v>
      </c>
      <c r="G2960" s="10" t="s">
        <v>3800</v>
      </c>
      <c r="H2960" s="10" t="s">
        <v>12997</v>
      </c>
      <c r="I2960" s="10">
        <v>720.0</v>
      </c>
      <c r="J2960" s="10">
        <v>76.5</v>
      </c>
      <c r="K2960" s="14">
        <v>1947.0</v>
      </c>
      <c r="L2960" s="11">
        <f t="shared" si="692"/>
        <v>533.4</v>
      </c>
      <c r="M2960" s="11">
        <f t="shared" si="2"/>
        <v>-186.6</v>
      </c>
      <c r="N2960" s="13">
        <f t="shared" si="3"/>
        <v>0.7408333333</v>
      </c>
      <c r="O2960" s="10" t="s">
        <v>4734</v>
      </c>
      <c r="P2960" s="10" t="s">
        <v>12998</v>
      </c>
    </row>
    <row r="2961" ht="12.0" customHeight="1">
      <c r="A2961" s="9" t="s">
        <v>12999</v>
      </c>
      <c r="B2961" s="10" t="s">
        <v>13000</v>
      </c>
      <c r="C2961" s="9" t="s">
        <v>1365</v>
      </c>
      <c r="D2961" s="11" t="str">
        <f>VLOOKUP(C2961,Postinumeroalueet!$A$2:$B$4001,2)</f>
        <v>Tampere</v>
      </c>
      <c r="E2961" s="11"/>
      <c r="F2961" s="11">
        <f t="shared" si="1"/>
        <v>0</v>
      </c>
      <c r="G2961" s="10" t="s">
        <v>3481</v>
      </c>
      <c r="H2961" s="10" t="s">
        <v>13001</v>
      </c>
      <c r="I2961" s="10">
        <v>720.0</v>
      </c>
      <c r="J2961" s="10">
        <v>76.5</v>
      </c>
      <c r="K2961" s="14">
        <v>1973.0</v>
      </c>
      <c r="L2961" s="11">
        <f t="shared" si="692"/>
        <v>533.4</v>
      </c>
      <c r="M2961" s="11">
        <f t="shared" si="2"/>
        <v>-186.6</v>
      </c>
      <c r="N2961" s="13">
        <f t="shared" si="3"/>
        <v>0.7408333333</v>
      </c>
      <c r="O2961" s="15"/>
      <c r="P2961" s="10" t="s">
        <v>13002</v>
      </c>
    </row>
    <row r="2962" ht="12.0" customHeight="1">
      <c r="A2962" s="9" t="s">
        <v>13003</v>
      </c>
      <c r="B2962" s="10" t="s">
        <v>9802</v>
      </c>
      <c r="C2962" s="9" t="s">
        <v>771</v>
      </c>
      <c r="D2962" s="11" t="str">
        <f>VLOOKUP(C2962,Postinumeroalueet!$A$2:$B$4001,2)</f>
        <v>Hämeenlinna</v>
      </c>
      <c r="E2962" s="11"/>
      <c r="F2962" s="11">
        <f t="shared" si="1"/>
        <v>0</v>
      </c>
      <c r="G2962" s="10" t="s">
        <v>3481</v>
      </c>
      <c r="H2962" s="10" t="s">
        <v>4080</v>
      </c>
      <c r="I2962" s="10">
        <v>720.0</v>
      </c>
      <c r="J2962" s="10">
        <v>76.5</v>
      </c>
      <c r="K2962" s="14">
        <v>1974.0</v>
      </c>
      <c r="L2962" s="11">
        <f t="shared" si="692"/>
        <v>533.4</v>
      </c>
      <c r="M2962" s="11">
        <f t="shared" si="2"/>
        <v>-186.6</v>
      </c>
      <c r="N2962" s="13">
        <f t="shared" si="3"/>
        <v>0.7408333333</v>
      </c>
      <c r="O2962" s="10" t="s">
        <v>6549</v>
      </c>
      <c r="P2962" s="10" t="s">
        <v>13004</v>
      </c>
    </row>
    <row r="2963">
      <c r="A2963" s="9" t="s">
        <v>13005</v>
      </c>
      <c r="B2963" s="10" t="s">
        <v>13006</v>
      </c>
      <c r="C2963" s="9" t="s">
        <v>3022</v>
      </c>
      <c r="D2963" s="11" t="str">
        <f>VLOOKUP(C2963,Postinumeroalueet!$A$2:$B$4001,2)</f>
        <v>Oulu</v>
      </c>
      <c r="E2963" s="11"/>
      <c r="F2963" s="11">
        <f t="shared" si="1"/>
        <v>0</v>
      </c>
      <c r="G2963" s="10" t="s">
        <v>3481</v>
      </c>
      <c r="H2963" s="10" t="s">
        <v>10588</v>
      </c>
      <c r="I2963" s="10">
        <v>565.0</v>
      </c>
      <c r="J2963" s="10">
        <v>56.0</v>
      </c>
      <c r="K2963" s="14">
        <v>1963.0</v>
      </c>
      <c r="L2963" s="11">
        <f t="shared" si="692"/>
        <v>418.6</v>
      </c>
      <c r="M2963" s="11">
        <f t="shared" si="2"/>
        <v>-146.4</v>
      </c>
      <c r="N2963" s="13">
        <f t="shared" si="3"/>
        <v>0.7408849558</v>
      </c>
      <c r="O2963" s="10" t="s">
        <v>3942</v>
      </c>
      <c r="P2963" s="10" t="s">
        <v>13007</v>
      </c>
    </row>
    <row r="2964" ht="12.0" customHeight="1">
      <c r="A2964" s="9" t="s">
        <v>13008</v>
      </c>
      <c r="B2964" s="10" t="s">
        <v>13009</v>
      </c>
      <c r="C2964" s="9" t="s">
        <v>606</v>
      </c>
      <c r="D2964" s="11" t="str">
        <f>VLOOKUP(C2964,Postinumeroalueet!$A$2:$B$4001,2)</f>
        <v>Hyvinkää</v>
      </c>
      <c r="E2964" s="11"/>
      <c r="F2964" s="11">
        <f t="shared" si="1"/>
        <v>0</v>
      </c>
      <c r="G2964" s="10" t="s">
        <v>3481</v>
      </c>
      <c r="H2964" s="10" t="s">
        <v>4602</v>
      </c>
      <c r="I2964" s="10">
        <v>677.06</v>
      </c>
      <c r="J2964" s="10">
        <v>50.5</v>
      </c>
      <c r="K2964" s="14">
        <v>2003.0</v>
      </c>
      <c r="L2964" s="11">
        <f t="shared" si="692"/>
        <v>501.85</v>
      </c>
      <c r="M2964" s="11">
        <f t="shared" si="2"/>
        <v>-175.21</v>
      </c>
      <c r="N2964" s="13">
        <f t="shared" si="3"/>
        <v>0.7412193897</v>
      </c>
      <c r="O2964" s="10" t="s">
        <v>4050</v>
      </c>
      <c r="P2964" s="10" t="s">
        <v>13010</v>
      </c>
    </row>
    <row r="2965" ht="12.0" customHeight="1">
      <c r="A2965" s="9" t="s">
        <v>13011</v>
      </c>
      <c r="B2965" s="10" t="s">
        <v>13012</v>
      </c>
      <c r="C2965" s="9" t="s">
        <v>1360</v>
      </c>
      <c r="D2965" s="11" t="str">
        <f>VLOOKUP(C2965,Postinumeroalueet!$A$2:$B$4001,2)</f>
        <v>Tampere</v>
      </c>
      <c r="E2965" s="11"/>
      <c r="F2965" s="11">
        <f t="shared" si="1"/>
        <v>0</v>
      </c>
      <c r="G2965" s="10" t="s">
        <v>3481</v>
      </c>
      <c r="H2965" s="10" t="s">
        <v>13013</v>
      </c>
      <c r="I2965" s="10">
        <v>890.0</v>
      </c>
      <c r="J2965" s="10">
        <v>71.0</v>
      </c>
      <c r="K2965" s="14">
        <v>2005.0</v>
      </c>
      <c r="L2965" s="11">
        <f t="shared" si="692"/>
        <v>659.7</v>
      </c>
      <c r="M2965" s="11">
        <f t="shared" si="2"/>
        <v>-230.3</v>
      </c>
      <c r="N2965" s="13">
        <f t="shared" si="3"/>
        <v>0.7412359551</v>
      </c>
      <c r="O2965" s="15"/>
      <c r="P2965" s="10" t="s">
        <v>13014</v>
      </c>
    </row>
    <row r="2966" ht="12.0" customHeight="1">
      <c r="A2966" s="9" t="s">
        <v>13015</v>
      </c>
      <c r="B2966" s="10" t="s">
        <v>13016</v>
      </c>
      <c r="C2966" s="9" t="s">
        <v>1365</v>
      </c>
      <c r="D2966" s="11" t="str">
        <f>VLOOKUP(C2966,Postinumeroalueet!$A$2:$B$4001,2)</f>
        <v>Tampere</v>
      </c>
      <c r="E2966" s="11"/>
      <c r="F2966" s="11">
        <f t="shared" si="1"/>
        <v>0</v>
      </c>
      <c r="G2966" s="10" t="s">
        <v>3481</v>
      </c>
      <c r="H2966" s="10" t="s">
        <v>13017</v>
      </c>
      <c r="I2966" s="10">
        <v>610.0</v>
      </c>
      <c r="J2966" s="10">
        <v>62.0</v>
      </c>
      <c r="K2966" s="14">
        <v>1977.0</v>
      </c>
      <c r="L2966" s="11">
        <f t="shared" si="692"/>
        <v>452.2</v>
      </c>
      <c r="M2966" s="11">
        <f t="shared" si="2"/>
        <v>-157.8</v>
      </c>
      <c r="N2966" s="13">
        <f t="shared" si="3"/>
        <v>0.7413114754</v>
      </c>
      <c r="O2966" s="10" t="s">
        <v>4510</v>
      </c>
      <c r="P2966" s="10" t="s">
        <v>13018</v>
      </c>
    </row>
    <row r="2967" ht="12.0" customHeight="1">
      <c r="A2967" s="9" t="s">
        <v>13019</v>
      </c>
      <c r="B2967" s="10" t="s">
        <v>13020</v>
      </c>
      <c r="C2967" s="9" t="s">
        <v>1936</v>
      </c>
      <c r="D2967" s="11" t="str">
        <f>VLOOKUP(C2967,Postinumeroalueet!$A$2:$B$4001,2)</f>
        <v>Lappeenranta</v>
      </c>
      <c r="E2967" s="11"/>
      <c r="F2967" s="11">
        <f t="shared" si="1"/>
        <v>0</v>
      </c>
      <c r="G2967" s="10" t="s">
        <v>3481</v>
      </c>
      <c r="H2967" s="10" t="s">
        <v>7406</v>
      </c>
      <c r="I2967" s="10">
        <v>980.0</v>
      </c>
      <c r="J2967" s="10">
        <v>111.0</v>
      </c>
      <c r="K2967" s="14">
        <v>1972.0</v>
      </c>
      <c r="L2967" s="11">
        <f t="shared" si="692"/>
        <v>726.6</v>
      </c>
      <c r="M2967" s="11">
        <f t="shared" si="2"/>
        <v>-253.4</v>
      </c>
      <c r="N2967" s="13">
        <f t="shared" si="3"/>
        <v>0.7414285714</v>
      </c>
      <c r="O2967" s="10" t="s">
        <v>7345</v>
      </c>
      <c r="P2967" s="10" t="s">
        <v>13021</v>
      </c>
    </row>
    <row r="2968" ht="12.0" customHeight="1">
      <c r="A2968" s="9" t="s">
        <v>13022</v>
      </c>
      <c r="B2968" s="10" t="s">
        <v>13023</v>
      </c>
      <c r="C2968" s="9" t="s">
        <v>2085</v>
      </c>
      <c r="D2968" s="11" t="str">
        <f>VLOOKUP(C2968,Postinumeroalueet!$A$2:$B$4001,2)</f>
        <v>Seinäjoki</v>
      </c>
      <c r="E2968" s="11"/>
      <c r="F2968" s="11">
        <f t="shared" si="1"/>
        <v>0</v>
      </c>
      <c r="G2968" s="10" t="s">
        <v>3481</v>
      </c>
      <c r="H2968" s="10" t="s">
        <v>9242</v>
      </c>
      <c r="I2968" s="10">
        <v>640.0</v>
      </c>
      <c r="J2968" s="10">
        <v>66.0</v>
      </c>
      <c r="K2968" s="14">
        <v>1953.0</v>
      </c>
      <c r="L2968" s="11">
        <f t="shared" si="692"/>
        <v>474.6</v>
      </c>
      <c r="M2968" s="11">
        <f t="shared" si="2"/>
        <v>-165.4</v>
      </c>
      <c r="N2968" s="13">
        <f t="shared" si="3"/>
        <v>0.7415625</v>
      </c>
      <c r="O2968" s="10" t="s">
        <v>7084</v>
      </c>
      <c r="P2968" s="10" t="s">
        <v>13024</v>
      </c>
    </row>
    <row r="2969" ht="12.0" customHeight="1">
      <c r="A2969" s="9" t="s">
        <v>13025</v>
      </c>
      <c r="B2969" s="10" t="s">
        <v>13026</v>
      </c>
      <c r="C2969" s="9" t="s">
        <v>2085</v>
      </c>
      <c r="D2969" s="11" t="str">
        <f>VLOOKUP(C2969,Postinumeroalueet!$A$2:$B$4001,2)</f>
        <v>Seinäjoki</v>
      </c>
      <c r="E2969" s="11"/>
      <c r="F2969" s="11">
        <f t="shared" si="1"/>
        <v>0</v>
      </c>
      <c r="G2969" s="10" t="s">
        <v>3481</v>
      </c>
      <c r="H2969" s="10" t="s">
        <v>4753</v>
      </c>
      <c r="I2969" s="10">
        <v>630.0</v>
      </c>
      <c r="J2969" s="10">
        <v>46.0</v>
      </c>
      <c r="K2969" s="14">
        <v>2013.0</v>
      </c>
      <c r="L2969" s="11">
        <f t="shared" si="692"/>
        <v>467.2</v>
      </c>
      <c r="M2969" s="11">
        <f t="shared" si="2"/>
        <v>-162.8</v>
      </c>
      <c r="N2969" s="13">
        <f t="shared" si="3"/>
        <v>0.7415873016</v>
      </c>
      <c r="O2969" s="15"/>
      <c r="P2969" s="10" t="s">
        <v>13027</v>
      </c>
    </row>
    <row r="2970" ht="12.0" customHeight="1">
      <c r="A2970" s="9" t="s">
        <v>13028</v>
      </c>
      <c r="B2970" s="10" t="s">
        <v>12283</v>
      </c>
      <c r="C2970" s="9" t="s">
        <v>935</v>
      </c>
      <c r="D2970" s="11" t="str">
        <f>VLOOKUP(C2970,Postinumeroalueet!$A$2:$B$4001,2)</f>
        <v>Turku</v>
      </c>
      <c r="E2970" s="11"/>
      <c r="F2970" s="11">
        <f t="shared" si="1"/>
        <v>0</v>
      </c>
      <c r="G2970" s="10" t="s">
        <v>3481</v>
      </c>
      <c r="H2970" s="10" t="s">
        <v>4534</v>
      </c>
      <c r="I2970" s="10">
        <v>739.0</v>
      </c>
      <c r="J2970" s="10">
        <v>56.5</v>
      </c>
      <c r="K2970" s="14">
        <v>1995.0</v>
      </c>
      <c r="L2970" s="11">
        <f t="shared" si="692"/>
        <v>548.05</v>
      </c>
      <c r="M2970" s="11">
        <f t="shared" si="2"/>
        <v>-190.95</v>
      </c>
      <c r="N2970" s="13">
        <f t="shared" si="3"/>
        <v>0.7416102842</v>
      </c>
      <c r="O2970" s="10" t="s">
        <v>3783</v>
      </c>
      <c r="P2970" s="10" t="s">
        <v>13029</v>
      </c>
    </row>
    <row r="2971" ht="12.0" customHeight="1">
      <c r="A2971" s="9" t="s">
        <v>13030</v>
      </c>
      <c r="B2971" s="10" t="s">
        <v>11360</v>
      </c>
      <c r="C2971" s="9" t="s">
        <v>1936</v>
      </c>
      <c r="D2971" s="11" t="str">
        <f>VLOOKUP(C2971,Postinumeroalueet!$A$2:$B$4001,2)</f>
        <v>Lappeenranta</v>
      </c>
      <c r="E2971" s="11"/>
      <c r="F2971" s="11">
        <f t="shared" si="1"/>
        <v>0</v>
      </c>
      <c r="G2971" s="10" t="s">
        <v>3481</v>
      </c>
      <c r="H2971" s="10" t="s">
        <v>4602</v>
      </c>
      <c r="I2971" s="10">
        <v>744.18</v>
      </c>
      <c r="J2971" s="10">
        <v>57.0</v>
      </c>
      <c r="K2971" s="14">
        <v>2001.0</v>
      </c>
      <c r="L2971" s="11">
        <f t="shared" si="692"/>
        <v>551.9</v>
      </c>
      <c r="M2971" s="11">
        <f t="shared" si="2"/>
        <v>-192.28</v>
      </c>
      <c r="N2971" s="13">
        <f t="shared" si="3"/>
        <v>0.7416216507</v>
      </c>
      <c r="O2971" s="10" t="s">
        <v>4050</v>
      </c>
      <c r="P2971" s="10" t="s">
        <v>13031</v>
      </c>
    </row>
    <row r="2972">
      <c r="A2972" s="9" t="s">
        <v>13032</v>
      </c>
      <c r="B2972" s="10" t="s">
        <v>12245</v>
      </c>
      <c r="C2972" s="9" t="s">
        <v>570</v>
      </c>
      <c r="D2972" s="11" t="str">
        <f>VLOOKUP(C2972,Postinumeroalueet!$A$2:$B$4001,2)</f>
        <v>Järvenpää</v>
      </c>
      <c r="E2972" s="11"/>
      <c r="F2972" s="11">
        <f t="shared" si="1"/>
        <v>0</v>
      </c>
      <c r="G2972" s="10" t="s">
        <v>3481</v>
      </c>
      <c r="H2972" s="10" t="s">
        <v>4485</v>
      </c>
      <c r="I2972" s="10">
        <v>578.0</v>
      </c>
      <c r="J2972" s="10">
        <v>41.0</v>
      </c>
      <c r="K2972" s="14">
        <v>2014.0</v>
      </c>
      <c r="L2972" s="11">
        <f t="shared" si="692"/>
        <v>428.7</v>
      </c>
      <c r="M2972" s="11">
        <f t="shared" si="2"/>
        <v>-149.3</v>
      </c>
      <c r="N2972" s="13">
        <f t="shared" si="3"/>
        <v>0.7416955017</v>
      </c>
      <c r="O2972" s="10" t="s">
        <v>12246</v>
      </c>
      <c r="P2972" s="10" t="s">
        <v>13033</v>
      </c>
    </row>
    <row r="2973" ht="12.0" customHeight="1">
      <c r="A2973" s="9" t="s">
        <v>13034</v>
      </c>
      <c r="B2973" s="10" t="s">
        <v>13035</v>
      </c>
      <c r="C2973" s="9" t="s">
        <v>1365</v>
      </c>
      <c r="D2973" s="11" t="str">
        <f>VLOOKUP(C2973,Postinumeroalueet!$A$2:$B$4001,2)</f>
        <v>Tampere</v>
      </c>
      <c r="E2973" s="11"/>
      <c r="F2973" s="11">
        <f t="shared" si="1"/>
        <v>0</v>
      </c>
      <c r="G2973" s="10" t="s">
        <v>3481</v>
      </c>
      <c r="H2973" s="10" t="s">
        <v>12365</v>
      </c>
      <c r="I2973" s="10">
        <v>770.0</v>
      </c>
      <c r="J2973" s="10">
        <v>59.5</v>
      </c>
      <c r="K2973" s="14">
        <v>2012.0</v>
      </c>
      <c r="L2973" s="11">
        <f t="shared" si="692"/>
        <v>571.15</v>
      </c>
      <c r="M2973" s="11">
        <f t="shared" si="2"/>
        <v>-198.85</v>
      </c>
      <c r="N2973" s="13">
        <f t="shared" si="3"/>
        <v>0.7417532468</v>
      </c>
      <c r="O2973" s="10" t="s">
        <v>3672</v>
      </c>
      <c r="P2973" s="10" t="s">
        <v>13036</v>
      </c>
    </row>
    <row r="2974" ht="12.0" customHeight="1">
      <c r="A2974" s="9" t="s">
        <v>13037</v>
      </c>
      <c r="B2974" s="10" t="s">
        <v>13038</v>
      </c>
      <c r="C2974" s="9" t="s">
        <v>935</v>
      </c>
      <c r="D2974" s="11" t="str">
        <f>VLOOKUP(C2974,Postinumeroalueet!$A$2:$B$4001,2)</f>
        <v>Turku</v>
      </c>
      <c r="E2974" s="11"/>
      <c r="F2974" s="11">
        <f t="shared" si="1"/>
        <v>0</v>
      </c>
      <c r="G2974" s="10" t="s">
        <v>3481</v>
      </c>
      <c r="H2974" s="10" t="s">
        <v>13039</v>
      </c>
      <c r="I2974" s="10">
        <v>505.23</v>
      </c>
      <c r="J2974" s="10">
        <v>34.0</v>
      </c>
      <c r="K2974" s="14">
        <v>2005.0</v>
      </c>
      <c r="L2974" s="11">
        <f t="shared" si="692"/>
        <v>374.8</v>
      </c>
      <c r="M2974" s="11">
        <f t="shared" si="2"/>
        <v>-130.43</v>
      </c>
      <c r="N2974" s="13">
        <f t="shared" si="3"/>
        <v>0.7418403499</v>
      </c>
      <c r="O2974" s="10" t="s">
        <v>5256</v>
      </c>
      <c r="P2974" s="10" t="s">
        <v>13040</v>
      </c>
    </row>
    <row r="2975" ht="12.0" customHeight="1">
      <c r="A2975" s="9" t="s">
        <v>13041</v>
      </c>
      <c r="B2975" s="10" t="s">
        <v>13042</v>
      </c>
      <c r="C2975" s="9" t="s">
        <v>407</v>
      </c>
      <c r="D2975" s="11" t="str">
        <f>VLOOKUP(C2975,Postinumeroalueet!$A$2:$B$4001,2)</f>
        <v>Helsinki</v>
      </c>
      <c r="E2975" s="11"/>
      <c r="F2975" s="11">
        <f t="shared" si="1"/>
        <v>1</v>
      </c>
      <c r="G2975" s="10" t="s">
        <v>3481</v>
      </c>
      <c r="H2975" s="10" t="s">
        <v>4432</v>
      </c>
      <c r="I2975" s="10">
        <v>945.0</v>
      </c>
      <c r="J2975" s="10">
        <v>61.5</v>
      </c>
      <c r="K2975" s="14">
        <v>2002.0</v>
      </c>
      <c r="L2975" s="11">
        <f t="shared" ref="L2975:L2977" si="693">IF(K2975&lt;1961,171+10.3*J2975,IF(K2975&gt;1983,166+8.7*J2975,159+7.9*J2975))</f>
        <v>701.05</v>
      </c>
      <c r="M2975" s="11">
        <f t="shared" si="2"/>
        <v>-243.95</v>
      </c>
      <c r="N2975" s="13">
        <f t="shared" si="3"/>
        <v>0.7418518519</v>
      </c>
      <c r="O2975" s="10" t="s">
        <v>3498</v>
      </c>
      <c r="P2975" s="10" t="s">
        <v>13043</v>
      </c>
    </row>
    <row r="2976" ht="12.0" customHeight="1">
      <c r="A2976" s="9" t="s">
        <v>13044</v>
      </c>
      <c r="B2976" s="10" t="s">
        <v>13045</v>
      </c>
      <c r="C2976" s="9" t="s">
        <v>516</v>
      </c>
      <c r="D2976" s="11" t="str">
        <f>VLOOKUP(C2976,Postinumeroalueet!$A$2:$B$4001,2)</f>
        <v>Espoo</v>
      </c>
      <c r="E2976" s="11"/>
      <c r="F2976" s="11">
        <f t="shared" si="1"/>
        <v>1</v>
      </c>
      <c r="G2976" s="10" t="s">
        <v>3481</v>
      </c>
      <c r="H2976" s="10" t="s">
        <v>4627</v>
      </c>
      <c r="I2976" s="10">
        <v>800.0</v>
      </c>
      <c r="J2976" s="10">
        <v>55.0</v>
      </c>
      <c r="K2976" s="14">
        <v>1979.0</v>
      </c>
      <c r="L2976" s="11">
        <f t="shared" si="693"/>
        <v>593.5</v>
      </c>
      <c r="M2976" s="11">
        <f t="shared" si="2"/>
        <v>-206.5</v>
      </c>
      <c r="N2976" s="13">
        <f t="shared" si="3"/>
        <v>0.741875</v>
      </c>
      <c r="O2976" s="10" t="s">
        <v>13046</v>
      </c>
      <c r="P2976" s="10" t="s">
        <v>13047</v>
      </c>
    </row>
    <row r="2977" ht="12.0" customHeight="1">
      <c r="A2977" s="9" t="s">
        <v>13048</v>
      </c>
      <c r="B2977" s="10" t="s">
        <v>13049</v>
      </c>
      <c r="C2977" s="9" t="s">
        <v>427</v>
      </c>
      <c r="D2977" s="11" t="str">
        <f>VLOOKUP(C2977,Postinumeroalueet!$A$2:$B$4001,2)</f>
        <v>Vantaa</v>
      </c>
      <c r="E2977" s="11"/>
      <c r="F2977" s="11">
        <f t="shared" si="1"/>
        <v>1</v>
      </c>
      <c r="G2977" s="10" t="s">
        <v>3481</v>
      </c>
      <c r="H2977" s="10" t="s">
        <v>13050</v>
      </c>
      <c r="I2977" s="10">
        <v>640.0</v>
      </c>
      <c r="J2977" s="10">
        <v>35.5</v>
      </c>
      <c r="K2977" s="14">
        <v>1988.0</v>
      </c>
      <c r="L2977" s="11">
        <f t="shared" si="693"/>
        <v>474.85</v>
      </c>
      <c r="M2977" s="11">
        <f t="shared" si="2"/>
        <v>-165.15</v>
      </c>
      <c r="N2977" s="13">
        <f t="shared" si="3"/>
        <v>0.741953125</v>
      </c>
      <c r="O2977" s="10" t="s">
        <v>3498</v>
      </c>
      <c r="P2977" s="10" t="s">
        <v>13051</v>
      </c>
    </row>
    <row r="2978" ht="12.0" customHeight="1">
      <c r="A2978" s="9" t="s">
        <v>13052</v>
      </c>
      <c r="B2978" s="10" t="s">
        <v>13053</v>
      </c>
      <c r="C2978" s="9" t="s">
        <v>763</v>
      </c>
      <c r="D2978" s="11" t="str">
        <f>VLOOKUP(C2978,Postinumeroalueet!$A$2:$B$4001,2)</f>
        <v>Hämeenlinna</v>
      </c>
      <c r="E2978" s="11"/>
      <c r="F2978" s="11">
        <f t="shared" si="1"/>
        <v>0</v>
      </c>
      <c r="G2978" s="10" t="s">
        <v>3481</v>
      </c>
      <c r="H2978" s="10" t="s">
        <v>4534</v>
      </c>
      <c r="I2978" s="10">
        <v>759.35</v>
      </c>
      <c r="J2978" s="10">
        <v>58.5</v>
      </c>
      <c r="K2978" s="14">
        <v>1997.0</v>
      </c>
      <c r="L2978" s="11">
        <f t="shared" ref="L2978:L2983" si="694">IF(K2978&lt;1984,105+5.6*J2978,IF(K2978&gt;1991,113+7.7*J2978,108+6.6*J2978))</f>
        <v>563.45</v>
      </c>
      <c r="M2978" s="11">
        <f t="shared" si="2"/>
        <v>-195.9</v>
      </c>
      <c r="N2978" s="13">
        <f t="shared" si="3"/>
        <v>0.7420161981</v>
      </c>
      <c r="O2978" s="10" t="s">
        <v>4050</v>
      </c>
      <c r="P2978" s="10" t="s">
        <v>13054</v>
      </c>
    </row>
    <row r="2979" ht="12.0" customHeight="1">
      <c r="A2979" s="9" t="s">
        <v>13055</v>
      </c>
      <c r="B2979" s="10" t="s">
        <v>13056</v>
      </c>
      <c r="C2979" s="9" t="s">
        <v>3028</v>
      </c>
      <c r="D2979" s="11" t="str">
        <f>VLOOKUP(C2979,Postinumeroalueet!$A$2:$B$4001,2)</f>
        <v>Oulu</v>
      </c>
      <c r="E2979" s="11"/>
      <c r="F2979" s="11">
        <f t="shared" si="1"/>
        <v>0</v>
      </c>
      <c r="G2979" s="10" t="s">
        <v>3481</v>
      </c>
      <c r="H2979" s="10" t="s">
        <v>6685</v>
      </c>
      <c r="I2979" s="10">
        <v>640.0</v>
      </c>
      <c r="J2979" s="10">
        <v>47.0</v>
      </c>
      <c r="K2979" s="14">
        <v>2012.0</v>
      </c>
      <c r="L2979" s="11">
        <f t="shared" si="694"/>
        <v>474.9</v>
      </c>
      <c r="M2979" s="11">
        <f t="shared" si="2"/>
        <v>-165.1</v>
      </c>
      <c r="N2979" s="13">
        <f t="shared" si="3"/>
        <v>0.74203125</v>
      </c>
      <c r="O2979" s="10" t="s">
        <v>5680</v>
      </c>
      <c r="P2979" s="10" t="s">
        <v>13057</v>
      </c>
    </row>
    <row r="2980" ht="12.0" customHeight="1">
      <c r="A2980" s="9" t="s">
        <v>13058</v>
      </c>
      <c r="B2980" s="10" t="s">
        <v>13059</v>
      </c>
      <c r="C2980" s="9" t="s">
        <v>689</v>
      </c>
      <c r="D2980" s="11" t="str">
        <f>VLOOKUP(C2980,Postinumeroalueet!$A$2:$B$4001,2)</f>
        <v>Lohja</v>
      </c>
      <c r="E2980" s="11"/>
      <c r="F2980" s="11">
        <f t="shared" si="1"/>
        <v>0</v>
      </c>
      <c r="G2980" s="10" t="s">
        <v>3481</v>
      </c>
      <c r="H2980" s="10" t="s">
        <v>6078</v>
      </c>
      <c r="I2980" s="10">
        <v>549.0</v>
      </c>
      <c r="J2980" s="10">
        <v>54.0</v>
      </c>
      <c r="K2980" s="14">
        <v>1954.0</v>
      </c>
      <c r="L2980" s="11">
        <f t="shared" si="694"/>
        <v>407.4</v>
      </c>
      <c r="M2980" s="11">
        <f t="shared" si="2"/>
        <v>-141.6</v>
      </c>
      <c r="N2980" s="13">
        <f t="shared" si="3"/>
        <v>0.7420765027</v>
      </c>
      <c r="O2980" s="10" t="s">
        <v>5634</v>
      </c>
      <c r="P2980" s="10" t="s">
        <v>13060</v>
      </c>
    </row>
    <row r="2981" ht="12.0" customHeight="1">
      <c r="A2981" s="9" t="s">
        <v>13061</v>
      </c>
      <c r="B2981" s="10" t="s">
        <v>13062</v>
      </c>
      <c r="C2981" s="9" t="s">
        <v>1571</v>
      </c>
      <c r="D2981" s="11" t="str">
        <f>VLOOKUP(C2981,Postinumeroalueet!$A$2:$B$4001,2)</f>
        <v>Jyväskylä</v>
      </c>
      <c r="E2981" s="11"/>
      <c r="F2981" s="11">
        <f t="shared" si="1"/>
        <v>0</v>
      </c>
      <c r="G2981" s="10" t="s">
        <v>3481</v>
      </c>
      <c r="H2981" s="10" t="s">
        <v>4094</v>
      </c>
      <c r="I2981" s="10">
        <v>904.5</v>
      </c>
      <c r="J2981" s="10">
        <v>72.5</v>
      </c>
      <c r="K2981" s="14">
        <v>1999.0</v>
      </c>
      <c r="L2981" s="11">
        <f t="shared" si="694"/>
        <v>671.25</v>
      </c>
      <c r="M2981" s="11">
        <f t="shared" si="2"/>
        <v>-233.25</v>
      </c>
      <c r="N2981" s="13">
        <f t="shared" si="3"/>
        <v>0.7421227197</v>
      </c>
      <c r="O2981" s="10" t="s">
        <v>4216</v>
      </c>
      <c r="P2981" s="10" t="s">
        <v>13063</v>
      </c>
    </row>
    <row r="2982" ht="12.0" customHeight="1">
      <c r="A2982" s="9" t="s">
        <v>13064</v>
      </c>
      <c r="B2982" s="10" t="s">
        <v>13065</v>
      </c>
      <c r="C2982" s="9" t="s">
        <v>1094</v>
      </c>
      <c r="D2982" s="11" t="str">
        <f>VLOOKUP(C2982,Postinumeroalueet!$A$2:$B$4001,2)</f>
        <v>Salo</v>
      </c>
      <c r="E2982" s="11"/>
      <c r="F2982" s="11">
        <f t="shared" si="1"/>
        <v>0</v>
      </c>
      <c r="G2982" s="10" t="s">
        <v>3481</v>
      </c>
      <c r="H2982" s="10" t="s">
        <v>3782</v>
      </c>
      <c r="I2982" s="10">
        <v>515.0</v>
      </c>
      <c r="J2982" s="10">
        <v>49.5</v>
      </c>
      <c r="K2982" s="14">
        <v>1975.0</v>
      </c>
      <c r="L2982" s="11">
        <f t="shared" si="694"/>
        <v>382.2</v>
      </c>
      <c r="M2982" s="11">
        <f t="shared" si="2"/>
        <v>-132.8</v>
      </c>
      <c r="N2982" s="13">
        <f t="shared" si="3"/>
        <v>0.7421359223</v>
      </c>
      <c r="O2982" s="10" t="s">
        <v>3783</v>
      </c>
      <c r="P2982" s="10" t="s">
        <v>13066</v>
      </c>
    </row>
    <row r="2983" ht="12.0" customHeight="1">
      <c r="A2983" s="9" t="s">
        <v>13067</v>
      </c>
      <c r="B2983" s="10" t="s">
        <v>13068</v>
      </c>
      <c r="C2983" s="9" t="s">
        <v>682</v>
      </c>
      <c r="D2983" s="11" t="str">
        <f>VLOOKUP(C2983,Postinumeroalueet!$A$2:$B$4001,2)</f>
        <v>Lohja</v>
      </c>
      <c r="E2983" s="11"/>
      <c r="F2983" s="11">
        <f t="shared" si="1"/>
        <v>0</v>
      </c>
      <c r="G2983" s="10" t="s">
        <v>3529</v>
      </c>
      <c r="H2983" s="10" t="s">
        <v>3671</v>
      </c>
      <c r="I2983" s="10">
        <v>920.0</v>
      </c>
      <c r="J2983" s="10">
        <v>74.0</v>
      </c>
      <c r="K2983" s="14">
        <v>2002.0</v>
      </c>
      <c r="L2983" s="11">
        <f t="shared" si="694"/>
        <v>682.8</v>
      </c>
      <c r="M2983" s="11">
        <f t="shared" si="2"/>
        <v>-237.2</v>
      </c>
      <c r="N2983" s="13">
        <f t="shared" si="3"/>
        <v>0.742173913</v>
      </c>
      <c r="O2983" s="10" t="s">
        <v>10526</v>
      </c>
      <c r="P2983" s="10" t="s">
        <v>13069</v>
      </c>
    </row>
    <row r="2984" ht="12.0" customHeight="1">
      <c r="A2984" s="9" t="s">
        <v>13070</v>
      </c>
      <c r="B2984" s="10" t="s">
        <v>13071</v>
      </c>
      <c r="C2984" s="9" t="s">
        <v>515</v>
      </c>
      <c r="D2984" s="11" t="str">
        <f>VLOOKUP(C2984,Postinumeroalueet!$A$2:$B$4001,2)</f>
        <v>Espoo</v>
      </c>
      <c r="E2984" s="11"/>
      <c r="F2984" s="11">
        <f t="shared" si="1"/>
        <v>1</v>
      </c>
      <c r="G2984" s="10" t="s">
        <v>3481</v>
      </c>
      <c r="H2984" s="10" t="s">
        <v>3516</v>
      </c>
      <c r="I2984" s="10">
        <v>909.4</v>
      </c>
      <c r="J2984" s="10">
        <v>58.5</v>
      </c>
      <c r="K2984" s="14">
        <v>2002.0</v>
      </c>
      <c r="L2984" s="11">
        <f>IF(K2984&lt;1961,171+10.3*J2984,IF(K2984&gt;1983,166+8.7*J2984,159+7.9*J2984))</f>
        <v>674.95</v>
      </c>
      <c r="M2984" s="11">
        <f t="shared" si="2"/>
        <v>-234.45</v>
      </c>
      <c r="N2984" s="13">
        <f t="shared" si="3"/>
        <v>0.7421926545</v>
      </c>
      <c r="O2984" s="10" t="s">
        <v>6516</v>
      </c>
      <c r="P2984" s="10" t="s">
        <v>13072</v>
      </c>
    </row>
    <row r="2985" ht="12.0" customHeight="1">
      <c r="A2985" s="9" t="s">
        <v>13073</v>
      </c>
      <c r="B2985" s="10" t="s">
        <v>13074</v>
      </c>
      <c r="C2985" s="9" t="s">
        <v>2301</v>
      </c>
      <c r="D2985" s="11" t="str">
        <f>VLOOKUP(C2985,Postinumeroalueet!$A$2:$B$4001,2)</f>
        <v>Vaasa</v>
      </c>
      <c r="E2985" s="11"/>
      <c r="F2985" s="11">
        <f t="shared" si="1"/>
        <v>0</v>
      </c>
      <c r="G2985" s="10" t="s">
        <v>3481</v>
      </c>
      <c r="H2985" s="10" t="s">
        <v>5527</v>
      </c>
      <c r="I2985" s="10">
        <v>821.35</v>
      </c>
      <c r="J2985" s="10">
        <v>76.0</v>
      </c>
      <c r="K2985" s="14">
        <v>1991.0</v>
      </c>
      <c r="L2985" s="11">
        <f>IF(K2985&lt;1984,105+5.6*J2985,IF(K2985&gt;1991,113+7.7*J2985,108+6.6*J2985))</f>
        <v>609.6</v>
      </c>
      <c r="M2985" s="11">
        <f t="shared" si="2"/>
        <v>-211.75</v>
      </c>
      <c r="N2985" s="13">
        <f t="shared" si="3"/>
        <v>0.7421927315</v>
      </c>
      <c r="O2985" s="10" t="s">
        <v>8062</v>
      </c>
      <c r="P2985" s="10" t="s">
        <v>13075</v>
      </c>
    </row>
    <row r="2986">
      <c r="A2986" s="9" t="s">
        <v>13076</v>
      </c>
      <c r="B2986" s="10" t="s">
        <v>8898</v>
      </c>
      <c r="C2986" s="9" t="s">
        <v>478</v>
      </c>
      <c r="D2986" s="11" t="str">
        <f>VLOOKUP(C2986,Postinumeroalueet!$A$2:$B$4001,2)</f>
        <v>Espoo</v>
      </c>
      <c r="E2986" s="11"/>
      <c r="F2986" s="11">
        <f t="shared" si="1"/>
        <v>1</v>
      </c>
      <c r="G2986" s="10" t="s">
        <v>3481</v>
      </c>
      <c r="H2986" s="10" t="s">
        <v>4080</v>
      </c>
      <c r="I2986" s="10">
        <v>1087.0</v>
      </c>
      <c r="J2986" s="10">
        <v>82.0</v>
      </c>
      <c r="K2986" s="14">
        <v>1973.0</v>
      </c>
      <c r="L2986" s="11">
        <f>IF(K2986&lt;1961,171+10.3*J2986,IF(K2986&gt;1983,166+8.7*J2986,159+7.9*J2986))</f>
        <v>806.8</v>
      </c>
      <c r="M2986" s="11">
        <f t="shared" si="2"/>
        <v>-280.2</v>
      </c>
      <c r="N2986" s="13">
        <f t="shared" si="3"/>
        <v>0.7422263109</v>
      </c>
      <c r="O2986" s="10" t="s">
        <v>3517</v>
      </c>
      <c r="P2986" s="10" t="s">
        <v>13077</v>
      </c>
    </row>
    <row r="2987">
      <c r="A2987" s="9" t="s">
        <v>13078</v>
      </c>
      <c r="B2987" s="10" t="s">
        <v>13079</v>
      </c>
      <c r="C2987" s="9" t="s">
        <v>1580</v>
      </c>
      <c r="D2987" s="11" t="str">
        <f>VLOOKUP(C2987,Postinumeroalueet!$A$2:$B$4001,2)</f>
        <v>Jyväskylä</v>
      </c>
      <c r="E2987" s="11"/>
      <c r="F2987" s="11">
        <f t="shared" si="1"/>
        <v>0</v>
      </c>
      <c r="G2987" s="10" t="s">
        <v>3481</v>
      </c>
      <c r="H2987" s="10" t="s">
        <v>4602</v>
      </c>
      <c r="I2987" s="10">
        <v>686.47</v>
      </c>
      <c r="J2987" s="10">
        <v>51.5</v>
      </c>
      <c r="K2987" s="14">
        <v>2000.0</v>
      </c>
      <c r="L2987" s="11">
        <f t="shared" ref="L2987:L2989" si="695">IF(K2987&lt;1984,105+5.6*J2987,IF(K2987&gt;1991,113+7.7*J2987,108+6.6*J2987))</f>
        <v>509.55</v>
      </c>
      <c r="M2987" s="11">
        <f t="shared" si="2"/>
        <v>-176.92</v>
      </c>
      <c r="N2987" s="13">
        <f t="shared" si="3"/>
        <v>0.7422757003</v>
      </c>
      <c r="O2987" s="10" t="s">
        <v>4050</v>
      </c>
      <c r="P2987" s="10" t="s">
        <v>13080</v>
      </c>
    </row>
    <row r="2988" ht="12.0" customHeight="1">
      <c r="A2988" s="9" t="s">
        <v>13081</v>
      </c>
      <c r="B2988" s="10" t="s">
        <v>4349</v>
      </c>
      <c r="C2988" s="9" t="s">
        <v>766</v>
      </c>
      <c r="D2988" s="11" t="str">
        <f>VLOOKUP(C2988,Postinumeroalueet!$A$2:$B$4001,2)</f>
        <v>Hämeenlinna</v>
      </c>
      <c r="E2988" s="11"/>
      <c r="F2988" s="11">
        <f t="shared" si="1"/>
        <v>0</v>
      </c>
      <c r="G2988" s="10" t="s">
        <v>3481</v>
      </c>
      <c r="H2988" s="10" t="s">
        <v>3824</v>
      </c>
      <c r="I2988" s="10">
        <v>711.0</v>
      </c>
      <c r="J2988" s="10">
        <v>75.5</v>
      </c>
      <c r="K2988" s="14">
        <v>1978.0</v>
      </c>
      <c r="L2988" s="11">
        <f t="shared" si="695"/>
        <v>527.8</v>
      </c>
      <c r="M2988" s="11">
        <f t="shared" si="2"/>
        <v>-183.2</v>
      </c>
      <c r="N2988" s="13">
        <f t="shared" si="3"/>
        <v>0.7423347398</v>
      </c>
      <c r="O2988" s="10" t="s">
        <v>4350</v>
      </c>
      <c r="P2988" s="10" t="s">
        <v>13082</v>
      </c>
    </row>
    <row r="2989" ht="12.0" customHeight="1">
      <c r="A2989" s="9" t="s">
        <v>13083</v>
      </c>
      <c r="B2989" s="10" t="s">
        <v>13084</v>
      </c>
      <c r="C2989" s="9" t="s">
        <v>3045</v>
      </c>
      <c r="D2989" s="11" t="str">
        <f>VLOOKUP(C2989,Postinumeroalueet!$A$2:$B$4001,2)</f>
        <v>Oulu</v>
      </c>
      <c r="E2989" s="11"/>
      <c r="F2989" s="11">
        <f t="shared" si="1"/>
        <v>0</v>
      </c>
      <c r="G2989" s="10" t="s">
        <v>3481</v>
      </c>
      <c r="H2989" s="10" t="s">
        <v>6759</v>
      </c>
      <c r="I2989" s="10">
        <v>510.0</v>
      </c>
      <c r="J2989" s="10">
        <v>41.0</v>
      </c>
      <c r="K2989" s="14">
        <v>1989.0</v>
      </c>
      <c r="L2989" s="11">
        <f t="shared" si="695"/>
        <v>378.6</v>
      </c>
      <c r="M2989" s="11">
        <f t="shared" si="2"/>
        <v>-131.4</v>
      </c>
      <c r="N2989" s="13">
        <f t="shared" si="3"/>
        <v>0.7423529412</v>
      </c>
      <c r="O2989" s="10" t="s">
        <v>5511</v>
      </c>
      <c r="P2989" s="10" t="s">
        <v>13085</v>
      </c>
    </row>
    <row r="2990" ht="12.0" customHeight="1">
      <c r="A2990" s="9" t="s">
        <v>13086</v>
      </c>
      <c r="B2990" s="10" t="s">
        <v>13087</v>
      </c>
      <c r="C2990" s="9" t="s">
        <v>379</v>
      </c>
      <c r="D2990" s="11" t="str">
        <f>VLOOKUP(C2990,Postinumeroalueet!$A$2:$B$4001,2)</f>
        <v>Helsinki</v>
      </c>
      <c r="E2990" s="11"/>
      <c r="F2990" s="11">
        <f t="shared" si="1"/>
        <v>1</v>
      </c>
      <c r="G2990" s="10" t="s">
        <v>3481</v>
      </c>
      <c r="H2990" s="10" t="s">
        <v>9249</v>
      </c>
      <c r="I2990" s="10">
        <v>956.0</v>
      </c>
      <c r="J2990" s="10">
        <v>62.5</v>
      </c>
      <c r="K2990" s="14">
        <v>2001.0</v>
      </c>
      <c r="L2990" s="11">
        <f>IF(K2990&lt;1961,171+10.3*J2990,IF(K2990&gt;1983,166+8.7*J2990,159+7.9*J2990))</f>
        <v>709.75</v>
      </c>
      <c r="M2990" s="11">
        <f t="shared" si="2"/>
        <v>-246.25</v>
      </c>
      <c r="N2990" s="13">
        <f t="shared" si="3"/>
        <v>0.742416318</v>
      </c>
      <c r="O2990" s="10" t="s">
        <v>4055</v>
      </c>
      <c r="P2990" s="10" t="s">
        <v>13088</v>
      </c>
    </row>
    <row r="2991" ht="12.0" customHeight="1">
      <c r="A2991" s="9" t="s">
        <v>13089</v>
      </c>
      <c r="B2991" s="10" t="s">
        <v>10161</v>
      </c>
      <c r="C2991" s="9" t="s">
        <v>1579</v>
      </c>
      <c r="D2991" s="11" t="str">
        <f>VLOOKUP(C2991,Postinumeroalueet!$A$2:$B$4001,2)</f>
        <v>Jyväskylä</v>
      </c>
      <c r="E2991" s="11"/>
      <c r="F2991" s="11">
        <f t="shared" si="1"/>
        <v>0</v>
      </c>
      <c r="G2991" s="10" t="s">
        <v>3481</v>
      </c>
      <c r="H2991" s="10" t="s">
        <v>6082</v>
      </c>
      <c r="I2991" s="10">
        <v>847.0</v>
      </c>
      <c r="J2991" s="10">
        <v>67.0</v>
      </c>
      <c r="K2991" s="14">
        <v>2010.0</v>
      </c>
      <c r="L2991" s="11">
        <f t="shared" ref="L2991:L3003" si="696">IF(K2991&lt;1984,105+5.6*J2991,IF(K2991&gt;1991,113+7.7*J2991,108+6.6*J2991))</f>
        <v>628.9</v>
      </c>
      <c r="M2991" s="11">
        <f t="shared" si="2"/>
        <v>-218.1</v>
      </c>
      <c r="N2991" s="13">
        <f t="shared" si="3"/>
        <v>0.7425029516</v>
      </c>
      <c r="O2991" s="10" t="s">
        <v>4729</v>
      </c>
      <c r="P2991" s="10" t="s">
        <v>13090</v>
      </c>
    </row>
    <row r="2992">
      <c r="A2992" s="9" t="s">
        <v>13091</v>
      </c>
      <c r="B2992" s="10" t="s">
        <v>12774</v>
      </c>
      <c r="C2992" s="9" t="s">
        <v>1365</v>
      </c>
      <c r="D2992" s="11" t="str">
        <f>VLOOKUP(C2992,Postinumeroalueet!$A$2:$B$4001,2)</f>
        <v>Tampere</v>
      </c>
      <c r="E2992" s="11"/>
      <c r="F2992" s="11">
        <f t="shared" si="1"/>
        <v>0</v>
      </c>
      <c r="G2992" s="10" t="s">
        <v>3481</v>
      </c>
      <c r="H2992" s="10" t="s">
        <v>4753</v>
      </c>
      <c r="I2992" s="10">
        <v>712.0</v>
      </c>
      <c r="J2992" s="10">
        <v>54.0</v>
      </c>
      <c r="K2992" s="14">
        <v>2006.0</v>
      </c>
      <c r="L2992" s="11">
        <f t="shared" si="696"/>
        <v>528.8</v>
      </c>
      <c r="M2992" s="11">
        <f t="shared" si="2"/>
        <v>-183.2</v>
      </c>
      <c r="N2992" s="13">
        <f t="shared" si="3"/>
        <v>0.7426966292</v>
      </c>
      <c r="O2992" s="10" t="s">
        <v>3672</v>
      </c>
      <c r="P2992" s="10" t="s">
        <v>13092</v>
      </c>
    </row>
    <row r="2993">
      <c r="A2993" s="9" t="s">
        <v>13093</v>
      </c>
      <c r="B2993" s="10" t="s">
        <v>13094</v>
      </c>
      <c r="C2993" s="9" t="s">
        <v>3217</v>
      </c>
      <c r="D2993" s="11" t="str">
        <f>VLOOKUP(C2993,Postinumeroalueet!$A$2:$B$4001,2)</f>
        <v>Tornio</v>
      </c>
      <c r="E2993" s="11"/>
      <c r="F2993" s="11">
        <f t="shared" si="1"/>
        <v>0</v>
      </c>
      <c r="G2993" s="10" t="s">
        <v>3481</v>
      </c>
      <c r="H2993" s="10" t="s">
        <v>13095</v>
      </c>
      <c r="I2993" s="10">
        <v>590.0</v>
      </c>
      <c r="J2993" s="10">
        <v>59.5</v>
      </c>
      <c r="K2993" s="14">
        <v>1978.0</v>
      </c>
      <c r="L2993" s="11">
        <f t="shared" si="696"/>
        <v>438.2</v>
      </c>
      <c r="M2993" s="11">
        <f t="shared" si="2"/>
        <v>-151.8</v>
      </c>
      <c r="N2993" s="13">
        <f t="shared" si="3"/>
        <v>0.7427118644</v>
      </c>
      <c r="O2993" s="10" t="s">
        <v>4002</v>
      </c>
      <c r="P2993" s="10" t="s">
        <v>13096</v>
      </c>
    </row>
    <row r="2994" ht="12.0" customHeight="1">
      <c r="A2994" s="9" t="s">
        <v>13097</v>
      </c>
      <c r="B2994" s="10" t="s">
        <v>13098</v>
      </c>
      <c r="C2994" s="9" t="s">
        <v>1736</v>
      </c>
      <c r="D2994" s="11" t="str">
        <f>VLOOKUP(C2994,Postinumeroalueet!$A$2:$B$4001,2)</f>
        <v>Kouvola</v>
      </c>
      <c r="E2994" s="11"/>
      <c r="F2994" s="11">
        <f t="shared" si="1"/>
        <v>0</v>
      </c>
      <c r="G2994" s="10" t="s">
        <v>3481</v>
      </c>
      <c r="H2994" s="10" t="s">
        <v>3671</v>
      </c>
      <c r="I2994" s="10">
        <v>940.0</v>
      </c>
      <c r="J2994" s="10">
        <v>76.0</v>
      </c>
      <c r="K2994" s="14">
        <v>2000.0</v>
      </c>
      <c r="L2994" s="11">
        <f t="shared" si="696"/>
        <v>698.2</v>
      </c>
      <c r="M2994" s="11">
        <f t="shared" si="2"/>
        <v>-241.8</v>
      </c>
      <c r="N2994" s="13">
        <f t="shared" si="3"/>
        <v>0.7427659574</v>
      </c>
      <c r="O2994" s="15"/>
      <c r="P2994" s="10" t="s">
        <v>13099</v>
      </c>
    </row>
    <row r="2995" ht="12.0" customHeight="1">
      <c r="A2995" s="9" t="s">
        <v>13100</v>
      </c>
      <c r="B2995" s="10" t="s">
        <v>7270</v>
      </c>
      <c r="C2995" s="9" t="s">
        <v>947</v>
      </c>
      <c r="D2995" s="11" t="str">
        <f>VLOOKUP(C2995,Postinumeroalueet!$A$2:$B$4001,2)</f>
        <v>Turku</v>
      </c>
      <c r="E2995" s="11"/>
      <c r="F2995" s="11">
        <f t="shared" si="1"/>
        <v>0</v>
      </c>
      <c r="G2995" s="10" t="s">
        <v>3481</v>
      </c>
      <c r="H2995" s="10" t="s">
        <v>3782</v>
      </c>
      <c r="I2995" s="10">
        <v>706.58</v>
      </c>
      <c r="J2995" s="10">
        <v>53.5</v>
      </c>
      <c r="K2995" s="14">
        <v>2012.0</v>
      </c>
      <c r="L2995" s="11">
        <f t="shared" si="696"/>
        <v>524.95</v>
      </c>
      <c r="M2995" s="11">
        <f t="shared" si="2"/>
        <v>-181.63</v>
      </c>
      <c r="N2995" s="13">
        <f t="shared" si="3"/>
        <v>0.7429448895</v>
      </c>
      <c r="O2995" s="10" t="s">
        <v>7271</v>
      </c>
      <c r="P2995" s="10" t="s">
        <v>13101</v>
      </c>
    </row>
    <row r="2996" ht="12.0" customHeight="1">
      <c r="A2996" s="9" t="s">
        <v>13102</v>
      </c>
      <c r="B2996" s="10" t="s">
        <v>13103</v>
      </c>
      <c r="C2996" s="9" t="s">
        <v>1336</v>
      </c>
      <c r="D2996" s="11" t="str">
        <f>VLOOKUP(C2996,Postinumeroalueet!$A$2:$B$4001,2)</f>
        <v>Tampere</v>
      </c>
      <c r="E2996" s="11"/>
      <c r="F2996" s="11">
        <f t="shared" si="1"/>
        <v>0</v>
      </c>
      <c r="G2996" s="10" t="s">
        <v>3481</v>
      </c>
      <c r="H2996" s="10" t="s">
        <v>13104</v>
      </c>
      <c r="I2996" s="10">
        <v>950.0</v>
      </c>
      <c r="J2996" s="10">
        <v>77.0</v>
      </c>
      <c r="K2996" s="14">
        <v>1995.0</v>
      </c>
      <c r="L2996" s="11">
        <f t="shared" si="696"/>
        <v>705.9</v>
      </c>
      <c r="M2996" s="11">
        <f t="shared" si="2"/>
        <v>-244.1</v>
      </c>
      <c r="N2996" s="13">
        <f t="shared" si="3"/>
        <v>0.7430526316</v>
      </c>
      <c r="O2996" s="10" t="s">
        <v>4572</v>
      </c>
      <c r="P2996" s="10" t="s">
        <v>13105</v>
      </c>
    </row>
    <row r="2997" ht="12.0" customHeight="1">
      <c r="A2997" s="9" t="s">
        <v>13106</v>
      </c>
      <c r="B2997" s="10" t="s">
        <v>13107</v>
      </c>
      <c r="C2997" s="9" t="s">
        <v>818</v>
      </c>
      <c r="D2997" s="11" t="str">
        <f>VLOOKUP(C2997,Postinumeroalueet!$A$2:$B$4001,2)</f>
        <v>Lahti</v>
      </c>
      <c r="E2997" s="11"/>
      <c r="F2997" s="11">
        <f t="shared" si="1"/>
        <v>0</v>
      </c>
      <c r="G2997" s="10" t="s">
        <v>3481</v>
      </c>
      <c r="H2997" s="10" t="s">
        <v>13108</v>
      </c>
      <c r="I2997" s="10">
        <v>650.0</v>
      </c>
      <c r="J2997" s="10">
        <v>67.5</v>
      </c>
      <c r="K2997" s="14">
        <v>1971.0</v>
      </c>
      <c r="L2997" s="11">
        <f t="shared" si="696"/>
        <v>483</v>
      </c>
      <c r="M2997" s="11">
        <f t="shared" si="2"/>
        <v>-167</v>
      </c>
      <c r="N2997" s="13">
        <f t="shared" si="3"/>
        <v>0.7430769231</v>
      </c>
      <c r="O2997" s="10" t="s">
        <v>4343</v>
      </c>
      <c r="P2997" s="10" t="s">
        <v>13109</v>
      </c>
    </row>
    <row r="2998" ht="12.0" customHeight="1">
      <c r="A2998" s="9" t="s">
        <v>13110</v>
      </c>
      <c r="B2998" s="10" t="s">
        <v>13111</v>
      </c>
      <c r="C2998" s="9" t="s">
        <v>3038</v>
      </c>
      <c r="D2998" s="11" t="str">
        <f>VLOOKUP(C2998,Postinumeroalueet!$A$2:$B$4001,2)</f>
        <v>Oulu</v>
      </c>
      <c r="E2998" s="11"/>
      <c r="F2998" s="11">
        <f t="shared" si="1"/>
        <v>0</v>
      </c>
      <c r="G2998" s="10" t="s">
        <v>3481</v>
      </c>
      <c r="H2998" s="10" t="s">
        <v>3824</v>
      </c>
      <c r="I2998" s="10">
        <v>714.0</v>
      </c>
      <c r="J2998" s="10">
        <v>76.0</v>
      </c>
      <c r="K2998" s="14">
        <v>1982.0</v>
      </c>
      <c r="L2998" s="11">
        <f t="shared" si="696"/>
        <v>530.6</v>
      </c>
      <c r="M2998" s="11">
        <f t="shared" si="2"/>
        <v>-183.4</v>
      </c>
      <c r="N2998" s="13">
        <f t="shared" si="3"/>
        <v>0.7431372549</v>
      </c>
      <c r="O2998" s="10" t="s">
        <v>13112</v>
      </c>
      <c r="P2998" s="10" t="s">
        <v>13113</v>
      </c>
    </row>
    <row r="2999" ht="12.0" customHeight="1">
      <c r="A2999" s="9" t="s">
        <v>13114</v>
      </c>
      <c r="B2999" s="10" t="s">
        <v>12564</v>
      </c>
      <c r="C2999" s="9" t="s">
        <v>942</v>
      </c>
      <c r="D2999" s="11" t="str">
        <f>VLOOKUP(C2999,Postinumeroalueet!$A$2:$B$4001,2)</f>
        <v>Turku</v>
      </c>
      <c r="E2999" s="11"/>
      <c r="F2999" s="11">
        <f t="shared" si="1"/>
        <v>0</v>
      </c>
      <c r="G2999" s="10" t="s">
        <v>3481</v>
      </c>
      <c r="H2999" s="10" t="s">
        <v>4534</v>
      </c>
      <c r="I2999" s="10">
        <v>773.56</v>
      </c>
      <c r="J2999" s="10">
        <v>60.0</v>
      </c>
      <c r="K2999" s="14">
        <v>2002.0</v>
      </c>
      <c r="L2999" s="11">
        <f t="shared" si="696"/>
        <v>575</v>
      </c>
      <c r="M2999" s="11">
        <f t="shared" si="2"/>
        <v>-198.56</v>
      </c>
      <c r="N2999" s="13">
        <f t="shared" si="3"/>
        <v>0.7433166141</v>
      </c>
      <c r="O2999" s="10" t="s">
        <v>7271</v>
      </c>
      <c r="P2999" s="10" t="s">
        <v>13115</v>
      </c>
    </row>
    <row r="3000" ht="12.0" customHeight="1">
      <c r="A3000" s="9" t="s">
        <v>13116</v>
      </c>
      <c r="B3000" s="10" t="s">
        <v>10846</v>
      </c>
      <c r="C3000" s="9" t="s">
        <v>1373</v>
      </c>
      <c r="D3000" s="11" t="str">
        <f>VLOOKUP(C3000,Postinumeroalueet!$A$2:$B$4001,2)</f>
        <v>Tampere</v>
      </c>
      <c r="E3000" s="11"/>
      <c r="F3000" s="11">
        <f t="shared" si="1"/>
        <v>0</v>
      </c>
      <c r="G3000" s="10" t="s">
        <v>3481</v>
      </c>
      <c r="H3000" s="10" t="s">
        <v>6421</v>
      </c>
      <c r="I3000" s="10">
        <v>877.0</v>
      </c>
      <c r="J3000" s="10">
        <v>70.0</v>
      </c>
      <c r="K3000" s="14">
        <v>2011.0</v>
      </c>
      <c r="L3000" s="11">
        <f t="shared" si="696"/>
        <v>652</v>
      </c>
      <c r="M3000" s="11">
        <f t="shared" si="2"/>
        <v>-225</v>
      </c>
      <c r="N3000" s="13">
        <f t="shared" si="3"/>
        <v>0.7434435576</v>
      </c>
      <c r="O3000" s="10" t="s">
        <v>3796</v>
      </c>
      <c r="P3000" s="10" t="s">
        <v>13117</v>
      </c>
    </row>
    <row r="3001">
      <c r="A3001" s="9" t="s">
        <v>13118</v>
      </c>
      <c r="B3001" s="10" t="s">
        <v>12597</v>
      </c>
      <c r="C3001" s="9" t="s">
        <v>1371</v>
      </c>
      <c r="D3001" s="11" t="str">
        <f>VLOOKUP(C3001,Postinumeroalueet!$A$2:$B$4001,2)</f>
        <v>Tampere</v>
      </c>
      <c r="E3001" s="11"/>
      <c r="F3001" s="11">
        <f t="shared" si="1"/>
        <v>0</v>
      </c>
      <c r="G3001" s="10" t="s">
        <v>6290</v>
      </c>
      <c r="H3001" s="10" t="s">
        <v>3516</v>
      </c>
      <c r="I3001" s="10">
        <v>675.0</v>
      </c>
      <c r="J3001" s="10">
        <v>50.5</v>
      </c>
      <c r="K3001" s="14">
        <v>2014.0</v>
      </c>
      <c r="L3001" s="11">
        <f t="shared" si="696"/>
        <v>501.85</v>
      </c>
      <c r="M3001" s="11">
        <f t="shared" si="2"/>
        <v>-173.15</v>
      </c>
      <c r="N3001" s="13">
        <f t="shared" si="3"/>
        <v>0.7434814815</v>
      </c>
      <c r="O3001" s="16" t="s">
        <v>12598</v>
      </c>
      <c r="P3001" s="10" t="s">
        <v>13119</v>
      </c>
    </row>
    <row r="3002" ht="12.0" customHeight="1">
      <c r="A3002" s="9" t="s">
        <v>13120</v>
      </c>
      <c r="B3002" s="10" t="s">
        <v>13121</v>
      </c>
      <c r="C3002" s="9" t="s">
        <v>2085</v>
      </c>
      <c r="D3002" s="11" t="str">
        <f>VLOOKUP(C3002,Postinumeroalueet!$A$2:$B$4001,2)</f>
        <v>Seinäjoki</v>
      </c>
      <c r="E3002" s="11"/>
      <c r="F3002" s="11">
        <f t="shared" si="1"/>
        <v>0</v>
      </c>
      <c r="G3002" s="10" t="s">
        <v>3481</v>
      </c>
      <c r="H3002" s="10" t="s">
        <v>13122</v>
      </c>
      <c r="I3002" s="10">
        <v>642.1</v>
      </c>
      <c r="J3002" s="10">
        <v>66.5</v>
      </c>
      <c r="K3002" s="14">
        <v>1947.0</v>
      </c>
      <c r="L3002" s="11">
        <f t="shared" si="696"/>
        <v>477.4</v>
      </c>
      <c r="M3002" s="11">
        <f t="shared" si="2"/>
        <v>-164.7</v>
      </c>
      <c r="N3002" s="13">
        <f t="shared" si="3"/>
        <v>0.7434978975</v>
      </c>
      <c r="O3002" s="10" t="s">
        <v>13123</v>
      </c>
      <c r="P3002" s="10" t="s">
        <v>13124</v>
      </c>
    </row>
    <row r="3003">
      <c r="A3003" s="9" t="s">
        <v>13125</v>
      </c>
      <c r="B3003" s="10" t="s">
        <v>10745</v>
      </c>
      <c r="C3003" s="9" t="s">
        <v>3176</v>
      </c>
      <c r="D3003" s="11" t="str">
        <f>VLOOKUP(C3003,Postinumeroalueet!$A$2:$B$4001,2)</f>
        <v>Kemi</v>
      </c>
      <c r="E3003" s="11"/>
      <c r="F3003" s="11">
        <f t="shared" si="1"/>
        <v>0</v>
      </c>
      <c r="G3003" s="10" t="s">
        <v>3481</v>
      </c>
      <c r="H3003" s="10" t="s">
        <v>4584</v>
      </c>
      <c r="I3003" s="10">
        <v>627.0</v>
      </c>
      <c r="J3003" s="10">
        <v>64.5</v>
      </c>
      <c r="K3003" s="14">
        <v>1949.0</v>
      </c>
      <c r="L3003" s="11">
        <f t="shared" si="696"/>
        <v>466.2</v>
      </c>
      <c r="M3003" s="11">
        <f t="shared" si="2"/>
        <v>-160.8</v>
      </c>
      <c r="N3003" s="13">
        <f t="shared" si="3"/>
        <v>0.7435406699</v>
      </c>
      <c r="O3003" s="10" t="s">
        <v>5609</v>
      </c>
      <c r="P3003" s="10" t="s">
        <v>13126</v>
      </c>
    </row>
    <row r="3004" ht="12.0" customHeight="1">
      <c r="A3004" s="9" t="s">
        <v>13127</v>
      </c>
      <c r="B3004" s="10" t="s">
        <v>8404</v>
      </c>
      <c r="C3004" s="9" t="s">
        <v>471</v>
      </c>
      <c r="D3004" s="11" t="str">
        <f>VLOOKUP(C3004,Postinumeroalueet!$A$2:$B$4001,2)</f>
        <v>Espoo</v>
      </c>
      <c r="E3004" s="11"/>
      <c r="F3004" s="11">
        <f t="shared" si="1"/>
        <v>1</v>
      </c>
      <c r="G3004" s="10" t="s">
        <v>3481</v>
      </c>
      <c r="H3004" s="10" t="s">
        <v>13128</v>
      </c>
      <c r="I3004" s="10">
        <v>890.0</v>
      </c>
      <c r="J3004" s="10">
        <v>57.0</v>
      </c>
      <c r="K3004" s="14">
        <v>2003.0</v>
      </c>
      <c r="L3004" s="11">
        <f t="shared" ref="L3004:L3005" si="697">IF(K3004&lt;1961,171+10.3*J3004,IF(K3004&gt;1983,166+8.7*J3004,159+7.9*J3004))</f>
        <v>661.9</v>
      </c>
      <c r="M3004" s="11">
        <f t="shared" si="2"/>
        <v>-228.1</v>
      </c>
      <c r="N3004" s="13">
        <f t="shared" si="3"/>
        <v>0.7437078652</v>
      </c>
      <c r="O3004" s="10" t="s">
        <v>4494</v>
      </c>
      <c r="P3004" s="10" t="s">
        <v>13129</v>
      </c>
    </row>
    <row r="3005" ht="12.0" customHeight="1">
      <c r="A3005" s="9" t="s">
        <v>13130</v>
      </c>
      <c r="B3005" s="10" t="s">
        <v>13131</v>
      </c>
      <c r="C3005" s="9" t="s">
        <v>342</v>
      </c>
      <c r="D3005" s="11" t="str">
        <f>VLOOKUP(C3005,Postinumeroalueet!$A$2:$B$4001,2)</f>
        <v>Helsinki</v>
      </c>
      <c r="E3005" s="11"/>
      <c r="F3005" s="11">
        <f t="shared" si="1"/>
        <v>1</v>
      </c>
      <c r="G3005" s="10" t="s">
        <v>3481</v>
      </c>
      <c r="H3005" s="10" t="s">
        <v>13132</v>
      </c>
      <c r="I3005" s="10">
        <v>770.0</v>
      </c>
      <c r="J3005" s="10">
        <v>39.0</v>
      </c>
      <c r="K3005" s="14">
        <v>1949.0</v>
      </c>
      <c r="L3005" s="11">
        <f t="shared" si="697"/>
        <v>572.7</v>
      </c>
      <c r="M3005" s="11">
        <f t="shared" si="2"/>
        <v>-197.3</v>
      </c>
      <c r="N3005" s="13">
        <f t="shared" si="3"/>
        <v>0.7437662338</v>
      </c>
      <c r="O3005" s="10" t="s">
        <v>3858</v>
      </c>
      <c r="P3005" s="10" t="s">
        <v>13133</v>
      </c>
    </row>
    <row r="3006">
      <c r="A3006" s="9" t="s">
        <v>13134</v>
      </c>
      <c r="B3006" s="10" t="s">
        <v>12245</v>
      </c>
      <c r="C3006" s="9" t="s">
        <v>570</v>
      </c>
      <c r="D3006" s="11" t="str">
        <f>VLOOKUP(C3006,Postinumeroalueet!$A$2:$B$4001,2)</f>
        <v>Järvenpää</v>
      </c>
      <c r="E3006" s="11"/>
      <c r="F3006" s="11">
        <f t="shared" si="1"/>
        <v>0</v>
      </c>
      <c r="G3006" s="10" t="s">
        <v>3481</v>
      </c>
      <c r="H3006" s="10" t="s">
        <v>4485</v>
      </c>
      <c r="I3006" s="10">
        <v>571.2</v>
      </c>
      <c r="J3006" s="10">
        <v>40.5</v>
      </c>
      <c r="K3006" s="14">
        <v>2014.0</v>
      </c>
      <c r="L3006" s="11">
        <f t="shared" ref="L3006:L3011" si="698">IF(K3006&lt;1984,105+5.6*J3006,IF(K3006&gt;1991,113+7.7*J3006,108+6.6*J3006))</f>
        <v>424.85</v>
      </c>
      <c r="M3006" s="11">
        <f t="shared" si="2"/>
        <v>-146.35</v>
      </c>
      <c r="N3006" s="13">
        <f t="shared" si="3"/>
        <v>0.743785014</v>
      </c>
      <c r="O3006" s="10" t="s">
        <v>12246</v>
      </c>
      <c r="P3006" s="10" t="s">
        <v>13135</v>
      </c>
    </row>
    <row r="3007" ht="12.0" customHeight="1">
      <c r="A3007" s="9" t="s">
        <v>13136</v>
      </c>
      <c r="B3007" s="10" t="s">
        <v>13137</v>
      </c>
      <c r="C3007" s="9" t="s">
        <v>950</v>
      </c>
      <c r="D3007" s="11" t="str">
        <f>VLOOKUP(C3007,Postinumeroalueet!$A$2:$B$4001,2)</f>
        <v>Turku</v>
      </c>
      <c r="E3007" s="11"/>
      <c r="F3007" s="11">
        <f t="shared" si="1"/>
        <v>0</v>
      </c>
      <c r="G3007" s="10" t="s">
        <v>3481</v>
      </c>
      <c r="H3007" s="10" t="s">
        <v>4080</v>
      </c>
      <c r="I3007" s="10">
        <v>702.0</v>
      </c>
      <c r="J3007" s="10">
        <v>74.5</v>
      </c>
      <c r="K3007" s="14">
        <v>1977.0</v>
      </c>
      <c r="L3007" s="11">
        <f t="shared" si="698"/>
        <v>522.2</v>
      </c>
      <c r="M3007" s="11">
        <f t="shared" si="2"/>
        <v>-179.8</v>
      </c>
      <c r="N3007" s="13">
        <f t="shared" si="3"/>
        <v>0.7438746439</v>
      </c>
      <c r="O3007" s="10" t="s">
        <v>4745</v>
      </c>
      <c r="P3007" s="10" t="s">
        <v>13138</v>
      </c>
    </row>
    <row r="3008" ht="12.0" customHeight="1">
      <c r="A3008" s="9" t="s">
        <v>13139</v>
      </c>
      <c r="B3008" s="10" t="s">
        <v>13140</v>
      </c>
      <c r="C3008" s="9" t="s">
        <v>815</v>
      </c>
      <c r="D3008" s="11" t="str">
        <f>VLOOKUP(C3008,Postinumeroalueet!$A$2:$B$4001,2)</f>
        <v>Lahti</v>
      </c>
      <c r="E3008" s="11"/>
      <c r="F3008" s="11">
        <f t="shared" si="1"/>
        <v>0</v>
      </c>
      <c r="G3008" s="10" t="s">
        <v>3481</v>
      </c>
      <c r="H3008" s="10" t="s">
        <v>13141</v>
      </c>
      <c r="I3008" s="10">
        <v>540.0</v>
      </c>
      <c r="J3008" s="10">
        <v>37.5</v>
      </c>
      <c r="K3008" s="14">
        <v>1992.0</v>
      </c>
      <c r="L3008" s="11">
        <f t="shared" si="698"/>
        <v>401.75</v>
      </c>
      <c r="M3008" s="11">
        <f t="shared" si="2"/>
        <v>-138.25</v>
      </c>
      <c r="N3008" s="13">
        <f t="shared" si="3"/>
        <v>0.7439814815</v>
      </c>
      <c r="O3008" s="15"/>
      <c r="P3008" s="10" t="s">
        <v>13142</v>
      </c>
    </row>
    <row r="3009" ht="12.0" customHeight="1">
      <c r="A3009" s="9" t="s">
        <v>13143</v>
      </c>
      <c r="B3009" s="10" t="s">
        <v>13144</v>
      </c>
      <c r="C3009" s="9" t="s">
        <v>1365</v>
      </c>
      <c r="D3009" s="11" t="str">
        <f>VLOOKUP(C3009,Postinumeroalueet!$A$2:$B$4001,2)</f>
        <v>Tampere</v>
      </c>
      <c r="E3009" s="11"/>
      <c r="F3009" s="11">
        <f t="shared" si="1"/>
        <v>0</v>
      </c>
      <c r="G3009" s="10" t="s">
        <v>3481</v>
      </c>
      <c r="H3009" s="10" t="s">
        <v>4534</v>
      </c>
      <c r="I3009" s="10">
        <v>803.9</v>
      </c>
      <c r="J3009" s="10">
        <v>63.0</v>
      </c>
      <c r="K3009" s="14">
        <v>1995.0</v>
      </c>
      <c r="L3009" s="11">
        <f t="shared" si="698"/>
        <v>598.1</v>
      </c>
      <c r="M3009" s="11">
        <f t="shared" si="2"/>
        <v>-205.8</v>
      </c>
      <c r="N3009" s="13">
        <f t="shared" si="3"/>
        <v>0.7439980097</v>
      </c>
      <c r="O3009" s="10" t="s">
        <v>7271</v>
      </c>
      <c r="P3009" s="10" t="s">
        <v>13145</v>
      </c>
    </row>
    <row r="3010" ht="12.0" customHeight="1">
      <c r="A3010" s="9" t="s">
        <v>13146</v>
      </c>
      <c r="B3010" s="10" t="s">
        <v>11509</v>
      </c>
      <c r="C3010" s="9" t="s">
        <v>961</v>
      </c>
      <c r="D3010" s="11" t="str">
        <f>VLOOKUP(C3010,Postinumeroalueet!$A$2:$B$4001,2)</f>
        <v>Turku</v>
      </c>
      <c r="E3010" s="11"/>
      <c r="F3010" s="11">
        <f t="shared" si="1"/>
        <v>0</v>
      </c>
      <c r="G3010" s="10" t="s">
        <v>3481</v>
      </c>
      <c r="H3010" s="10" t="s">
        <v>6607</v>
      </c>
      <c r="I3010" s="10">
        <v>690.0</v>
      </c>
      <c r="J3010" s="10">
        <v>52.0</v>
      </c>
      <c r="K3010" s="14">
        <v>2011.0</v>
      </c>
      <c r="L3010" s="11">
        <f t="shared" si="698"/>
        <v>513.4</v>
      </c>
      <c r="M3010" s="11">
        <f t="shared" si="2"/>
        <v>-176.6</v>
      </c>
      <c r="N3010" s="13">
        <f t="shared" si="3"/>
        <v>0.744057971</v>
      </c>
      <c r="O3010" s="10" t="s">
        <v>3802</v>
      </c>
      <c r="P3010" s="10" t="s">
        <v>13147</v>
      </c>
    </row>
    <row r="3011" ht="12.0" customHeight="1">
      <c r="A3011" s="9" t="s">
        <v>13148</v>
      </c>
      <c r="B3011" s="10" t="s">
        <v>13149</v>
      </c>
      <c r="C3011" s="9" t="s">
        <v>961</v>
      </c>
      <c r="D3011" s="11" t="str">
        <f>VLOOKUP(C3011,Postinumeroalueet!$A$2:$B$4001,2)</f>
        <v>Turku</v>
      </c>
      <c r="E3011" s="11"/>
      <c r="F3011" s="11">
        <f t="shared" si="1"/>
        <v>0</v>
      </c>
      <c r="G3011" s="10" t="s">
        <v>3481</v>
      </c>
      <c r="H3011" s="10" t="s">
        <v>13150</v>
      </c>
      <c r="I3011" s="10">
        <v>690.0</v>
      </c>
      <c r="J3011" s="10">
        <v>52.0</v>
      </c>
      <c r="K3011" s="14">
        <v>1998.0</v>
      </c>
      <c r="L3011" s="11">
        <f t="shared" si="698"/>
        <v>513.4</v>
      </c>
      <c r="M3011" s="11">
        <f t="shared" si="2"/>
        <v>-176.6</v>
      </c>
      <c r="N3011" s="13">
        <f t="shared" si="3"/>
        <v>0.744057971</v>
      </c>
      <c r="O3011" s="10" t="s">
        <v>6893</v>
      </c>
      <c r="P3011" s="10" t="s">
        <v>13151</v>
      </c>
    </row>
    <row r="3012">
      <c r="A3012" s="9" t="s">
        <v>13152</v>
      </c>
      <c r="B3012" s="10" t="s">
        <v>13153</v>
      </c>
      <c r="C3012" s="9" t="s">
        <v>502</v>
      </c>
      <c r="D3012" s="11" t="str">
        <f>VLOOKUP(C3012,Postinumeroalueet!$A$2:$B$4001,2)</f>
        <v>Espoo</v>
      </c>
      <c r="E3012" s="11"/>
      <c r="F3012" s="11">
        <f t="shared" si="1"/>
        <v>1</v>
      </c>
      <c r="G3012" s="10" t="s">
        <v>3481</v>
      </c>
      <c r="H3012" s="10" t="s">
        <v>7156</v>
      </c>
      <c r="I3012" s="10">
        <v>1123.38</v>
      </c>
      <c r="J3012" s="10">
        <v>77.0</v>
      </c>
      <c r="K3012" s="14">
        <v>1997.0</v>
      </c>
      <c r="L3012" s="11">
        <f>IF(K3012&lt;1961,171+10.3*J3012,IF(K3012&gt;1983,166+8.7*J3012,159+7.9*J3012))</f>
        <v>835.9</v>
      </c>
      <c r="M3012" s="11">
        <f t="shared" si="2"/>
        <v>-287.48</v>
      </c>
      <c r="N3012" s="13">
        <f t="shared" si="3"/>
        <v>0.7440937172</v>
      </c>
      <c r="O3012" s="10" t="s">
        <v>4216</v>
      </c>
      <c r="P3012" s="10" t="s">
        <v>13154</v>
      </c>
    </row>
    <row r="3013" ht="12.0" customHeight="1">
      <c r="A3013" s="9" t="s">
        <v>13155</v>
      </c>
      <c r="B3013" s="10" t="s">
        <v>8131</v>
      </c>
      <c r="C3013" s="9" t="s">
        <v>942</v>
      </c>
      <c r="D3013" s="11" t="str">
        <f>VLOOKUP(C3013,Postinumeroalueet!$A$2:$B$4001,2)</f>
        <v>Turku</v>
      </c>
      <c r="E3013" s="11"/>
      <c r="F3013" s="11">
        <f t="shared" si="1"/>
        <v>0</v>
      </c>
      <c r="G3013" s="10" t="s">
        <v>3481</v>
      </c>
      <c r="H3013" s="10" t="s">
        <v>3743</v>
      </c>
      <c r="I3013" s="10">
        <v>721.0</v>
      </c>
      <c r="J3013" s="10">
        <v>55.0</v>
      </c>
      <c r="K3013" s="14">
        <v>2009.0</v>
      </c>
      <c r="L3013" s="11">
        <f>IF(K3013&lt;1984,105+5.6*J3013,IF(K3013&gt;1991,113+7.7*J3013,108+6.6*J3013))</f>
        <v>536.5</v>
      </c>
      <c r="M3013" s="11">
        <f t="shared" si="2"/>
        <v>-184.5</v>
      </c>
      <c r="N3013" s="13">
        <f t="shared" si="3"/>
        <v>0.7441054092</v>
      </c>
      <c r="O3013" s="10" t="s">
        <v>3950</v>
      </c>
      <c r="P3013" s="10" t="s">
        <v>13156</v>
      </c>
    </row>
    <row r="3014" ht="12.0" customHeight="1">
      <c r="A3014" s="9" t="s">
        <v>13157</v>
      </c>
      <c r="B3014" s="10" t="s">
        <v>13158</v>
      </c>
      <c r="C3014" s="9" t="s">
        <v>418</v>
      </c>
      <c r="D3014" s="11" t="str">
        <f>VLOOKUP(C3014,Postinumeroalueet!$A$2:$B$4001,2)</f>
        <v>Vantaa</v>
      </c>
      <c r="E3014" s="11"/>
      <c r="F3014" s="11">
        <f t="shared" si="1"/>
        <v>1</v>
      </c>
      <c r="G3014" s="10" t="s">
        <v>3481</v>
      </c>
      <c r="H3014" s="10" t="s">
        <v>13159</v>
      </c>
      <c r="I3014" s="10">
        <v>907.0</v>
      </c>
      <c r="J3014" s="10">
        <v>58.5</v>
      </c>
      <c r="K3014" s="14">
        <v>1995.0</v>
      </c>
      <c r="L3014" s="11">
        <f t="shared" ref="L3014:L3015" si="699">IF(K3014&lt;1961,171+10.3*J3014,IF(K3014&gt;1983,166+8.7*J3014,159+7.9*J3014))</f>
        <v>674.95</v>
      </c>
      <c r="M3014" s="11">
        <f t="shared" si="2"/>
        <v>-232.05</v>
      </c>
      <c r="N3014" s="13">
        <f t="shared" si="3"/>
        <v>0.7441565601</v>
      </c>
      <c r="O3014" s="10" t="s">
        <v>4032</v>
      </c>
      <c r="P3014" s="10" t="s">
        <v>13160</v>
      </c>
    </row>
    <row r="3015">
      <c r="A3015" s="9" t="s">
        <v>13161</v>
      </c>
      <c r="B3015" s="10" t="s">
        <v>13162</v>
      </c>
      <c r="C3015" s="9" t="s">
        <v>509</v>
      </c>
      <c r="D3015" s="11" t="str">
        <f>VLOOKUP(C3015,Postinumeroalueet!$A$2:$B$4001,2)</f>
        <v>Kauniainen</v>
      </c>
      <c r="E3015" s="11"/>
      <c r="F3015" s="11">
        <f t="shared" si="1"/>
        <v>1</v>
      </c>
      <c r="G3015" s="10" t="s">
        <v>3481</v>
      </c>
      <c r="H3015" s="10" t="s">
        <v>5388</v>
      </c>
      <c r="I3015" s="10">
        <v>1222.0</v>
      </c>
      <c r="J3015" s="10">
        <v>95.0</v>
      </c>
      <c r="K3015" s="14">
        <v>1974.0</v>
      </c>
      <c r="L3015" s="11">
        <f t="shared" si="699"/>
        <v>909.5</v>
      </c>
      <c r="M3015" s="11">
        <f t="shared" si="2"/>
        <v>-312.5</v>
      </c>
      <c r="N3015" s="13">
        <f t="shared" si="3"/>
        <v>0.7442716858</v>
      </c>
      <c r="O3015" s="10" t="s">
        <v>4055</v>
      </c>
      <c r="P3015" s="10" t="s">
        <v>13163</v>
      </c>
    </row>
    <row r="3016" ht="12.0" customHeight="1">
      <c r="A3016" s="9" t="s">
        <v>13164</v>
      </c>
      <c r="B3016" s="10" t="s">
        <v>13165</v>
      </c>
      <c r="C3016" s="9" t="s">
        <v>826</v>
      </c>
      <c r="D3016" s="11" t="str">
        <f>VLOOKUP(C3016,Postinumeroalueet!$A$2:$B$4001,2)</f>
        <v>Lahti</v>
      </c>
      <c r="E3016" s="11"/>
      <c r="F3016" s="11">
        <f t="shared" si="1"/>
        <v>0</v>
      </c>
      <c r="G3016" s="10" t="s">
        <v>3481</v>
      </c>
      <c r="H3016" s="10" t="s">
        <v>13166</v>
      </c>
      <c r="I3016" s="10">
        <v>726.0</v>
      </c>
      <c r="J3016" s="10">
        <v>55.5</v>
      </c>
      <c r="K3016" s="14">
        <v>2012.0</v>
      </c>
      <c r="L3016" s="11">
        <f t="shared" ref="L3016:L3018" si="700">IF(K3016&lt;1984,105+5.6*J3016,IF(K3016&gt;1991,113+7.7*J3016,108+6.6*J3016))</f>
        <v>540.35</v>
      </c>
      <c r="M3016" s="11">
        <f t="shared" si="2"/>
        <v>-185.65</v>
      </c>
      <c r="N3016" s="13">
        <f t="shared" si="3"/>
        <v>0.7442837466</v>
      </c>
      <c r="O3016" s="10" t="s">
        <v>4343</v>
      </c>
      <c r="P3016" s="10" t="s">
        <v>13167</v>
      </c>
    </row>
    <row r="3017" ht="12.0" customHeight="1">
      <c r="A3017" s="9" t="s">
        <v>13168</v>
      </c>
      <c r="B3017" s="10" t="s">
        <v>13169</v>
      </c>
      <c r="C3017" s="9" t="s">
        <v>826</v>
      </c>
      <c r="D3017" s="11" t="str">
        <f>VLOOKUP(C3017,Postinumeroalueet!$A$2:$B$4001,2)</f>
        <v>Lahti</v>
      </c>
      <c r="E3017" s="11"/>
      <c r="F3017" s="11">
        <f t="shared" si="1"/>
        <v>0</v>
      </c>
      <c r="G3017" s="10" t="s">
        <v>3481</v>
      </c>
      <c r="H3017" s="10" t="s">
        <v>13170</v>
      </c>
      <c r="I3017" s="10">
        <v>726.0</v>
      </c>
      <c r="J3017" s="10">
        <v>55.5</v>
      </c>
      <c r="K3017" s="14">
        <v>2012.0</v>
      </c>
      <c r="L3017" s="11">
        <f t="shared" si="700"/>
        <v>540.35</v>
      </c>
      <c r="M3017" s="11">
        <f t="shared" si="2"/>
        <v>-185.65</v>
      </c>
      <c r="N3017" s="13">
        <f t="shared" si="3"/>
        <v>0.7442837466</v>
      </c>
      <c r="O3017" s="10" t="s">
        <v>4343</v>
      </c>
      <c r="P3017" s="10" t="s">
        <v>13171</v>
      </c>
    </row>
    <row r="3018" ht="12.0" customHeight="1">
      <c r="A3018" s="9" t="s">
        <v>13172</v>
      </c>
      <c r="B3018" s="10" t="s">
        <v>13173</v>
      </c>
      <c r="C3018" s="9" t="s">
        <v>3045</v>
      </c>
      <c r="D3018" s="11" t="str">
        <f>VLOOKUP(C3018,Postinumeroalueet!$A$2:$B$4001,2)</f>
        <v>Oulu</v>
      </c>
      <c r="E3018" s="11"/>
      <c r="F3018" s="11">
        <f t="shared" si="1"/>
        <v>0</v>
      </c>
      <c r="G3018" s="10" t="s">
        <v>3481</v>
      </c>
      <c r="H3018" s="10" t="s">
        <v>11078</v>
      </c>
      <c r="I3018" s="10">
        <v>420.0</v>
      </c>
      <c r="J3018" s="10">
        <v>31.0</v>
      </c>
      <c r="K3018" s="14">
        <v>1991.0</v>
      </c>
      <c r="L3018" s="11">
        <f t="shared" si="700"/>
        <v>312.6</v>
      </c>
      <c r="M3018" s="11">
        <f t="shared" si="2"/>
        <v>-107.4</v>
      </c>
      <c r="N3018" s="13">
        <f t="shared" si="3"/>
        <v>0.7442857143</v>
      </c>
      <c r="O3018" s="10" t="s">
        <v>3942</v>
      </c>
      <c r="P3018" s="10" t="s">
        <v>13174</v>
      </c>
    </row>
    <row r="3019" ht="12.0" customHeight="1">
      <c r="A3019" s="9" t="s">
        <v>13175</v>
      </c>
      <c r="B3019" s="10" t="s">
        <v>13176</v>
      </c>
      <c r="C3019" s="9" t="s">
        <v>324</v>
      </c>
      <c r="D3019" s="11" t="str">
        <f>VLOOKUP(C3019,Postinumeroalueet!$A$2:$B$4001,2)</f>
        <v>Helsinki</v>
      </c>
      <c r="E3019" s="11"/>
      <c r="F3019" s="11">
        <f t="shared" si="1"/>
        <v>1</v>
      </c>
      <c r="G3019" s="10" t="s">
        <v>3481</v>
      </c>
      <c r="H3019" s="10" t="s">
        <v>5845</v>
      </c>
      <c r="I3019" s="10">
        <v>880.0</v>
      </c>
      <c r="J3019" s="10">
        <v>47.0</v>
      </c>
      <c r="K3019" s="14">
        <v>1927.0</v>
      </c>
      <c r="L3019" s="11">
        <f t="shared" ref="L3019:L3020" si="701">IF(K3019&lt;1961,171+10.3*J3019,IF(K3019&gt;1983,166+8.7*J3019,159+7.9*J3019))</f>
        <v>655.1</v>
      </c>
      <c r="M3019" s="11">
        <f t="shared" si="2"/>
        <v>-224.9</v>
      </c>
      <c r="N3019" s="13">
        <f t="shared" si="3"/>
        <v>0.7444318182</v>
      </c>
      <c r="O3019" s="10" t="s">
        <v>3498</v>
      </c>
      <c r="P3019" s="10" t="s">
        <v>13177</v>
      </c>
    </row>
    <row r="3020">
      <c r="A3020" s="9" t="s">
        <v>13178</v>
      </c>
      <c r="B3020" s="10" t="s">
        <v>13179</v>
      </c>
      <c r="C3020" s="9" t="s">
        <v>506</v>
      </c>
      <c r="D3020" s="11" t="str">
        <f>VLOOKUP(C3020,Postinumeroalueet!$A$2:$B$4001,2)</f>
        <v>Espoo</v>
      </c>
      <c r="E3020" s="11"/>
      <c r="F3020" s="11">
        <f t="shared" si="1"/>
        <v>1</v>
      </c>
      <c r="G3020" s="10" t="s">
        <v>3481</v>
      </c>
      <c r="H3020" s="10" t="s">
        <v>12314</v>
      </c>
      <c r="I3020" s="10">
        <v>1146.0</v>
      </c>
      <c r="J3020" s="10">
        <v>79.0</v>
      </c>
      <c r="K3020" s="14">
        <v>1995.0</v>
      </c>
      <c r="L3020" s="11">
        <f t="shared" si="701"/>
        <v>853.3</v>
      </c>
      <c r="M3020" s="11">
        <f t="shared" si="2"/>
        <v>-292.7</v>
      </c>
      <c r="N3020" s="13">
        <f t="shared" si="3"/>
        <v>0.7445898778</v>
      </c>
      <c r="O3020" s="10" t="s">
        <v>4032</v>
      </c>
      <c r="P3020" s="10" t="s">
        <v>13180</v>
      </c>
    </row>
    <row r="3021" ht="12.0" customHeight="1">
      <c r="A3021" s="9" t="s">
        <v>13181</v>
      </c>
      <c r="B3021" s="10" t="s">
        <v>13182</v>
      </c>
      <c r="C3021" s="9" t="s">
        <v>943</v>
      </c>
      <c r="D3021" s="11" t="str">
        <f>VLOOKUP(C3021,Postinumeroalueet!$A$2:$B$4001,2)</f>
        <v>Turku</v>
      </c>
      <c r="E3021" s="11"/>
      <c r="F3021" s="11">
        <f t="shared" si="1"/>
        <v>0</v>
      </c>
      <c r="G3021" s="10" t="s">
        <v>3481</v>
      </c>
      <c r="H3021" s="10" t="s">
        <v>13183</v>
      </c>
      <c r="I3021" s="10">
        <v>690.0</v>
      </c>
      <c r="J3021" s="10">
        <v>73.0</v>
      </c>
      <c r="K3021" s="14">
        <v>1974.0</v>
      </c>
      <c r="L3021" s="11">
        <f t="shared" ref="L3021:L3023" si="702">IF(K3021&lt;1984,105+5.6*J3021,IF(K3021&gt;1991,113+7.7*J3021,108+6.6*J3021))</f>
        <v>513.8</v>
      </c>
      <c r="M3021" s="11">
        <f t="shared" si="2"/>
        <v>-176.2</v>
      </c>
      <c r="N3021" s="13">
        <f t="shared" si="3"/>
        <v>0.7446376812</v>
      </c>
      <c r="O3021" s="10" t="s">
        <v>6893</v>
      </c>
      <c r="P3021" s="10" t="s">
        <v>13184</v>
      </c>
    </row>
    <row r="3022" ht="12.0" customHeight="1">
      <c r="A3022" s="9" t="s">
        <v>13185</v>
      </c>
      <c r="B3022" s="10" t="s">
        <v>13186</v>
      </c>
      <c r="C3022" s="9" t="s">
        <v>602</v>
      </c>
      <c r="D3022" s="11" t="str">
        <f>VLOOKUP(C3022,Postinumeroalueet!$A$2:$B$4001,2)</f>
        <v>Hyvinkää</v>
      </c>
      <c r="E3022" s="11"/>
      <c r="F3022" s="11">
        <f t="shared" si="1"/>
        <v>0</v>
      </c>
      <c r="G3022" s="10" t="s">
        <v>3481</v>
      </c>
      <c r="H3022" s="10" t="s">
        <v>13187</v>
      </c>
      <c r="I3022" s="10">
        <v>823.82</v>
      </c>
      <c r="J3022" s="10">
        <v>65.0</v>
      </c>
      <c r="K3022" s="14">
        <v>1997.0</v>
      </c>
      <c r="L3022" s="11">
        <f t="shared" si="702"/>
        <v>613.5</v>
      </c>
      <c r="M3022" s="11">
        <f t="shared" si="2"/>
        <v>-210.32</v>
      </c>
      <c r="N3022" s="13">
        <f t="shared" si="3"/>
        <v>0.7447015125</v>
      </c>
      <c r="O3022" s="10" t="s">
        <v>4050</v>
      </c>
      <c r="P3022" s="10" t="s">
        <v>13188</v>
      </c>
    </row>
    <row r="3023" ht="12.0" customHeight="1">
      <c r="A3023" s="9" t="s">
        <v>13189</v>
      </c>
      <c r="B3023" s="10" t="s">
        <v>13190</v>
      </c>
      <c r="C3023" s="9" t="s">
        <v>1371</v>
      </c>
      <c r="D3023" s="11" t="str">
        <f>VLOOKUP(C3023,Postinumeroalueet!$A$2:$B$4001,2)</f>
        <v>Tampere</v>
      </c>
      <c r="E3023" s="11"/>
      <c r="F3023" s="11">
        <f t="shared" si="1"/>
        <v>0</v>
      </c>
      <c r="G3023" s="10" t="s">
        <v>3481</v>
      </c>
      <c r="H3023" s="10" t="s">
        <v>3743</v>
      </c>
      <c r="I3023" s="10">
        <v>710.0</v>
      </c>
      <c r="J3023" s="10">
        <v>54.0</v>
      </c>
      <c r="K3023" s="14">
        <v>2012.0</v>
      </c>
      <c r="L3023" s="11">
        <f t="shared" si="702"/>
        <v>528.8</v>
      </c>
      <c r="M3023" s="11">
        <f t="shared" si="2"/>
        <v>-181.2</v>
      </c>
      <c r="N3023" s="13">
        <f t="shared" si="3"/>
        <v>0.7447887324</v>
      </c>
      <c r="O3023" s="16" t="s">
        <v>12598</v>
      </c>
      <c r="P3023" s="10" t="s">
        <v>13191</v>
      </c>
    </row>
    <row r="3024" ht="12.0" customHeight="1">
      <c r="A3024" s="9" t="s">
        <v>13192</v>
      </c>
      <c r="B3024" s="10" t="s">
        <v>13193</v>
      </c>
      <c r="C3024" s="9" t="s">
        <v>342</v>
      </c>
      <c r="D3024" s="11" t="str">
        <f>VLOOKUP(C3024,Postinumeroalueet!$A$2:$B$4001,2)</f>
        <v>Helsinki</v>
      </c>
      <c r="E3024" s="11"/>
      <c r="F3024" s="11">
        <f t="shared" si="1"/>
        <v>1</v>
      </c>
      <c r="G3024" s="10" t="s">
        <v>3481</v>
      </c>
      <c r="H3024" s="10" t="s">
        <v>6480</v>
      </c>
      <c r="I3024" s="10">
        <v>900.0</v>
      </c>
      <c r="J3024" s="10">
        <v>48.5</v>
      </c>
      <c r="K3024" s="14">
        <v>1955.0</v>
      </c>
      <c r="L3024" s="11">
        <f>IF(K3024&lt;1961,171+10.3*J3024,IF(K3024&gt;1983,166+8.7*J3024,159+7.9*J3024))</f>
        <v>670.55</v>
      </c>
      <c r="M3024" s="11">
        <f t="shared" si="2"/>
        <v>-229.45</v>
      </c>
      <c r="N3024" s="13">
        <f t="shared" si="3"/>
        <v>0.7450555556</v>
      </c>
      <c r="O3024" s="10" t="s">
        <v>4032</v>
      </c>
      <c r="P3024" s="10" t="s">
        <v>13194</v>
      </c>
    </row>
    <row r="3025" ht="12.0" customHeight="1">
      <c r="A3025" s="9" t="s">
        <v>13195</v>
      </c>
      <c r="B3025" s="10" t="s">
        <v>13196</v>
      </c>
      <c r="C3025" s="9" t="s">
        <v>961</v>
      </c>
      <c r="D3025" s="11" t="str">
        <f>VLOOKUP(C3025,Postinumeroalueet!$A$2:$B$4001,2)</f>
        <v>Turku</v>
      </c>
      <c r="E3025" s="11"/>
      <c r="F3025" s="11">
        <f t="shared" si="1"/>
        <v>0</v>
      </c>
      <c r="G3025" s="10" t="s">
        <v>3481</v>
      </c>
      <c r="H3025" s="10" t="s">
        <v>3743</v>
      </c>
      <c r="I3025" s="10">
        <v>596.0</v>
      </c>
      <c r="J3025" s="10">
        <v>43.0</v>
      </c>
      <c r="K3025" s="14">
        <v>1997.0</v>
      </c>
      <c r="L3025" s="11">
        <f t="shared" ref="L3025:L3031" si="703">IF(K3025&lt;1984,105+5.6*J3025,IF(K3025&gt;1991,113+7.7*J3025,108+6.6*J3025))</f>
        <v>444.1</v>
      </c>
      <c r="M3025" s="11">
        <f t="shared" si="2"/>
        <v>-151.9</v>
      </c>
      <c r="N3025" s="13">
        <f t="shared" si="3"/>
        <v>0.7451342282</v>
      </c>
      <c r="O3025" s="10" t="s">
        <v>4745</v>
      </c>
      <c r="P3025" s="10" t="s">
        <v>13197</v>
      </c>
    </row>
    <row r="3026" ht="12.0" customHeight="1">
      <c r="A3026" s="9" t="s">
        <v>13198</v>
      </c>
      <c r="B3026" s="10" t="s">
        <v>13199</v>
      </c>
      <c r="C3026" s="9" t="s">
        <v>1198</v>
      </c>
      <c r="D3026" s="11" t="str">
        <f>VLOOKUP(C3026,Postinumeroalueet!$A$2:$B$4001,2)</f>
        <v>Pori</v>
      </c>
      <c r="E3026" s="11"/>
      <c r="F3026" s="11">
        <f t="shared" si="1"/>
        <v>0</v>
      </c>
      <c r="G3026" s="10" t="s">
        <v>3481</v>
      </c>
      <c r="H3026" s="10" t="s">
        <v>7140</v>
      </c>
      <c r="I3026" s="10">
        <v>720.0</v>
      </c>
      <c r="J3026" s="10">
        <v>55.0</v>
      </c>
      <c r="K3026" s="14">
        <v>2012.0</v>
      </c>
      <c r="L3026" s="11">
        <f t="shared" si="703"/>
        <v>536.5</v>
      </c>
      <c r="M3026" s="11">
        <f t="shared" si="2"/>
        <v>-183.5</v>
      </c>
      <c r="N3026" s="13">
        <f t="shared" si="3"/>
        <v>0.7451388889</v>
      </c>
      <c r="O3026" s="10" t="s">
        <v>3612</v>
      </c>
      <c r="P3026" s="10" t="s">
        <v>13200</v>
      </c>
    </row>
    <row r="3027" ht="12.0" customHeight="1">
      <c r="A3027" s="9" t="s">
        <v>13201</v>
      </c>
      <c r="B3027" s="10" t="s">
        <v>13202</v>
      </c>
      <c r="C3027" s="9" t="s">
        <v>3176</v>
      </c>
      <c r="D3027" s="11" t="str">
        <f>VLOOKUP(C3027,Postinumeroalueet!$A$2:$B$4001,2)</f>
        <v>Kemi</v>
      </c>
      <c r="E3027" s="11"/>
      <c r="F3027" s="11">
        <f t="shared" si="1"/>
        <v>0</v>
      </c>
      <c r="G3027" s="10" t="s">
        <v>3481</v>
      </c>
      <c r="H3027" s="10" t="s">
        <v>4199</v>
      </c>
      <c r="I3027" s="10">
        <v>875.0</v>
      </c>
      <c r="J3027" s="10">
        <v>70.0</v>
      </c>
      <c r="K3027" s="14">
        <v>2008.0</v>
      </c>
      <c r="L3027" s="11">
        <f t="shared" si="703"/>
        <v>652</v>
      </c>
      <c r="M3027" s="11">
        <f t="shared" si="2"/>
        <v>-223</v>
      </c>
      <c r="N3027" s="13">
        <f t="shared" si="3"/>
        <v>0.7451428571</v>
      </c>
      <c r="O3027" s="10" t="s">
        <v>6939</v>
      </c>
      <c r="P3027" s="10" t="s">
        <v>13203</v>
      </c>
    </row>
    <row r="3028" ht="12.0" customHeight="1">
      <c r="A3028" s="9" t="s">
        <v>13204</v>
      </c>
      <c r="B3028" s="10" t="s">
        <v>13205</v>
      </c>
      <c r="C3028" s="9" t="s">
        <v>3176</v>
      </c>
      <c r="D3028" s="11" t="str">
        <f>VLOOKUP(C3028,Postinumeroalueet!$A$2:$B$4001,2)</f>
        <v>Kemi</v>
      </c>
      <c r="E3028" s="11"/>
      <c r="F3028" s="11">
        <f t="shared" si="1"/>
        <v>0</v>
      </c>
      <c r="G3028" s="10" t="s">
        <v>3481</v>
      </c>
      <c r="H3028" s="10" t="s">
        <v>4001</v>
      </c>
      <c r="I3028" s="10">
        <v>310.0</v>
      </c>
      <c r="J3028" s="10">
        <v>22.5</v>
      </c>
      <c r="K3028" s="14">
        <v>1963.0</v>
      </c>
      <c r="L3028" s="11">
        <f t="shared" si="703"/>
        <v>231</v>
      </c>
      <c r="M3028" s="11">
        <f t="shared" si="2"/>
        <v>-79</v>
      </c>
      <c r="N3028" s="13">
        <f t="shared" si="3"/>
        <v>0.7451612903</v>
      </c>
      <c r="O3028" s="10" t="s">
        <v>10487</v>
      </c>
      <c r="P3028" s="10" t="s">
        <v>13206</v>
      </c>
    </row>
    <row r="3029" ht="12.0" customHeight="1">
      <c r="A3029" s="9" t="s">
        <v>13207</v>
      </c>
      <c r="B3029" s="10" t="s">
        <v>13208</v>
      </c>
      <c r="C3029" s="9" t="s">
        <v>1416</v>
      </c>
      <c r="D3029" s="11" t="str">
        <f>VLOOKUP(C3029,Postinumeroalueet!$A$2:$B$4001,2)</f>
        <v>Orivesi</v>
      </c>
      <c r="E3029" s="11"/>
      <c r="F3029" s="11">
        <f t="shared" si="1"/>
        <v>0</v>
      </c>
      <c r="G3029" s="10" t="s">
        <v>3481</v>
      </c>
      <c r="H3029" s="10" t="s">
        <v>13209</v>
      </c>
      <c r="I3029" s="10">
        <v>712.0</v>
      </c>
      <c r="J3029" s="10">
        <v>76.0</v>
      </c>
      <c r="K3029" s="14">
        <v>1982.0</v>
      </c>
      <c r="L3029" s="11">
        <f t="shared" si="703"/>
        <v>530.6</v>
      </c>
      <c r="M3029" s="11">
        <f t="shared" si="2"/>
        <v>-181.4</v>
      </c>
      <c r="N3029" s="13">
        <f t="shared" si="3"/>
        <v>0.7452247191</v>
      </c>
      <c r="O3029" s="10" t="s">
        <v>10034</v>
      </c>
      <c r="P3029" s="10" t="s">
        <v>13210</v>
      </c>
    </row>
    <row r="3030" ht="12.0" customHeight="1">
      <c r="A3030" s="9" t="s">
        <v>13211</v>
      </c>
      <c r="B3030" s="10" t="s">
        <v>13212</v>
      </c>
      <c r="C3030" s="9" t="s">
        <v>950</v>
      </c>
      <c r="D3030" s="11" t="str">
        <f>VLOOKUP(C3030,Postinumeroalueet!$A$2:$B$4001,2)</f>
        <v>Turku</v>
      </c>
      <c r="E3030" s="11"/>
      <c r="F3030" s="11">
        <f t="shared" si="1"/>
        <v>0</v>
      </c>
      <c r="G3030" s="10" t="s">
        <v>3481</v>
      </c>
      <c r="H3030" s="10" t="s">
        <v>3824</v>
      </c>
      <c r="I3030" s="10">
        <v>712.0</v>
      </c>
      <c r="J3030" s="10">
        <v>76.0</v>
      </c>
      <c r="K3030" s="14">
        <v>1982.0</v>
      </c>
      <c r="L3030" s="11">
        <f t="shared" si="703"/>
        <v>530.6</v>
      </c>
      <c r="M3030" s="11">
        <f t="shared" si="2"/>
        <v>-181.4</v>
      </c>
      <c r="N3030" s="13">
        <f t="shared" si="3"/>
        <v>0.7452247191</v>
      </c>
      <c r="O3030" s="10" t="s">
        <v>4118</v>
      </c>
      <c r="P3030" s="10" t="s">
        <v>13213</v>
      </c>
    </row>
    <row r="3031">
      <c r="A3031" s="9" t="s">
        <v>13214</v>
      </c>
      <c r="B3031" s="10" t="s">
        <v>12245</v>
      </c>
      <c r="C3031" s="9" t="s">
        <v>570</v>
      </c>
      <c r="D3031" s="11" t="str">
        <f>VLOOKUP(C3031,Postinumeroalueet!$A$2:$B$4001,2)</f>
        <v>Järvenpää</v>
      </c>
      <c r="E3031" s="11"/>
      <c r="F3031" s="11">
        <f t="shared" si="1"/>
        <v>0</v>
      </c>
      <c r="G3031" s="10" t="s">
        <v>3481</v>
      </c>
      <c r="H3031" s="10" t="s">
        <v>3671</v>
      </c>
      <c r="I3031" s="10">
        <v>931.6</v>
      </c>
      <c r="J3031" s="10">
        <v>75.5</v>
      </c>
      <c r="K3031" s="14">
        <v>2014.0</v>
      </c>
      <c r="L3031" s="11">
        <f t="shared" si="703"/>
        <v>694.35</v>
      </c>
      <c r="M3031" s="11">
        <f t="shared" si="2"/>
        <v>-237.25</v>
      </c>
      <c r="N3031" s="13">
        <f t="shared" si="3"/>
        <v>0.745330614</v>
      </c>
      <c r="O3031" s="10" t="s">
        <v>12246</v>
      </c>
      <c r="P3031" s="10" t="s">
        <v>13215</v>
      </c>
    </row>
    <row r="3032">
      <c r="A3032" s="9" t="s">
        <v>13216</v>
      </c>
      <c r="B3032" s="10" t="s">
        <v>13217</v>
      </c>
      <c r="C3032" s="9" t="s">
        <v>390</v>
      </c>
      <c r="D3032" s="11" t="str">
        <f>VLOOKUP(C3032,Postinumeroalueet!$A$2:$B$4001,2)</f>
        <v>Helsinki</v>
      </c>
      <c r="E3032" s="11"/>
      <c r="F3032" s="11">
        <f t="shared" si="1"/>
        <v>1</v>
      </c>
      <c r="G3032" s="10" t="s">
        <v>3481</v>
      </c>
      <c r="H3032" s="10" t="s">
        <v>12099</v>
      </c>
      <c r="I3032" s="10">
        <v>1425.0</v>
      </c>
      <c r="J3032" s="10">
        <v>103.0</v>
      </c>
      <c r="K3032" s="14">
        <v>2000.0</v>
      </c>
      <c r="L3032" s="11">
        <f>IF(K3032&lt;1961,171+10.3*J3032,IF(K3032&gt;1983,166+8.7*J3032,159+7.9*J3032))</f>
        <v>1062.1</v>
      </c>
      <c r="M3032" s="11">
        <f t="shared" si="2"/>
        <v>-362.9</v>
      </c>
      <c r="N3032" s="13">
        <f t="shared" si="3"/>
        <v>0.7453333333</v>
      </c>
      <c r="O3032" s="10" t="s">
        <v>3498</v>
      </c>
      <c r="P3032" s="10" t="s">
        <v>13218</v>
      </c>
    </row>
    <row r="3033" ht="12.0" customHeight="1">
      <c r="A3033" s="9" t="s">
        <v>13219</v>
      </c>
      <c r="B3033" s="10" t="s">
        <v>13220</v>
      </c>
      <c r="C3033" s="9" t="s">
        <v>1985</v>
      </c>
      <c r="D3033" s="11" t="str">
        <f>VLOOKUP(C3033,Postinumeroalueet!$A$2:$B$4001,2)</f>
        <v>Imatra</v>
      </c>
      <c r="E3033" s="11"/>
      <c r="F3033" s="11">
        <f t="shared" si="1"/>
        <v>0</v>
      </c>
      <c r="G3033" s="10" t="s">
        <v>3481</v>
      </c>
      <c r="H3033" s="10" t="s">
        <v>4001</v>
      </c>
      <c r="I3033" s="10">
        <v>370.0</v>
      </c>
      <c r="J3033" s="10">
        <v>30.5</v>
      </c>
      <c r="K3033" s="14">
        <v>1974.0</v>
      </c>
      <c r="L3033" s="11">
        <f t="shared" ref="L3033:L3037" si="704">IF(K3033&lt;1984,105+5.6*J3033,IF(K3033&gt;1991,113+7.7*J3033,108+6.6*J3033))</f>
        <v>275.8</v>
      </c>
      <c r="M3033" s="11">
        <f t="shared" si="2"/>
        <v>-94.2</v>
      </c>
      <c r="N3033" s="13">
        <f t="shared" si="3"/>
        <v>0.7454054054</v>
      </c>
      <c r="O3033" s="10" t="s">
        <v>13221</v>
      </c>
      <c r="P3033" s="10" t="s">
        <v>13222</v>
      </c>
    </row>
    <row r="3034" ht="12.0" customHeight="1">
      <c r="A3034" s="9" t="s">
        <v>13223</v>
      </c>
      <c r="B3034" s="10" t="s">
        <v>13224</v>
      </c>
      <c r="C3034" s="9" t="s">
        <v>805</v>
      </c>
      <c r="D3034" s="11" t="str">
        <f>VLOOKUP(C3034,Postinumeroalueet!$A$2:$B$4001,2)</f>
        <v>Lahti</v>
      </c>
      <c r="E3034" s="11"/>
      <c r="F3034" s="11">
        <f t="shared" si="1"/>
        <v>0</v>
      </c>
      <c r="G3034" s="10" t="s">
        <v>3481</v>
      </c>
      <c r="H3034" s="10" t="s">
        <v>3671</v>
      </c>
      <c r="I3034" s="10">
        <v>947.0</v>
      </c>
      <c r="J3034" s="10">
        <v>77.0</v>
      </c>
      <c r="K3034" s="14">
        <v>1999.0</v>
      </c>
      <c r="L3034" s="11">
        <f t="shared" si="704"/>
        <v>705.9</v>
      </c>
      <c r="M3034" s="11">
        <f t="shared" si="2"/>
        <v>-241.1</v>
      </c>
      <c r="N3034" s="13">
        <f t="shared" si="3"/>
        <v>0.745406547</v>
      </c>
      <c r="O3034" s="10" t="s">
        <v>9328</v>
      </c>
      <c r="P3034" s="10" t="s">
        <v>13225</v>
      </c>
    </row>
    <row r="3035" ht="12.0" customHeight="1">
      <c r="A3035" s="9" t="s">
        <v>13226</v>
      </c>
      <c r="B3035" s="10" t="s">
        <v>13227</v>
      </c>
      <c r="C3035" s="9" t="s">
        <v>2085</v>
      </c>
      <c r="D3035" s="11" t="str">
        <f>VLOOKUP(C3035,Postinumeroalueet!$A$2:$B$4001,2)</f>
        <v>Seinäjoki</v>
      </c>
      <c r="E3035" s="11"/>
      <c r="F3035" s="11">
        <f t="shared" si="1"/>
        <v>0</v>
      </c>
      <c r="G3035" s="10" t="s">
        <v>3481</v>
      </c>
      <c r="H3035" s="10" t="s">
        <v>13228</v>
      </c>
      <c r="I3035" s="10">
        <v>730.0</v>
      </c>
      <c r="J3035" s="10">
        <v>56.0</v>
      </c>
      <c r="K3035" s="14">
        <v>2012.0</v>
      </c>
      <c r="L3035" s="11">
        <f t="shared" si="704"/>
        <v>544.2</v>
      </c>
      <c r="M3035" s="11">
        <f t="shared" si="2"/>
        <v>-185.8</v>
      </c>
      <c r="N3035" s="13">
        <f t="shared" si="3"/>
        <v>0.7454794521</v>
      </c>
      <c r="O3035" s="10" t="s">
        <v>7084</v>
      </c>
      <c r="P3035" s="10" t="s">
        <v>13229</v>
      </c>
    </row>
    <row r="3036">
      <c r="A3036" s="9" t="s">
        <v>13230</v>
      </c>
      <c r="B3036" s="10" t="s">
        <v>13231</v>
      </c>
      <c r="C3036" s="9" t="s">
        <v>3019</v>
      </c>
      <c r="D3036" s="11" t="str">
        <f>VLOOKUP(C3036,Postinumeroalueet!$A$2:$B$4001,2)</f>
        <v>Oulu</v>
      </c>
      <c r="E3036" s="11"/>
      <c r="F3036" s="11">
        <f t="shared" si="1"/>
        <v>0</v>
      </c>
      <c r="G3036" s="10" t="s">
        <v>3481</v>
      </c>
      <c r="H3036" s="10" t="s">
        <v>13232</v>
      </c>
      <c r="I3036" s="10">
        <v>1107.0</v>
      </c>
      <c r="J3036" s="10">
        <v>92.5</v>
      </c>
      <c r="K3036" s="14">
        <v>2008.0</v>
      </c>
      <c r="L3036" s="11">
        <f t="shared" si="704"/>
        <v>825.25</v>
      </c>
      <c r="M3036" s="11">
        <f t="shared" si="2"/>
        <v>-281.75</v>
      </c>
      <c r="N3036" s="13">
        <f t="shared" si="3"/>
        <v>0.7454832882</v>
      </c>
      <c r="O3036" s="10" t="s">
        <v>3950</v>
      </c>
      <c r="P3036" s="10" t="s">
        <v>13233</v>
      </c>
    </row>
    <row r="3037">
      <c r="A3037" s="9" t="s">
        <v>13234</v>
      </c>
      <c r="B3037" s="10" t="s">
        <v>13235</v>
      </c>
      <c r="C3037" s="9" t="s">
        <v>2095</v>
      </c>
      <c r="D3037" s="11" t="str">
        <f>VLOOKUP(C3037,Postinumeroalueet!$A$2:$B$4001,2)</f>
        <v>Seinäjoki</v>
      </c>
      <c r="E3037" s="11"/>
      <c r="F3037" s="11">
        <f t="shared" si="1"/>
        <v>0</v>
      </c>
      <c r="G3037" s="10" t="s">
        <v>3492</v>
      </c>
      <c r="H3037" s="10" t="s">
        <v>13236</v>
      </c>
      <c r="I3037" s="10">
        <v>1260.0</v>
      </c>
      <c r="J3037" s="10">
        <v>149.0</v>
      </c>
      <c r="K3037" s="14">
        <v>1947.0</v>
      </c>
      <c r="L3037" s="11">
        <f t="shared" si="704"/>
        <v>939.4</v>
      </c>
      <c r="M3037" s="11">
        <f t="shared" si="2"/>
        <v>-320.6</v>
      </c>
      <c r="N3037" s="13">
        <f t="shared" si="3"/>
        <v>0.7455555556</v>
      </c>
      <c r="O3037" s="15"/>
      <c r="P3037" s="10" t="s">
        <v>13237</v>
      </c>
    </row>
    <row r="3038">
      <c r="A3038" s="9" t="s">
        <v>13238</v>
      </c>
      <c r="B3038" s="10" t="s">
        <v>9843</v>
      </c>
      <c r="C3038" s="9" t="s">
        <v>407</v>
      </c>
      <c r="D3038" s="11" t="str">
        <f>VLOOKUP(C3038,Postinumeroalueet!$A$2:$B$4001,2)</f>
        <v>Helsinki</v>
      </c>
      <c r="E3038" s="11"/>
      <c r="F3038" s="11">
        <f t="shared" si="1"/>
        <v>1</v>
      </c>
      <c r="G3038" s="10" t="s">
        <v>3481</v>
      </c>
      <c r="H3038" s="10" t="s">
        <v>4054</v>
      </c>
      <c r="I3038" s="10">
        <v>1377.84</v>
      </c>
      <c r="J3038" s="10">
        <v>99.0</v>
      </c>
      <c r="K3038" s="14">
        <v>1995.0</v>
      </c>
      <c r="L3038" s="11">
        <f t="shared" ref="L3038:L3039" si="705">IF(K3038&lt;1961,171+10.3*J3038,IF(K3038&gt;1983,166+8.7*J3038,159+7.9*J3038))</f>
        <v>1027.3</v>
      </c>
      <c r="M3038" s="11">
        <f t="shared" si="2"/>
        <v>-350.54</v>
      </c>
      <c r="N3038" s="13">
        <f t="shared" si="3"/>
        <v>0.7455872961</v>
      </c>
      <c r="O3038" s="10" t="s">
        <v>4050</v>
      </c>
      <c r="P3038" s="10" t="s">
        <v>13239</v>
      </c>
    </row>
    <row r="3039" ht="12.0" customHeight="1">
      <c r="A3039" s="9" t="s">
        <v>13240</v>
      </c>
      <c r="B3039" s="10" t="s">
        <v>13241</v>
      </c>
      <c r="C3039" s="9" t="s">
        <v>339</v>
      </c>
      <c r="D3039" s="11" t="str">
        <f>VLOOKUP(C3039,Postinumeroalueet!$A$2:$B$4001,2)</f>
        <v>Helsinki</v>
      </c>
      <c r="E3039" s="11"/>
      <c r="F3039" s="11">
        <f t="shared" si="1"/>
        <v>1</v>
      </c>
      <c r="G3039" s="10" t="s">
        <v>3481</v>
      </c>
      <c r="H3039" s="10" t="s">
        <v>3961</v>
      </c>
      <c r="I3039" s="10">
        <v>880.0</v>
      </c>
      <c r="J3039" s="10">
        <v>47.1</v>
      </c>
      <c r="K3039" s="14">
        <v>1913.0</v>
      </c>
      <c r="L3039" s="11">
        <f t="shared" si="705"/>
        <v>656.13</v>
      </c>
      <c r="M3039" s="11">
        <f t="shared" si="2"/>
        <v>-223.87</v>
      </c>
      <c r="N3039" s="13">
        <f t="shared" si="3"/>
        <v>0.7456022727</v>
      </c>
      <c r="O3039" s="10" t="s">
        <v>3498</v>
      </c>
      <c r="P3039" s="10" t="s">
        <v>13242</v>
      </c>
    </row>
    <row r="3040">
      <c r="A3040" s="9" t="s">
        <v>13243</v>
      </c>
      <c r="B3040" s="10" t="s">
        <v>13244</v>
      </c>
      <c r="C3040" s="9" t="s">
        <v>1478</v>
      </c>
      <c r="D3040" s="11" t="str">
        <f>VLOOKUP(C3040,Postinumeroalueet!$A$2:$B$4001,2)</f>
        <v>Lempäälä</v>
      </c>
      <c r="E3040" s="11"/>
      <c r="F3040" s="11">
        <f t="shared" si="1"/>
        <v>0</v>
      </c>
      <c r="G3040" s="10" t="s">
        <v>3529</v>
      </c>
      <c r="H3040" s="10" t="s">
        <v>3555</v>
      </c>
      <c r="I3040" s="10">
        <v>1050.0</v>
      </c>
      <c r="J3040" s="10">
        <v>87.0</v>
      </c>
      <c r="K3040" s="14">
        <v>2013.0</v>
      </c>
      <c r="L3040" s="11">
        <f t="shared" ref="L3040:L3044" si="706">IF(K3040&lt;1984,105+5.6*J3040,IF(K3040&gt;1991,113+7.7*J3040,108+6.6*J3040))</f>
        <v>782.9</v>
      </c>
      <c r="M3040" s="11">
        <f t="shared" si="2"/>
        <v>-267.1</v>
      </c>
      <c r="N3040" s="13">
        <f t="shared" si="3"/>
        <v>0.7456190476</v>
      </c>
      <c r="O3040" s="10" t="s">
        <v>13245</v>
      </c>
      <c r="P3040" s="10" t="s">
        <v>13246</v>
      </c>
    </row>
    <row r="3041" ht="12.0" customHeight="1">
      <c r="A3041" s="9" t="s">
        <v>13247</v>
      </c>
      <c r="B3041" s="10" t="s">
        <v>13248</v>
      </c>
      <c r="C3041" s="9" t="s">
        <v>2488</v>
      </c>
      <c r="D3041" s="11" t="str">
        <f>VLOOKUP(C3041,Postinumeroalueet!$A$2:$B$4001,2)</f>
        <v>Kuopio</v>
      </c>
      <c r="E3041" s="11"/>
      <c r="F3041" s="11">
        <f t="shared" si="1"/>
        <v>0</v>
      </c>
      <c r="G3041" s="10" t="s">
        <v>3481</v>
      </c>
      <c r="H3041" s="10" t="s">
        <v>4534</v>
      </c>
      <c r="I3041" s="10">
        <v>714.18</v>
      </c>
      <c r="J3041" s="10">
        <v>54.5</v>
      </c>
      <c r="K3041" s="14">
        <v>2000.0</v>
      </c>
      <c r="L3041" s="11">
        <f t="shared" si="706"/>
        <v>532.65</v>
      </c>
      <c r="M3041" s="11">
        <f t="shared" si="2"/>
        <v>-181.53</v>
      </c>
      <c r="N3041" s="13">
        <f t="shared" si="3"/>
        <v>0.7458203814</v>
      </c>
      <c r="O3041" s="10" t="s">
        <v>4050</v>
      </c>
      <c r="P3041" s="10" t="s">
        <v>13249</v>
      </c>
    </row>
    <row r="3042" ht="12.0" customHeight="1">
      <c r="A3042" s="9" t="s">
        <v>13250</v>
      </c>
      <c r="B3042" s="10" t="s">
        <v>13251</v>
      </c>
      <c r="C3042" s="9" t="s">
        <v>1365</v>
      </c>
      <c r="D3042" s="11" t="str">
        <f>VLOOKUP(C3042,Postinumeroalueet!$A$2:$B$4001,2)</f>
        <v>Tampere</v>
      </c>
      <c r="E3042" s="11"/>
      <c r="F3042" s="11">
        <f t="shared" si="1"/>
        <v>0</v>
      </c>
      <c r="G3042" s="10" t="s">
        <v>3481</v>
      </c>
      <c r="H3042" s="10" t="s">
        <v>13252</v>
      </c>
      <c r="I3042" s="10">
        <v>700.0</v>
      </c>
      <c r="J3042" s="10">
        <v>74.5</v>
      </c>
      <c r="K3042" s="14">
        <v>1975.0</v>
      </c>
      <c r="L3042" s="11">
        <f t="shared" si="706"/>
        <v>522.2</v>
      </c>
      <c r="M3042" s="11">
        <f t="shared" si="2"/>
        <v>-177.8</v>
      </c>
      <c r="N3042" s="13">
        <f t="shared" si="3"/>
        <v>0.746</v>
      </c>
      <c r="O3042" s="10" t="s">
        <v>4510</v>
      </c>
      <c r="P3042" s="10" t="s">
        <v>13253</v>
      </c>
    </row>
    <row r="3043" ht="12.0" customHeight="1">
      <c r="A3043" s="9" t="s">
        <v>13254</v>
      </c>
      <c r="B3043" s="10" t="s">
        <v>13255</v>
      </c>
      <c r="C3043" s="9" t="s">
        <v>956</v>
      </c>
      <c r="D3043" s="11" t="str">
        <f>VLOOKUP(C3043,Postinumeroalueet!$A$2:$B$4001,2)</f>
        <v>Turku</v>
      </c>
      <c r="E3043" s="11"/>
      <c r="F3043" s="11">
        <f t="shared" si="1"/>
        <v>0</v>
      </c>
      <c r="G3043" s="10" t="s">
        <v>3481</v>
      </c>
      <c r="H3043" s="10" t="s">
        <v>13256</v>
      </c>
      <c r="I3043" s="10">
        <v>715.0</v>
      </c>
      <c r="J3043" s="10">
        <v>76.5</v>
      </c>
      <c r="K3043" s="14">
        <v>1974.0</v>
      </c>
      <c r="L3043" s="11">
        <f t="shared" si="706"/>
        <v>533.4</v>
      </c>
      <c r="M3043" s="11">
        <f t="shared" si="2"/>
        <v>-181.6</v>
      </c>
      <c r="N3043" s="13">
        <f t="shared" si="3"/>
        <v>0.746013986</v>
      </c>
      <c r="O3043" s="10" t="s">
        <v>5256</v>
      </c>
      <c r="P3043" s="10" t="s">
        <v>13257</v>
      </c>
    </row>
    <row r="3044" ht="12.0" customHeight="1">
      <c r="A3044" s="9" t="s">
        <v>13258</v>
      </c>
      <c r="B3044" s="10" t="s">
        <v>13259</v>
      </c>
      <c r="C3044" s="9" t="s">
        <v>935</v>
      </c>
      <c r="D3044" s="11" t="str">
        <f>VLOOKUP(C3044,Postinumeroalueet!$A$2:$B$4001,2)</f>
        <v>Turku</v>
      </c>
      <c r="E3044" s="11"/>
      <c r="F3044" s="11">
        <f t="shared" si="1"/>
        <v>0</v>
      </c>
      <c r="G3044" s="10" t="s">
        <v>3481</v>
      </c>
      <c r="H3044" s="10" t="s">
        <v>13260</v>
      </c>
      <c r="I3044" s="10">
        <v>750.0</v>
      </c>
      <c r="J3044" s="10">
        <v>58.0</v>
      </c>
      <c r="K3044" s="14">
        <v>2012.0</v>
      </c>
      <c r="L3044" s="11">
        <f t="shared" si="706"/>
        <v>559.6</v>
      </c>
      <c r="M3044" s="11">
        <f t="shared" si="2"/>
        <v>-190.4</v>
      </c>
      <c r="N3044" s="13">
        <f t="shared" si="3"/>
        <v>0.7461333333</v>
      </c>
      <c r="O3044" s="10" t="s">
        <v>5256</v>
      </c>
      <c r="P3044" s="10" t="s">
        <v>13261</v>
      </c>
    </row>
    <row r="3045" ht="12.0" customHeight="1">
      <c r="A3045" s="9" t="s">
        <v>13262</v>
      </c>
      <c r="B3045" s="10" t="s">
        <v>13263</v>
      </c>
      <c r="C3045" s="9" t="s">
        <v>356</v>
      </c>
      <c r="D3045" s="11" t="str">
        <f>VLOOKUP(C3045,Postinumeroalueet!$A$2:$B$4001,2)</f>
        <v>Helsinki</v>
      </c>
      <c r="E3045" s="11"/>
      <c r="F3045" s="11">
        <f t="shared" si="1"/>
        <v>1</v>
      </c>
      <c r="G3045" s="10" t="s">
        <v>3481</v>
      </c>
      <c r="H3045" s="10" t="s">
        <v>4080</v>
      </c>
      <c r="I3045" s="10">
        <v>970.0</v>
      </c>
      <c r="J3045" s="10">
        <v>71.5</v>
      </c>
      <c r="K3045" s="14">
        <v>1974.0</v>
      </c>
      <c r="L3045" s="11">
        <f>IF(K3045&lt;1961,171+10.3*J3045,IF(K3045&gt;1983,166+8.7*J3045,159+7.9*J3045))</f>
        <v>723.85</v>
      </c>
      <c r="M3045" s="11">
        <f t="shared" si="2"/>
        <v>-246.15</v>
      </c>
      <c r="N3045" s="13">
        <f t="shared" si="3"/>
        <v>0.7462371134</v>
      </c>
      <c r="O3045" s="10" t="s">
        <v>3569</v>
      </c>
      <c r="P3045" s="10" t="s">
        <v>13264</v>
      </c>
    </row>
    <row r="3046" ht="12.0" customHeight="1">
      <c r="A3046" s="9" t="s">
        <v>13265</v>
      </c>
      <c r="B3046" s="10" t="s">
        <v>12421</v>
      </c>
      <c r="C3046" s="9" t="s">
        <v>1580</v>
      </c>
      <c r="D3046" s="11" t="str">
        <f>VLOOKUP(C3046,Postinumeroalueet!$A$2:$B$4001,2)</f>
        <v>Jyväskylä</v>
      </c>
      <c r="E3046" s="11"/>
      <c r="F3046" s="11">
        <f t="shared" si="1"/>
        <v>0</v>
      </c>
      <c r="G3046" s="10" t="s">
        <v>3481</v>
      </c>
      <c r="H3046" s="10" t="s">
        <v>3671</v>
      </c>
      <c r="I3046" s="10">
        <v>873.36</v>
      </c>
      <c r="J3046" s="10">
        <v>70.0</v>
      </c>
      <c r="K3046" s="14">
        <v>2003.0</v>
      </c>
      <c r="L3046" s="11">
        <f>IF(K3046&lt;1984,105+5.6*J3046,IF(K3046&gt;1991,113+7.7*J3046,108+6.6*J3046))</f>
        <v>652</v>
      </c>
      <c r="M3046" s="11">
        <f t="shared" si="2"/>
        <v>-221.36</v>
      </c>
      <c r="N3046" s="13">
        <f t="shared" si="3"/>
        <v>0.7465420903</v>
      </c>
      <c r="O3046" s="10" t="s">
        <v>4050</v>
      </c>
      <c r="P3046" s="10" t="s">
        <v>13266</v>
      </c>
    </row>
    <row r="3047">
      <c r="A3047" s="9" t="s">
        <v>13267</v>
      </c>
      <c r="B3047" s="10" t="s">
        <v>13268</v>
      </c>
      <c r="C3047" s="9" t="s">
        <v>404</v>
      </c>
      <c r="D3047" s="11" t="str">
        <f>VLOOKUP(C3047,Postinumeroalueet!$A$2:$B$4001,2)</f>
        <v>Helsinki</v>
      </c>
      <c r="E3047" s="11"/>
      <c r="F3047" s="11">
        <f t="shared" si="1"/>
        <v>1</v>
      </c>
      <c r="G3047" s="10" t="s">
        <v>3481</v>
      </c>
      <c r="H3047" s="10" t="s">
        <v>4080</v>
      </c>
      <c r="I3047" s="10">
        <v>1038.0</v>
      </c>
      <c r="J3047" s="10">
        <v>70.0</v>
      </c>
      <c r="K3047" s="14">
        <v>1990.0</v>
      </c>
      <c r="L3047" s="11">
        <f>IF(K3047&lt;1961,171+10.3*J3047,IF(K3047&gt;1983,166+8.7*J3047,159+7.9*J3047))</f>
        <v>775</v>
      </c>
      <c r="M3047" s="11">
        <f t="shared" si="2"/>
        <v>-263</v>
      </c>
      <c r="N3047" s="13">
        <f t="shared" si="3"/>
        <v>0.746628131</v>
      </c>
      <c r="O3047" s="10" t="s">
        <v>3517</v>
      </c>
      <c r="P3047" s="10" t="s">
        <v>13269</v>
      </c>
    </row>
    <row r="3048" ht="12.0" customHeight="1">
      <c r="A3048" s="9" t="s">
        <v>13270</v>
      </c>
      <c r="B3048" s="10" t="s">
        <v>13271</v>
      </c>
      <c r="C3048" s="9" t="s">
        <v>942</v>
      </c>
      <c r="D3048" s="11" t="str">
        <f>VLOOKUP(C3048,Postinumeroalueet!$A$2:$B$4001,2)</f>
        <v>Turku</v>
      </c>
      <c r="E3048" s="11"/>
      <c r="F3048" s="11">
        <f t="shared" si="1"/>
        <v>0</v>
      </c>
      <c r="G3048" s="10" t="s">
        <v>3481</v>
      </c>
      <c r="H3048" s="10" t="s">
        <v>3671</v>
      </c>
      <c r="I3048" s="10">
        <v>945.39</v>
      </c>
      <c r="J3048" s="10">
        <v>77.0</v>
      </c>
      <c r="K3048" s="14">
        <v>2002.0</v>
      </c>
      <c r="L3048" s="11">
        <f t="shared" ref="L3048:L3052" si="707">IF(K3048&lt;1984,105+5.6*J3048,IF(K3048&gt;1991,113+7.7*J3048,108+6.6*J3048))</f>
        <v>705.9</v>
      </c>
      <c r="M3048" s="11">
        <f t="shared" si="2"/>
        <v>-239.49</v>
      </c>
      <c r="N3048" s="13">
        <f t="shared" si="3"/>
        <v>0.746675975</v>
      </c>
      <c r="O3048" s="10" t="s">
        <v>7271</v>
      </c>
      <c r="P3048" s="10" t="s">
        <v>13272</v>
      </c>
    </row>
    <row r="3049" ht="12.0" customHeight="1">
      <c r="A3049" s="9" t="s">
        <v>13273</v>
      </c>
      <c r="B3049" s="10" t="s">
        <v>13274</v>
      </c>
      <c r="C3049" s="9" t="s">
        <v>1149</v>
      </c>
      <c r="D3049" s="11" t="str">
        <f>VLOOKUP(C3049,Postinumeroalueet!$A$2:$B$4001,2)</f>
        <v>Rauma</v>
      </c>
      <c r="E3049" s="11"/>
      <c r="F3049" s="11">
        <f t="shared" si="1"/>
        <v>0</v>
      </c>
      <c r="G3049" s="10" t="s">
        <v>3481</v>
      </c>
      <c r="H3049" s="10" t="s">
        <v>4080</v>
      </c>
      <c r="I3049" s="10">
        <v>673.0</v>
      </c>
      <c r="J3049" s="10">
        <v>71.0</v>
      </c>
      <c r="K3049" s="14">
        <v>1971.0</v>
      </c>
      <c r="L3049" s="11">
        <f t="shared" si="707"/>
        <v>502.6</v>
      </c>
      <c r="M3049" s="11">
        <f t="shared" si="2"/>
        <v>-170.4</v>
      </c>
      <c r="N3049" s="13">
        <f t="shared" si="3"/>
        <v>0.7468053492</v>
      </c>
      <c r="O3049" s="10" t="s">
        <v>5634</v>
      </c>
      <c r="P3049" s="10" t="s">
        <v>13275</v>
      </c>
    </row>
    <row r="3050" ht="12.0" customHeight="1">
      <c r="A3050" s="9" t="s">
        <v>13276</v>
      </c>
      <c r="B3050" s="10" t="s">
        <v>13277</v>
      </c>
      <c r="C3050" s="9" t="s">
        <v>1364</v>
      </c>
      <c r="D3050" s="11" t="str">
        <f>VLOOKUP(C3050,Postinumeroalueet!$A$2:$B$4001,2)</f>
        <v>Tampere</v>
      </c>
      <c r="E3050" s="11"/>
      <c r="F3050" s="11">
        <f t="shared" si="1"/>
        <v>0</v>
      </c>
      <c r="G3050" s="10" t="s">
        <v>3481</v>
      </c>
      <c r="H3050" s="10" t="s">
        <v>4584</v>
      </c>
      <c r="I3050" s="10">
        <v>708.0</v>
      </c>
      <c r="J3050" s="10">
        <v>54.0</v>
      </c>
      <c r="K3050" s="14">
        <v>2003.0</v>
      </c>
      <c r="L3050" s="11">
        <f t="shared" si="707"/>
        <v>528.8</v>
      </c>
      <c r="M3050" s="11">
        <f t="shared" si="2"/>
        <v>-179.2</v>
      </c>
      <c r="N3050" s="13">
        <f t="shared" si="3"/>
        <v>0.7468926554</v>
      </c>
      <c r="O3050" s="10" t="s">
        <v>3672</v>
      </c>
      <c r="P3050" s="10" t="s">
        <v>13278</v>
      </c>
    </row>
    <row r="3051">
      <c r="A3051" s="9" t="s">
        <v>13279</v>
      </c>
      <c r="B3051" s="10" t="s">
        <v>13280</v>
      </c>
      <c r="C3051" s="9" t="s">
        <v>793</v>
      </c>
      <c r="D3051" s="11" t="str">
        <f>VLOOKUP(C3051,Postinumeroalueet!$A$2:$B$4001,2)</f>
        <v>Hämeenlinna</v>
      </c>
      <c r="E3051" s="11"/>
      <c r="F3051" s="11">
        <f t="shared" si="1"/>
        <v>0</v>
      </c>
      <c r="G3051" s="10" t="s">
        <v>3529</v>
      </c>
      <c r="H3051" s="10" t="s">
        <v>13281</v>
      </c>
      <c r="I3051" s="10">
        <v>358.0</v>
      </c>
      <c r="J3051" s="10">
        <v>29.0</v>
      </c>
      <c r="K3051" s="14">
        <v>1978.0</v>
      </c>
      <c r="L3051" s="11">
        <f t="shared" si="707"/>
        <v>267.4</v>
      </c>
      <c r="M3051" s="11">
        <f t="shared" si="2"/>
        <v>-90.6</v>
      </c>
      <c r="N3051" s="13">
        <f t="shared" si="3"/>
        <v>0.7469273743</v>
      </c>
      <c r="O3051" s="15"/>
      <c r="P3051" s="10" t="s">
        <v>13282</v>
      </c>
    </row>
    <row r="3052" ht="12.0" customHeight="1">
      <c r="A3052" s="9" t="s">
        <v>13283</v>
      </c>
      <c r="B3052" s="10" t="s">
        <v>7873</v>
      </c>
      <c r="C3052" s="9" t="s">
        <v>1580</v>
      </c>
      <c r="D3052" s="11" t="str">
        <f>VLOOKUP(C3052,Postinumeroalueet!$A$2:$B$4001,2)</f>
        <v>Jyväskylä</v>
      </c>
      <c r="E3052" s="11"/>
      <c r="F3052" s="11">
        <f t="shared" si="1"/>
        <v>0</v>
      </c>
      <c r="G3052" s="10" t="s">
        <v>3481</v>
      </c>
      <c r="H3052" s="10" t="s">
        <v>3620</v>
      </c>
      <c r="I3052" s="10">
        <v>945.0</v>
      </c>
      <c r="J3052" s="10">
        <v>77.0</v>
      </c>
      <c r="K3052" s="14">
        <v>2008.0</v>
      </c>
      <c r="L3052" s="11">
        <f t="shared" si="707"/>
        <v>705.9</v>
      </c>
      <c r="M3052" s="11">
        <f t="shared" si="2"/>
        <v>-239.1</v>
      </c>
      <c r="N3052" s="13">
        <f t="shared" si="3"/>
        <v>0.746984127</v>
      </c>
      <c r="O3052" s="10" t="s">
        <v>3950</v>
      </c>
      <c r="P3052" s="10" t="s">
        <v>13284</v>
      </c>
    </row>
    <row r="3053">
      <c r="A3053" s="9" t="s">
        <v>13285</v>
      </c>
      <c r="B3053" s="10" t="s">
        <v>13286</v>
      </c>
      <c r="C3053" s="9" t="s">
        <v>504</v>
      </c>
      <c r="D3053" s="11" t="str">
        <f>VLOOKUP(C3053,Postinumeroalueet!$A$2:$B$4001,2)</f>
        <v>Espoo</v>
      </c>
      <c r="E3053" s="11"/>
      <c r="F3053" s="11">
        <f t="shared" si="1"/>
        <v>1</v>
      </c>
      <c r="G3053" s="10" t="s">
        <v>3481</v>
      </c>
      <c r="H3053" s="10" t="s">
        <v>13287</v>
      </c>
      <c r="I3053" s="10">
        <v>822.0</v>
      </c>
      <c r="J3053" s="10">
        <v>51.5</v>
      </c>
      <c r="K3053" s="14">
        <v>2013.0</v>
      </c>
      <c r="L3053" s="11">
        <f>IF(K3053&lt;1961,171+10.3*J3053,IF(K3053&gt;1983,166+8.7*J3053,159+7.9*J3053))</f>
        <v>614.05</v>
      </c>
      <c r="M3053" s="11">
        <f t="shared" si="2"/>
        <v>-207.95</v>
      </c>
      <c r="N3053" s="13">
        <f t="shared" si="3"/>
        <v>0.7470194647</v>
      </c>
      <c r="O3053" s="10" t="s">
        <v>3685</v>
      </c>
      <c r="P3053" s="10" t="s">
        <v>13288</v>
      </c>
    </row>
    <row r="3054" ht="12.0" customHeight="1">
      <c r="A3054" s="9" t="s">
        <v>13289</v>
      </c>
      <c r="B3054" s="10" t="s">
        <v>12733</v>
      </c>
      <c r="C3054" s="9" t="s">
        <v>1341</v>
      </c>
      <c r="D3054" s="11" t="str">
        <f>VLOOKUP(C3054,Postinumeroalueet!$A$2:$B$4001,2)</f>
        <v>Tampere</v>
      </c>
      <c r="E3054" s="11"/>
      <c r="F3054" s="11">
        <f t="shared" si="1"/>
        <v>0</v>
      </c>
      <c r="G3054" s="10" t="s">
        <v>3481</v>
      </c>
      <c r="H3054" s="10" t="s">
        <v>3516</v>
      </c>
      <c r="I3054" s="10">
        <v>780.0</v>
      </c>
      <c r="J3054" s="10">
        <v>61.0</v>
      </c>
      <c r="K3054" s="14">
        <v>2000.0</v>
      </c>
      <c r="L3054" s="11">
        <f t="shared" ref="L3054:L3055" si="708">IF(K3054&lt;1984,105+5.6*J3054,IF(K3054&gt;1991,113+7.7*J3054,108+6.6*J3054))</f>
        <v>582.7</v>
      </c>
      <c r="M3054" s="11">
        <f t="shared" si="2"/>
        <v>-197.3</v>
      </c>
      <c r="N3054" s="13">
        <f t="shared" si="3"/>
        <v>0.7470512821</v>
      </c>
      <c r="O3054" s="10" t="s">
        <v>3637</v>
      </c>
      <c r="P3054" s="10" t="s">
        <v>13290</v>
      </c>
    </row>
    <row r="3055" ht="12.0" customHeight="1">
      <c r="A3055" s="9" t="s">
        <v>13291</v>
      </c>
      <c r="B3055" s="10" t="s">
        <v>13292</v>
      </c>
      <c r="C3055" s="9" t="s">
        <v>1364</v>
      </c>
      <c r="D3055" s="11" t="str">
        <f>VLOOKUP(C3055,Postinumeroalueet!$A$2:$B$4001,2)</f>
        <v>Tampere</v>
      </c>
      <c r="E3055" s="11"/>
      <c r="F3055" s="11">
        <f t="shared" si="1"/>
        <v>0</v>
      </c>
      <c r="G3055" s="10" t="s">
        <v>3481</v>
      </c>
      <c r="H3055" s="10" t="s">
        <v>8401</v>
      </c>
      <c r="I3055" s="10">
        <v>713.0</v>
      </c>
      <c r="J3055" s="10">
        <v>54.5</v>
      </c>
      <c r="K3055" s="14">
        <v>2012.0</v>
      </c>
      <c r="L3055" s="11">
        <f t="shared" si="708"/>
        <v>532.65</v>
      </c>
      <c r="M3055" s="11">
        <f t="shared" si="2"/>
        <v>-180.35</v>
      </c>
      <c r="N3055" s="13">
        <f t="shared" si="3"/>
        <v>0.7470546985</v>
      </c>
      <c r="O3055" s="10" t="s">
        <v>4718</v>
      </c>
      <c r="P3055" s="10" t="s">
        <v>13293</v>
      </c>
    </row>
    <row r="3056" ht="12.0" customHeight="1">
      <c r="A3056" s="9" t="s">
        <v>13294</v>
      </c>
      <c r="B3056" s="10" t="s">
        <v>10359</v>
      </c>
      <c r="C3056" s="9" t="s">
        <v>506</v>
      </c>
      <c r="D3056" s="11" t="str">
        <f>VLOOKUP(C3056,Postinumeroalueet!$A$2:$B$4001,2)</f>
        <v>Espoo</v>
      </c>
      <c r="E3056" s="11"/>
      <c r="F3056" s="11">
        <f t="shared" si="1"/>
        <v>1</v>
      </c>
      <c r="G3056" s="10" t="s">
        <v>3481</v>
      </c>
      <c r="H3056" s="10" t="s">
        <v>3516</v>
      </c>
      <c r="I3056" s="10">
        <v>886.0</v>
      </c>
      <c r="J3056" s="10">
        <v>57.0</v>
      </c>
      <c r="K3056" s="14">
        <v>1996.0</v>
      </c>
      <c r="L3056" s="11">
        <f t="shared" ref="L3056:L3057" si="709">IF(K3056&lt;1961,171+10.3*J3056,IF(K3056&gt;1983,166+8.7*J3056,159+7.9*J3056))</f>
        <v>661.9</v>
      </c>
      <c r="M3056" s="11">
        <f t="shared" si="2"/>
        <v>-224.1</v>
      </c>
      <c r="N3056" s="13">
        <f t="shared" si="3"/>
        <v>0.7470654628</v>
      </c>
      <c r="O3056" s="10" t="s">
        <v>3950</v>
      </c>
      <c r="P3056" s="10" t="s">
        <v>13295</v>
      </c>
    </row>
    <row r="3057">
      <c r="A3057" s="9" t="s">
        <v>13296</v>
      </c>
      <c r="B3057" s="10" t="s">
        <v>10930</v>
      </c>
      <c r="C3057" s="9" t="s">
        <v>471</v>
      </c>
      <c r="D3057" s="11" t="str">
        <f>VLOOKUP(C3057,Postinumeroalueet!$A$2:$B$4001,2)</f>
        <v>Espoo</v>
      </c>
      <c r="E3057" s="11"/>
      <c r="F3057" s="11">
        <f t="shared" si="1"/>
        <v>1</v>
      </c>
      <c r="G3057" s="10" t="s">
        <v>3481</v>
      </c>
      <c r="H3057" s="10" t="s">
        <v>3671</v>
      </c>
      <c r="I3057" s="10">
        <v>1043.0</v>
      </c>
      <c r="J3057" s="10">
        <v>70.5</v>
      </c>
      <c r="K3057" s="14">
        <v>1995.0</v>
      </c>
      <c r="L3057" s="11">
        <f t="shared" si="709"/>
        <v>779.35</v>
      </c>
      <c r="M3057" s="11">
        <f t="shared" si="2"/>
        <v>-263.65</v>
      </c>
      <c r="N3057" s="13">
        <f t="shared" si="3"/>
        <v>0.747219559</v>
      </c>
      <c r="O3057" s="10" t="s">
        <v>3950</v>
      </c>
      <c r="P3057" s="10" t="s">
        <v>13297</v>
      </c>
    </row>
    <row r="3058" ht="12.0" customHeight="1">
      <c r="A3058" s="9" t="s">
        <v>13298</v>
      </c>
      <c r="B3058" s="10" t="s">
        <v>13299</v>
      </c>
      <c r="C3058" s="9" t="s">
        <v>490</v>
      </c>
      <c r="D3058" s="11" t="str">
        <f>VLOOKUP(C3058,Postinumeroalueet!$A$2:$B$4001,2)</f>
        <v>Kirkkonummi</v>
      </c>
      <c r="E3058" s="11"/>
      <c r="F3058" s="11">
        <f t="shared" si="1"/>
        <v>0</v>
      </c>
      <c r="G3058" s="10" t="s">
        <v>3481</v>
      </c>
      <c r="H3058" s="10" t="s">
        <v>3761</v>
      </c>
      <c r="I3058" s="10">
        <v>567.64</v>
      </c>
      <c r="J3058" s="10">
        <v>57.0</v>
      </c>
      <c r="K3058" s="14">
        <v>1975.0</v>
      </c>
      <c r="L3058" s="11">
        <f t="shared" ref="L3058:L3062" si="710">IF(K3058&lt;1984,105+5.6*J3058,IF(K3058&gt;1991,113+7.7*J3058,108+6.6*J3058))</f>
        <v>424.2</v>
      </c>
      <c r="M3058" s="11">
        <f t="shared" si="2"/>
        <v>-143.44</v>
      </c>
      <c r="N3058" s="13">
        <f t="shared" si="3"/>
        <v>0.7473046297</v>
      </c>
      <c r="O3058" s="10" t="s">
        <v>8537</v>
      </c>
      <c r="P3058" s="10" t="s">
        <v>13300</v>
      </c>
    </row>
    <row r="3059" ht="12.0" customHeight="1">
      <c r="A3059" s="9" t="s">
        <v>13301</v>
      </c>
      <c r="B3059" s="10" t="s">
        <v>13302</v>
      </c>
      <c r="C3059" s="9" t="s">
        <v>3044</v>
      </c>
      <c r="D3059" s="11" t="str">
        <f>VLOOKUP(C3059,Postinumeroalueet!$A$2:$B$4001,2)</f>
        <v>Oulu</v>
      </c>
      <c r="E3059" s="11"/>
      <c r="F3059" s="11">
        <f t="shared" si="1"/>
        <v>0</v>
      </c>
      <c r="G3059" s="10" t="s">
        <v>3481</v>
      </c>
      <c r="H3059" s="10" t="s">
        <v>13303</v>
      </c>
      <c r="I3059" s="10">
        <v>680.0</v>
      </c>
      <c r="J3059" s="10">
        <v>72.0</v>
      </c>
      <c r="K3059" s="14">
        <v>1969.0</v>
      </c>
      <c r="L3059" s="11">
        <f t="shared" si="710"/>
        <v>508.2</v>
      </c>
      <c r="M3059" s="11">
        <f t="shared" si="2"/>
        <v>-171.8</v>
      </c>
      <c r="N3059" s="13">
        <f t="shared" si="3"/>
        <v>0.7473529412</v>
      </c>
      <c r="O3059" s="10" t="s">
        <v>3730</v>
      </c>
      <c r="P3059" s="10" t="s">
        <v>13304</v>
      </c>
    </row>
    <row r="3060" ht="12.0" customHeight="1">
      <c r="A3060" s="9" t="s">
        <v>13305</v>
      </c>
      <c r="B3060" s="10" t="s">
        <v>13306</v>
      </c>
      <c r="C3060" s="9" t="s">
        <v>1655</v>
      </c>
      <c r="D3060" s="11" t="str">
        <f>VLOOKUP(C3060,Postinumeroalueet!$A$2:$B$4001,2)</f>
        <v>Keuruu</v>
      </c>
      <c r="E3060" s="11"/>
      <c r="F3060" s="11">
        <f t="shared" si="1"/>
        <v>0</v>
      </c>
      <c r="G3060" s="10" t="s">
        <v>3481</v>
      </c>
      <c r="H3060" s="10" t="s">
        <v>4080</v>
      </c>
      <c r="I3060" s="10">
        <v>680.0</v>
      </c>
      <c r="J3060" s="10">
        <v>72.0</v>
      </c>
      <c r="K3060" s="14">
        <v>1977.0</v>
      </c>
      <c r="L3060" s="11">
        <f t="shared" si="710"/>
        <v>508.2</v>
      </c>
      <c r="M3060" s="11">
        <f t="shared" si="2"/>
        <v>-171.8</v>
      </c>
      <c r="N3060" s="13">
        <f t="shared" si="3"/>
        <v>0.7473529412</v>
      </c>
      <c r="O3060" s="10" t="s">
        <v>13307</v>
      </c>
      <c r="P3060" s="10" t="s">
        <v>13308</v>
      </c>
    </row>
    <row r="3061">
      <c r="A3061" s="9" t="s">
        <v>13309</v>
      </c>
      <c r="B3061" s="10" t="s">
        <v>12748</v>
      </c>
      <c r="C3061" s="9" t="s">
        <v>3041</v>
      </c>
      <c r="D3061" s="11" t="str">
        <f>VLOOKUP(C3061,Postinumeroalueet!$A$2:$B$4001,2)</f>
        <v>Oulu</v>
      </c>
      <c r="E3061" s="11"/>
      <c r="F3061" s="11">
        <f t="shared" si="1"/>
        <v>0</v>
      </c>
      <c r="G3061" s="10" t="s">
        <v>3481</v>
      </c>
      <c r="H3061" s="10" t="s">
        <v>12749</v>
      </c>
      <c r="I3061" s="10">
        <v>560.0</v>
      </c>
      <c r="J3061" s="10">
        <v>56.0</v>
      </c>
      <c r="K3061" s="14">
        <v>1963.0</v>
      </c>
      <c r="L3061" s="11">
        <f t="shared" si="710"/>
        <v>418.6</v>
      </c>
      <c r="M3061" s="11">
        <f t="shared" si="2"/>
        <v>-141.4</v>
      </c>
      <c r="N3061" s="13">
        <f t="shared" si="3"/>
        <v>0.7475</v>
      </c>
      <c r="O3061" s="10" t="s">
        <v>3942</v>
      </c>
      <c r="P3061" s="10" t="s">
        <v>13310</v>
      </c>
    </row>
    <row r="3062" ht="12.0" customHeight="1">
      <c r="A3062" s="9" t="s">
        <v>13311</v>
      </c>
      <c r="B3062" s="10" t="s">
        <v>13312</v>
      </c>
      <c r="C3062" s="9" t="s">
        <v>1571</v>
      </c>
      <c r="D3062" s="11" t="str">
        <f>VLOOKUP(C3062,Postinumeroalueet!$A$2:$B$4001,2)</f>
        <v>Jyväskylä</v>
      </c>
      <c r="E3062" s="11"/>
      <c r="F3062" s="11">
        <f t="shared" si="1"/>
        <v>0</v>
      </c>
      <c r="G3062" s="10" t="s">
        <v>3481</v>
      </c>
      <c r="H3062" s="10" t="s">
        <v>6082</v>
      </c>
      <c r="I3062" s="10">
        <v>934.0</v>
      </c>
      <c r="J3062" s="10">
        <v>76.0</v>
      </c>
      <c r="K3062" s="14">
        <v>2001.0</v>
      </c>
      <c r="L3062" s="11">
        <f t="shared" si="710"/>
        <v>698.2</v>
      </c>
      <c r="M3062" s="11">
        <f t="shared" si="2"/>
        <v>-235.8</v>
      </c>
      <c r="N3062" s="13">
        <f t="shared" si="3"/>
        <v>0.7475374732</v>
      </c>
      <c r="O3062" s="10" t="s">
        <v>4729</v>
      </c>
      <c r="P3062" s="10" t="s">
        <v>13313</v>
      </c>
    </row>
    <row r="3063" ht="12.0" customHeight="1">
      <c r="A3063" s="9" t="s">
        <v>13314</v>
      </c>
      <c r="B3063" s="10" t="s">
        <v>13315</v>
      </c>
      <c r="C3063" s="9" t="s">
        <v>354</v>
      </c>
      <c r="D3063" s="11" t="str">
        <f>VLOOKUP(C3063,Postinumeroalueet!$A$2:$B$4001,2)</f>
        <v>Helsinki</v>
      </c>
      <c r="E3063" s="11"/>
      <c r="F3063" s="11">
        <f t="shared" si="1"/>
        <v>1</v>
      </c>
      <c r="G3063" s="10" t="s">
        <v>3481</v>
      </c>
      <c r="H3063" s="10" t="s">
        <v>8222</v>
      </c>
      <c r="I3063" s="10">
        <v>890.0</v>
      </c>
      <c r="J3063" s="10">
        <v>48.0</v>
      </c>
      <c r="K3063" s="14">
        <v>1957.0</v>
      </c>
      <c r="L3063" s="11">
        <f>IF(K3063&lt;1961,171+10.3*J3063,IF(K3063&gt;1983,166+8.7*J3063,159+7.9*J3063))</f>
        <v>665.4</v>
      </c>
      <c r="M3063" s="11">
        <f t="shared" si="2"/>
        <v>-224.6</v>
      </c>
      <c r="N3063" s="13">
        <f t="shared" si="3"/>
        <v>0.7476404494</v>
      </c>
      <c r="O3063" s="10" t="s">
        <v>3498</v>
      </c>
      <c r="P3063" s="10" t="s">
        <v>13316</v>
      </c>
    </row>
    <row r="3064" ht="12.0" customHeight="1">
      <c r="A3064" s="9" t="s">
        <v>13317</v>
      </c>
      <c r="B3064" s="10" t="s">
        <v>13318</v>
      </c>
      <c r="C3064" s="9" t="s">
        <v>1579</v>
      </c>
      <c r="D3064" s="11" t="str">
        <f>VLOOKUP(C3064,Postinumeroalueet!$A$2:$B$4001,2)</f>
        <v>Jyväskylä</v>
      </c>
      <c r="E3064" s="11"/>
      <c r="F3064" s="11">
        <f t="shared" si="1"/>
        <v>0</v>
      </c>
      <c r="G3064" s="10" t="s">
        <v>4106</v>
      </c>
      <c r="H3064" s="10" t="s">
        <v>6624</v>
      </c>
      <c r="I3064" s="10">
        <v>470.0</v>
      </c>
      <c r="J3064" s="10">
        <v>44.0</v>
      </c>
      <c r="K3064" s="14">
        <v>1943.0</v>
      </c>
      <c r="L3064" s="11">
        <f t="shared" ref="L3064:L3068" si="711">IF(K3064&lt;1984,105+5.6*J3064,IF(K3064&gt;1991,113+7.7*J3064,108+6.6*J3064))</f>
        <v>351.4</v>
      </c>
      <c r="M3064" s="11">
        <f t="shared" si="2"/>
        <v>-118.6</v>
      </c>
      <c r="N3064" s="13">
        <f t="shared" si="3"/>
        <v>0.7476595745</v>
      </c>
      <c r="O3064" s="15"/>
      <c r="P3064" s="10" t="s">
        <v>13319</v>
      </c>
    </row>
    <row r="3065">
      <c r="A3065" s="9" t="s">
        <v>13320</v>
      </c>
      <c r="B3065" s="10" t="s">
        <v>13321</v>
      </c>
      <c r="C3065" s="9" t="s">
        <v>553</v>
      </c>
      <c r="D3065" s="11" t="str">
        <f>VLOOKUP(C3065,Postinumeroalueet!$A$2:$B$4001,2)</f>
        <v>Kerava</v>
      </c>
      <c r="E3065" s="11"/>
      <c r="F3065" s="11">
        <f t="shared" si="1"/>
        <v>0</v>
      </c>
      <c r="G3065" s="10" t="s">
        <v>3481</v>
      </c>
      <c r="H3065" s="10" t="s">
        <v>4054</v>
      </c>
      <c r="I3065" s="10">
        <v>1036.8</v>
      </c>
      <c r="J3065" s="10">
        <v>86.0</v>
      </c>
      <c r="K3065" s="14">
        <v>2006.0</v>
      </c>
      <c r="L3065" s="11">
        <f t="shared" si="711"/>
        <v>775.2</v>
      </c>
      <c r="M3065" s="11">
        <f t="shared" si="2"/>
        <v>-261.6</v>
      </c>
      <c r="N3065" s="13">
        <f t="shared" si="3"/>
        <v>0.7476851852</v>
      </c>
      <c r="O3065" s="10" t="s">
        <v>4050</v>
      </c>
      <c r="P3065" s="10" t="s">
        <v>13322</v>
      </c>
    </row>
    <row r="3066" ht="12.0" customHeight="1">
      <c r="A3066" s="9" t="s">
        <v>13323</v>
      </c>
      <c r="B3066" s="10" t="s">
        <v>13324</v>
      </c>
      <c r="C3066" s="9" t="s">
        <v>2085</v>
      </c>
      <c r="D3066" s="11" t="str">
        <f>VLOOKUP(C3066,Postinumeroalueet!$A$2:$B$4001,2)</f>
        <v>Seinäjoki</v>
      </c>
      <c r="E3066" s="11"/>
      <c r="F3066" s="11">
        <f t="shared" si="1"/>
        <v>0</v>
      </c>
      <c r="G3066" s="10" t="s">
        <v>3481</v>
      </c>
      <c r="H3066" s="10" t="s">
        <v>11357</v>
      </c>
      <c r="I3066" s="10">
        <v>630.0</v>
      </c>
      <c r="J3066" s="10">
        <v>46.5</v>
      </c>
      <c r="K3066" s="14">
        <v>2009.0</v>
      </c>
      <c r="L3066" s="11">
        <f t="shared" si="711"/>
        <v>471.05</v>
      </c>
      <c r="M3066" s="11">
        <f t="shared" si="2"/>
        <v>-158.95</v>
      </c>
      <c r="N3066" s="13">
        <f t="shared" si="3"/>
        <v>0.7476984127</v>
      </c>
      <c r="O3066" s="10" t="s">
        <v>7084</v>
      </c>
      <c r="P3066" s="10" t="s">
        <v>13325</v>
      </c>
    </row>
    <row r="3067" ht="12.0" customHeight="1">
      <c r="A3067" s="9" t="s">
        <v>13326</v>
      </c>
      <c r="B3067" s="10" t="s">
        <v>13327</v>
      </c>
      <c r="C3067" s="9" t="s">
        <v>3041</v>
      </c>
      <c r="D3067" s="11" t="str">
        <f>VLOOKUP(C3067,Postinumeroalueet!$A$2:$B$4001,2)</f>
        <v>Oulu</v>
      </c>
      <c r="E3067" s="11"/>
      <c r="F3067" s="11">
        <f t="shared" si="1"/>
        <v>0</v>
      </c>
      <c r="G3067" s="10" t="s">
        <v>3481</v>
      </c>
      <c r="H3067" s="10" t="s">
        <v>13328</v>
      </c>
      <c r="I3067" s="10">
        <v>630.0</v>
      </c>
      <c r="J3067" s="10">
        <v>46.5</v>
      </c>
      <c r="K3067" s="14">
        <v>2011.0</v>
      </c>
      <c r="L3067" s="11">
        <f t="shared" si="711"/>
        <v>471.05</v>
      </c>
      <c r="M3067" s="11">
        <f t="shared" si="2"/>
        <v>-158.95</v>
      </c>
      <c r="N3067" s="13">
        <f t="shared" si="3"/>
        <v>0.7476984127</v>
      </c>
      <c r="O3067" s="15"/>
      <c r="P3067" s="10" t="s">
        <v>13329</v>
      </c>
    </row>
    <row r="3068" ht="12.0" customHeight="1">
      <c r="A3068" s="9" t="s">
        <v>13330</v>
      </c>
      <c r="B3068" s="10" t="s">
        <v>11509</v>
      </c>
      <c r="C3068" s="9" t="s">
        <v>961</v>
      </c>
      <c r="D3068" s="11" t="str">
        <f>VLOOKUP(C3068,Postinumeroalueet!$A$2:$B$4001,2)</f>
        <v>Turku</v>
      </c>
      <c r="E3068" s="11"/>
      <c r="F3068" s="11">
        <f t="shared" si="1"/>
        <v>0</v>
      </c>
      <c r="G3068" s="10" t="s">
        <v>3481</v>
      </c>
      <c r="H3068" s="10" t="s">
        <v>6624</v>
      </c>
      <c r="I3068" s="10">
        <v>630.0</v>
      </c>
      <c r="J3068" s="10">
        <v>46.5</v>
      </c>
      <c r="K3068" s="14">
        <v>2011.0</v>
      </c>
      <c r="L3068" s="11">
        <f t="shared" si="711"/>
        <v>471.05</v>
      </c>
      <c r="M3068" s="11">
        <f t="shared" si="2"/>
        <v>-158.95</v>
      </c>
      <c r="N3068" s="13">
        <f t="shared" si="3"/>
        <v>0.7476984127</v>
      </c>
      <c r="O3068" s="10" t="s">
        <v>3802</v>
      </c>
      <c r="P3068" s="10" t="s">
        <v>13331</v>
      </c>
    </row>
    <row r="3069" ht="12.0" customHeight="1">
      <c r="A3069" s="9" t="s">
        <v>13332</v>
      </c>
      <c r="B3069" s="10" t="s">
        <v>13333</v>
      </c>
      <c r="C3069" s="9" t="s">
        <v>388</v>
      </c>
      <c r="D3069" s="11" t="str">
        <f>VLOOKUP(C3069,Postinumeroalueet!$A$2:$B$4001,2)</f>
        <v>Helsinki</v>
      </c>
      <c r="E3069" s="11"/>
      <c r="F3069" s="11">
        <f t="shared" si="1"/>
        <v>1</v>
      </c>
      <c r="G3069" s="10" t="s">
        <v>3481</v>
      </c>
      <c r="H3069" s="10" t="s">
        <v>4534</v>
      </c>
      <c r="I3069" s="10">
        <v>873.38</v>
      </c>
      <c r="J3069" s="10">
        <v>56.0</v>
      </c>
      <c r="K3069" s="14">
        <v>2005.0</v>
      </c>
      <c r="L3069" s="11">
        <f t="shared" ref="L3069:L3070" si="712">IF(K3069&lt;1961,171+10.3*J3069,IF(K3069&gt;1983,166+8.7*J3069,159+7.9*J3069))</f>
        <v>653.2</v>
      </c>
      <c r="M3069" s="11">
        <f t="shared" si="2"/>
        <v>-220.18</v>
      </c>
      <c r="N3069" s="13">
        <f t="shared" si="3"/>
        <v>0.7478989672</v>
      </c>
      <c r="O3069" s="10" t="s">
        <v>4050</v>
      </c>
      <c r="P3069" s="10" t="s">
        <v>13334</v>
      </c>
    </row>
    <row r="3070">
      <c r="A3070" s="9" t="s">
        <v>13335</v>
      </c>
      <c r="B3070" s="10" t="s">
        <v>13336</v>
      </c>
      <c r="C3070" s="9" t="s">
        <v>330</v>
      </c>
      <c r="D3070" s="11" t="str">
        <f>VLOOKUP(C3070,Postinumeroalueet!$A$2:$B$4001,2)</f>
        <v>Helsinki</v>
      </c>
      <c r="E3070" s="11"/>
      <c r="F3070" s="11">
        <f t="shared" si="1"/>
        <v>1</v>
      </c>
      <c r="G3070" s="10" t="s">
        <v>3481</v>
      </c>
      <c r="H3070" s="10" t="s">
        <v>6340</v>
      </c>
      <c r="I3070" s="10">
        <v>1950.0</v>
      </c>
      <c r="J3070" s="10">
        <v>125.0</v>
      </c>
      <c r="K3070" s="14">
        <v>1902.0</v>
      </c>
      <c r="L3070" s="11">
        <f t="shared" si="712"/>
        <v>1458.5</v>
      </c>
      <c r="M3070" s="11">
        <f t="shared" si="2"/>
        <v>-491.5</v>
      </c>
      <c r="N3070" s="13">
        <f t="shared" si="3"/>
        <v>0.7479487179</v>
      </c>
      <c r="O3070" s="10" t="s">
        <v>3498</v>
      </c>
      <c r="P3070" s="10" t="s">
        <v>13337</v>
      </c>
    </row>
    <row r="3071" ht="12.0" customHeight="1">
      <c r="A3071" s="9" t="s">
        <v>13338</v>
      </c>
      <c r="B3071" s="10" t="s">
        <v>13339</v>
      </c>
      <c r="C3071" s="9" t="s">
        <v>935</v>
      </c>
      <c r="D3071" s="11" t="str">
        <f>VLOOKUP(C3071,Postinumeroalueet!$A$2:$B$4001,2)</f>
        <v>Turku</v>
      </c>
      <c r="E3071" s="11"/>
      <c r="F3071" s="11">
        <f t="shared" si="1"/>
        <v>0</v>
      </c>
      <c r="G3071" s="10" t="s">
        <v>3481</v>
      </c>
      <c r="H3071" s="10" t="s">
        <v>3516</v>
      </c>
      <c r="I3071" s="10">
        <v>676.0</v>
      </c>
      <c r="J3071" s="10">
        <v>51.0</v>
      </c>
      <c r="K3071" s="14">
        <v>1998.0</v>
      </c>
      <c r="L3071" s="11">
        <f>IF(K3071&lt;1984,105+5.6*J3071,IF(K3071&gt;1991,113+7.7*J3071,108+6.6*J3071))</f>
        <v>505.7</v>
      </c>
      <c r="M3071" s="11">
        <f t="shared" si="2"/>
        <v>-170.3</v>
      </c>
      <c r="N3071" s="13">
        <f t="shared" si="3"/>
        <v>0.7480769231</v>
      </c>
      <c r="O3071" s="10" t="s">
        <v>4745</v>
      </c>
      <c r="P3071" s="10" t="s">
        <v>13340</v>
      </c>
    </row>
    <row r="3072" ht="12.0" customHeight="1">
      <c r="A3072" s="9" t="s">
        <v>13341</v>
      </c>
      <c r="B3072" s="10" t="s">
        <v>13342</v>
      </c>
      <c r="C3072" s="9" t="s">
        <v>420</v>
      </c>
      <c r="D3072" s="11" t="str">
        <f>VLOOKUP(C3072,Postinumeroalueet!$A$2:$B$4001,2)</f>
        <v>Vantaa</v>
      </c>
      <c r="E3072" s="11"/>
      <c r="F3072" s="11">
        <f t="shared" si="1"/>
        <v>1</v>
      </c>
      <c r="G3072" s="10" t="s">
        <v>3481</v>
      </c>
      <c r="H3072" s="10" t="s">
        <v>13343</v>
      </c>
      <c r="I3072" s="10">
        <v>989.24</v>
      </c>
      <c r="J3072" s="10">
        <v>66.0</v>
      </c>
      <c r="K3072" s="14">
        <v>2011.0</v>
      </c>
      <c r="L3072" s="11">
        <f>IF(K3072&lt;1961,171+10.3*J3072,IF(K3072&gt;1983,166+8.7*J3072,159+7.9*J3072))</f>
        <v>740.2</v>
      </c>
      <c r="M3072" s="11">
        <f t="shared" si="2"/>
        <v>-249.04</v>
      </c>
      <c r="N3072" s="13">
        <f t="shared" si="3"/>
        <v>0.7482511827</v>
      </c>
      <c r="O3072" s="10" t="s">
        <v>3796</v>
      </c>
      <c r="P3072" s="10" t="s">
        <v>13344</v>
      </c>
    </row>
    <row r="3073" ht="12.0" customHeight="1">
      <c r="A3073" s="9" t="s">
        <v>13345</v>
      </c>
      <c r="B3073" s="10" t="s">
        <v>10698</v>
      </c>
      <c r="C3073" s="9" t="s">
        <v>553</v>
      </c>
      <c r="D3073" s="11" t="str">
        <f>VLOOKUP(C3073,Postinumeroalueet!$A$2:$B$4001,2)</f>
        <v>Kerava</v>
      </c>
      <c r="E3073" s="11"/>
      <c r="F3073" s="11">
        <f t="shared" si="1"/>
        <v>0</v>
      </c>
      <c r="G3073" s="10" t="s">
        <v>3481</v>
      </c>
      <c r="H3073" s="10" t="s">
        <v>4534</v>
      </c>
      <c r="I3073" s="10">
        <v>701.51</v>
      </c>
      <c r="J3073" s="10">
        <v>53.5</v>
      </c>
      <c r="K3073" s="14">
        <v>2003.0</v>
      </c>
      <c r="L3073" s="11">
        <f>IF(K3073&lt;1984,105+5.6*J3073,IF(K3073&gt;1991,113+7.7*J3073,108+6.6*J3073))</f>
        <v>524.95</v>
      </c>
      <c r="M3073" s="11">
        <f t="shared" si="2"/>
        <v>-176.56</v>
      </c>
      <c r="N3073" s="13">
        <f t="shared" si="3"/>
        <v>0.7483143505</v>
      </c>
      <c r="O3073" s="10" t="s">
        <v>4050</v>
      </c>
      <c r="P3073" s="10" t="s">
        <v>13346</v>
      </c>
    </row>
    <row r="3074">
      <c r="A3074" s="9" t="s">
        <v>13347</v>
      </c>
      <c r="B3074" s="10" t="s">
        <v>13348</v>
      </c>
      <c r="C3074" s="9" t="s">
        <v>463</v>
      </c>
      <c r="D3074" s="11" t="str">
        <f>VLOOKUP(C3074,Postinumeroalueet!$A$2:$B$4001,2)</f>
        <v>Espoo</v>
      </c>
      <c r="E3074" s="11"/>
      <c r="F3074" s="11">
        <f t="shared" si="1"/>
        <v>1</v>
      </c>
      <c r="G3074" s="10" t="s">
        <v>3481</v>
      </c>
      <c r="H3074" s="10" t="s">
        <v>13349</v>
      </c>
      <c r="I3074" s="10">
        <v>1191.87</v>
      </c>
      <c r="J3074" s="10">
        <v>70.0</v>
      </c>
      <c r="K3074" s="14">
        <v>1960.0</v>
      </c>
      <c r="L3074" s="11">
        <f t="shared" ref="L3074:L3076" si="713">IF(K3074&lt;1961,171+10.3*J3074,IF(K3074&gt;1983,166+8.7*J3074,159+7.9*J3074))</f>
        <v>892</v>
      </c>
      <c r="M3074" s="11">
        <f t="shared" si="2"/>
        <v>-299.87</v>
      </c>
      <c r="N3074" s="13">
        <f t="shared" si="3"/>
        <v>0.7484037689</v>
      </c>
      <c r="O3074" s="10" t="s">
        <v>6516</v>
      </c>
      <c r="P3074" s="10" t="s">
        <v>13350</v>
      </c>
    </row>
    <row r="3075" ht="12.0" customHeight="1">
      <c r="A3075" s="9" t="s">
        <v>13351</v>
      </c>
      <c r="B3075" s="10" t="s">
        <v>13352</v>
      </c>
      <c r="C3075" s="9" t="s">
        <v>475</v>
      </c>
      <c r="D3075" s="11" t="str">
        <f>VLOOKUP(C3075,Postinumeroalueet!$A$2:$B$4001,2)</f>
        <v>Espoo</v>
      </c>
      <c r="E3075" s="11"/>
      <c r="F3075" s="11">
        <f t="shared" si="1"/>
        <v>1</v>
      </c>
      <c r="G3075" s="10" t="s">
        <v>3481</v>
      </c>
      <c r="H3075" s="10" t="s">
        <v>8969</v>
      </c>
      <c r="I3075" s="10">
        <v>704.0</v>
      </c>
      <c r="J3075" s="10">
        <v>41.5</v>
      </c>
      <c r="K3075" s="14">
        <v>1995.0</v>
      </c>
      <c r="L3075" s="11">
        <f t="shared" si="713"/>
        <v>527.05</v>
      </c>
      <c r="M3075" s="11">
        <f t="shared" si="2"/>
        <v>-176.95</v>
      </c>
      <c r="N3075" s="13">
        <f t="shared" si="3"/>
        <v>0.7486505682</v>
      </c>
      <c r="O3075" s="10" t="s">
        <v>4032</v>
      </c>
      <c r="P3075" s="10" t="s">
        <v>13353</v>
      </c>
    </row>
    <row r="3076" ht="12.0" customHeight="1">
      <c r="A3076" s="9" t="s">
        <v>13354</v>
      </c>
      <c r="B3076" s="10" t="s">
        <v>13355</v>
      </c>
      <c r="C3076" s="9" t="s">
        <v>330</v>
      </c>
      <c r="D3076" s="11" t="str">
        <f>VLOOKUP(C3076,Postinumeroalueet!$A$2:$B$4001,2)</f>
        <v>Helsinki</v>
      </c>
      <c r="E3076" s="11"/>
      <c r="F3076" s="11">
        <f t="shared" si="1"/>
        <v>1</v>
      </c>
      <c r="G3076" s="10" t="s">
        <v>3481</v>
      </c>
      <c r="H3076" s="10" t="s">
        <v>13356</v>
      </c>
      <c r="I3076" s="10">
        <v>1900.0</v>
      </c>
      <c r="J3076" s="10">
        <v>121.5</v>
      </c>
      <c r="K3076" s="14">
        <v>1908.0</v>
      </c>
      <c r="L3076" s="11">
        <f t="shared" si="713"/>
        <v>1422.45</v>
      </c>
      <c r="M3076" s="11">
        <f t="shared" si="2"/>
        <v>-477.55</v>
      </c>
      <c r="N3076" s="13">
        <f t="shared" si="3"/>
        <v>0.7486578947</v>
      </c>
      <c r="O3076" s="10" t="s">
        <v>4032</v>
      </c>
      <c r="P3076" s="10" t="s">
        <v>13357</v>
      </c>
    </row>
    <row r="3077" ht="12.0" customHeight="1">
      <c r="A3077" s="9" t="s">
        <v>13358</v>
      </c>
      <c r="B3077" s="10" t="s">
        <v>13359</v>
      </c>
      <c r="C3077" s="9" t="s">
        <v>1364</v>
      </c>
      <c r="D3077" s="11" t="str">
        <f>VLOOKUP(C3077,Postinumeroalueet!$A$2:$B$4001,2)</f>
        <v>Tampere</v>
      </c>
      <c r="E3077" s="11"/>
      <c r="F3077" s="11">
        <f t="shared" si="1"/>
        <v>0</v>
      </c>
      <c r="G3077" s="10" t="s">
        <v>3481</v>
      </c>
      <c r="H3077" s="10" t="s">
        <v>5406</v>
      </c>
      <c r="I3077" s="10">
        <v>912.0</v>
      </c>
      <c r="J3077" s="10">
        <v>74.0</v>
      </c>
      <c r="K3077" s="14">
        <v>2012.0</v>
      </c>
      <c r="L3077" s="11">
        <f t="shared" ref="L3077:L3080" si="714">IF(K3077&lt;1984,105+5.6*J3077,IF(K3077&gt;1991,113+7.7*J3077,108+6.6*J3077))</f>
        <v>682.8</v>
      </c>
      <c r="M3077" s="11">
        <f t="shared" si="2"/>
        <v>-229.2</v>
      </c>
      <c r="N3077" s="13">
        <f t="shared" si="3"/>
        <v>0.7486842105</v>
      </c>
      <c r="O3077" s="10" t="s">
        <v>4718</v>
      </c>
      <c r="P3077" s="10" t="s">
        <v>13360</v>
      </c>
    </row>
    <row r="3078" ht="12.0" customHeight="1">
      <c r="A3078" s="9" t="s">
        <v>13361</v>
      </c>
      <c r="B3078" s="10" t="s">
        <v>13362</v>
      </c>
      <c r="C3078" s="9" t="s">
        <v>3019</v>
      </c>
      <c r="D3078" s="11" t="str">
        <f>VLOOKUP(C3078,Postinumeroalueet!$A$2:$B$4001,2)</f>
        <v>Oulu</v>
      </c>
      <c r="E3078" s="11"/>
      <c r="F3078" s="11">
        <f t="shared" si="1"/>
        <v>0</v>
      </c>
      <c r="G3078" s="10" t="s">
        <v>3481</v>
      </c>
      <c r="H3078" s="10" t="s">
        <v>13363</v>
      </c>
      <c r="I3078" s="10">
        <v>670.3</v>
      </c>
      <c r="J3078" s="10">
        <v>50.5</v>
      </c>
      <c r="K3078" s="14">
        <v>2002.0</v>
      </c>
      <c r="L3078" s="11">
        <f t="shared" si="714"/>
        <v>501.85</v>
      </c>
      <c r="M3078" s="11">
        <f t="shared" si="2"/>
        <v>-168.45</v>
      </c>
      <c r="N3078" s="13">
        <f t="shared" si="3"/>
        <v>0.7486946144</v>
      </c>
      <c r="O3078" s="10" t="s">
        <v>4216</v>
      </c>
      <c r="P3078" s="10" t="s">
        <v>13364</v>
      </c>
    </row>
    <row r="3079" ht="12.0" customHeight="1">
      <c r="A3079" s="9" t="s">
        <v>13365</v>
      </c>
      <c r="B3079" s="10" t="s">
        <v>13366</v>
      </c>
      <c r="C3079" s="9" t="s">
        <v>3045</v>
      </c>
      <c r="D3079" s="11" t="str">
        <f>VLOOKUP(C3079,Postinumeroalueet!$A$2:$B$4001,2)</f>
        <v>Oulu</v>
      </c>
      <c r="E3079" s="11"/>
      <c r="F3079" s="11">
        <f t="shared" si="1"/>
        <v>0</v>
      </c>
      <c r="G3079" s="10" t="s">
        <v>3481</v>
      </c>
      <c r="H3079" s="10" t="s">
        <v>13367</v>
      </c>
      <c r="I3079" s="10">
        <v>675.0</v>
      </c>
      <c r="J3079" s="10">
        <v>71.5</v>
      </c>
      <c r="K3079" s="14">
        <v>1982.0</v>
      </c>
      <c r="L3079" s="11">
        <f t="shared" si="714"/>
        <v>505.4</v>
      </c>
      <c r="M3079" s="11">
        <f t="shared" si="2"/>
        <v>-169.6</v>
      </c>
      <c r="N3079" s="13">
        <f t="shared" si="3"/>
        <v>0.7487407407</v>
      </c>
      <c r="O3079" s="10" t="s">
        <v>13368</v>
      </c>
      <c r="P3079" s="10" t="s">
        <v>13369</v>
      </c>
    </row>
    <row r="3080" ht="12.0" customHeight="1">
      <c r="A3080" s="9" t="s">
        <v>13370</v>
      </c>
      <c r="B3080" s="10" t="s">
        <v>13371</v>
      </c>
      <c r="C3080" s="9" t="s">
        <v>1517</v>
      </c>
      <c r="D3080" s="11" t="str">
        <f>VLOOKUP(C3080,Postinumeroalueet!$A$2:$B$4001,2)</f>
        <v>Kankaanpää</v>
      </c>
      <c r="E3080" s="11"/>
      <c r="F3080" s="11">
        <f t="shared" si="1"/>
        <v>0</v>
      </c>
      <c r="G3080" s="10" t="s">
        <v>3481</v>
      </c>
      <c r="H3080" s="10" t="s">
        <v>13372</v>
      </c>
      <c r="I3080" s="10">
        <v>600.0</v>
      </c>
      <c r="J3080" s="10">
        <v>61.5</v>
      </c>
      <c r="K3080" s="14">
        <v>1983.0</v>
      </c>
      <c r="L3080" s="11">
        <f t="shared" si="714"/>
        <v>449.4</v>
      </c>
      <c r="M3080" s="11">
        <f t="shared" si="2"/>
        <v>-150.6</v>
      </c>
      <c r="N3080" s="13">
        <f t="shared" si="3"/>
        <v>0.749</v>
      </c>
      <c r="O3080" s="10" t="s">
        <v>4734</v>
      </c>
      <c r="P3080" s="10" t="s">
        <v>13373</v>
      </c>
    </row>
    <row r="3081" ht="12.0" customHeight="1">
      <c r="A3081" s="9" t="s">
        <v>13374</v>
      </c>
      <c r="B3081" s="10" t="s">
        <v>13375</v>
      </c>
      <c r="C3081" s="9" t="s">
        <v>461</v>
      </c>
      <c r="D3081" s="11" t="str">
        <f>VLOOKUP(C3081,Postinumeroalueet!$A$2:$B$4001,2)</f>
        <v>Espoo</v>
      </c>
      <c r="E3081" s="11"/>
      <c r="F3081" s="11">
        <f t="shared" si="1"/>
        <v>1</v>
      </c>
      <c r="G3081" s="10" t="s">
        <v>3481</v>
      </c>
      <c r="H3081" s="10" t="s">
        <v>9035</v>
      </c>
      <c r="I3081" s="10">
        <v>950.0</v>
      </c>
      <c r="J3081" s="10">
        <v>52.5</v>
      </c>
      <c r="K3081" s="14">
        <v>1956.0</v>
      </c>
      <c r="L3081" s="11">
        <f>IF(K3081&lt;1961,171+10.3*J3081,IF(K3081&gt;1983,166+8.7*J3081,159+7.9*J3081))</f>
        <v>711.75</v>
      </c>
      <c r="M3081" s="11">
        <f t="shared" si="2"/>
        <v>-238.25</v>
      </c>
      <c r="N3081" s="13">
        <f t="shared" si="3"/>
        <v>0.7492105263</v>
      </c>
      <c r="O3081" s="10" t="s">
        <v>8765</v>
      </c>
      <c r="P3081" s="10" t="s">
        <v>13376</v>
      </c>
    </row>
    <row r="3082" ht="12.0" customHeight="1">
      <c r="A3082" s="9" t="s">
        <v>13377</v>
      </c>
      <c r="B3082" s="10" t="s">
        <v>13378</v>
      </c>
      <c r="C3082" s="9" t="s">
        <v>3176</v>
      </c>
      <c r="D3082" s="11" t="str">
        <f>VLOOKUP(C3082,Postinumeroalueet!$A$2:$B$4001,2)</f>
        <v>Kemi</v>
      </c>
      <c r="E3082" s="11"/>
      <c r="F3082" s="11">
        <f t="shared" si="1"/>
        <v>0</v>
      </c>
      <c r="G3082" s="10" t="s">
        <v>3481</v>
      </c>
      <c r="H3082" s="10" t="s">
        <v>4312</v>
      </c>
      <c r="I3082" s="10">
        <v>525.0</v>
      </c>
      <c r="J3082" s="10">
        <v>51.5</v>
      </c>
      <c r="K3082" s="14">
        <v>1961.0</v>
      </c>
      <c r="L3082" s="11">
        <f>IF(K3082&lt;1984,105+5.6*J3082,IF(K3082&gt;1991,113+7.7*J3082,108+6.6*J3082))</f>
        <v>393.4</v>
      </c>
      <c r="M3082" s="11">
        <f t="shared" si="2"/>
        <v>-131.6</v>
      </c>
      <c r="N3082" s="13">
        <f t="shared" si="3"/>
        <v>0.7493333333</v>
      </c>
      <c r="O3082" s="10" t="s">
        <v>10487</v>
      </c>
      <c r="P3082" s="10" t="s">
        <v>13379</v>
      </c>
    </row>
    <row r="3083" ht="12.0" customHeight="1">
      <c r="A3083" s="9" t="s">
        <v>13380</v>
      </c>
      <c r="B3083" s="10" t="s">
        <v>13158</v>
      </c>
      <c r="C3083" s="9" t="s">
        <v>418</v>
      </c>
      <c r="D3083" s="11" t="str">
        <f>VLOOKUP(C3083,Postinumeroalueet!$A$2:$B$4001,2)</f>
        <v>Vantaa</v>
      </c>
      <c r="E3083" s="11"/>
      <c r="F3083" s="11">
        <f t="shared" si="1"/>
        <v>1</v>
      </c>
      <c r="G3083" s="10" t="s">
        <v>3481</v>
      </c>
      <c r="H3083" s="10" t="s">
        <v>13159</v>
      </c>
      <c r="I3083" s="10">
        <v>918.0</v>
      </c>
      <c r="J3083" s="10">
        <v>60.0</v>
      </c>
      <c r="K3083" s="14">
        <v>1995.0</v>
      </c>
      <c r="L3083" s="11">
        <f>IF(K3083&lt;1961,171+10.3*J3083,IF(K3083&gt;1983,166+8.7*J3083,159+7.9*J3083))</f>
        <v>688</v>
      </c>
      <c r="M3083" s="11">
        <f t="shared" si="2"/>
        <v>-230</v>
      </c>
      <c r="N3083" s="13">
        <f t="shared" si="3"/>
        <v>0.7494553377</v>
      </c>
      <c r="O3083" s="10" t="s">
        <v>4032</v>
      </c>
      <c r="P3083" s="10" t="s">
        <v>13381</v>
      </c>
    </row>
    <row r="3084" ht="12.0" customHeight="1">
      <c r="A3084" s="9" t="s">
        <v>13382</v>
      </c>
      <c r="B3084" s="10" t="s">
        <v>13383</v>
      </c>
      <c r="C3084" s="9" t="s">
        <v>963</v>
      </c>
      <c r="D3084" s="11" t="str">
        <f>VLOOKUP(C3084,Postinumeroalueet!$A$2:$B$4001,2)</f>
        <v>Turku</v>
      </c>
      <c r="E3084" s="11"/>
      <c r="F3084" s="11">
        <f t="shared" si="1"/>
        <v>0</v>
      </c>
      <c r="G3084" s="10" t="s">
        <v>3529</v>
      </c>
      <c r="H3084" s="10" t="s">
        <v>3671</v>
      </c>
      <c r="I3084" s="10">
        <v>947.0</v>
      </c>
      <c r="J3084" s="10">
        <v>77.5</v>
      </c>
      <c r="K3084" s="14">
        <v>1998.0</v>
      </c>
      <c r="L3084" s="11">
        <f t="shared" ref="L3084:L3092" si="715">IF(K3084&lt;1984,105+5.6*J3084,IF(K3084&gt;1991,113+7.7*J3084,108+6.6*J3084))</f>
        <v>709.75</v>
      </c>
      <c r="M3084" s="11">
        <f t="shared" si="2"/>
        <v>-237.25</v>
      </c>
      <c r="N3084" s="13">
        <f t="shared" si="3"/>
        <v>0.7494720169</v>
      </c>
      <c r="O3084" s="10" t="s">
        <v>3783</v>
      </c>
      <c r="P3084" s="10" t="s">
        <v>13384</v>
      </c>
    </row>
    <row r="3085" ht="12.0" customHeight="1">
      <c r="A3085" s="9" t="s">
        <v>13385</v>
      </c>
      <c r="B3085" s="10" t="s">
        <v>13386</v>
      </c>
      <c r="C3085" s="9" t="s">
        <v>956</v>
      </c>
      <c r="D3085" s="11" t="str">
        <f>VLOOKUP(C3085,Postinumeroalueet!$A$2:$B$4001,2)</f>
        <v>Turku</v>
      </c>
      <c r="E3085" s="11"/>
      <c r="F3085" s="11">
        <f t="shared" si="1"/>
        <v>0</v>
      </c>
      <c r="G3085" s="10" t="s">
        <v>3481</v>
      </c>
      <c r="H3085" s="10" t="s">
        <v>4889</v>
      </c>
      <c r="I3085" s="10">
        <v>495.0</v>
      </c>
      <c r="J3085" s="10">
        <v>47.5</v>
      </c>
      <c r="K3085" s="14">
        <v>1972.0</v>
      </c>
      <c r="L3085" s="11">
        <f t="shared" si="715"/>
        <v>371</v>
      </c>
      <c r="M3085" s="11">
        <f t="shared" si="2"/>
        <v>-124</v>
      </c>
      <c r="N3085" s="13">
        <f t="shared" si="3"/>
        <v>0.7494949495</v>
      </c>
      <c r="O3085" s="10" t="s">
        <v>6893</v>
      </c>
      <c r="P3085" s="10" t="s">
        <v>13387</v>
      </c>
    </row>
    <row r="3086" ht="12.0" customHeight="1">
      <c r="A3086" s="9" t="s">
        <v>13388</v>
      </c>
      <c r="B3086" s="10" t="s">
        <v>13389</v>
      </c>
      <c r="C3086" s="9" t="s">
        <v>959</v>
      </c>
      <c r="D3086" s="11" t="str">
        <f>VLOOKUP(C3086,Postinumeroalueet!$A$2:$B$4001,2)</f>
        <v>Kaarina</v>
      </c>
      <c r="E3086" s="11"/>
      <c r="F3086" s="11">
        <f t="shared" si="1"/>
        <v>0</v>
      </c>
      <c r="G3086" s="10" t="s">
        <v>3529</v>
      </c>
      <c r="H3086" s="10" t="s">
        <v>3671</v>
      </c>
      <c r="I3086" s="10">
        <v>982.83</v>
      </c>
      <c r="J3086" s="10">
        <v>81.0</v>
      </c>
      <c r="K3086" s="14">
        <v>1996.0</v>
      </c>
      <c r="L3086" s="11">
        <f t="shared" si="715"/>
        <v>736.7</v>
      </c>
      <c r="M3086" s="11">
        <f t="shared" si="2"/>
        <v>-246.13</v>
      </c>
      <c r="N3086" s="13">
        <f t="shared" si="3"/>
        <v>0.7495701189</v>
      </c>
      <c r="O3086" s="10" t="s">
        <v>7271</v>
      </c>
      <c r="P3086" s="10" t="s">
        <v>13390</v>
      </c>
    </row>
    <row r="3087" ht="12.0" customHeight="1">
      <c r="A3087" s="9" t="s">
        <v>13391</v>
      </c>
      <c r="B3087" s="10" t="s">
        <v>13392</v>
      </c>
      <c r="C3087" s="9" t="s">
        <v>3032</v>
      </c>
      <c r="D3087" s="11" t="str">
        <f>VLOOKUP(C3087,Postinumeroalueet!$A$2:$B$4001,2)</f>
        <v>Kempele</v>
      </c>
      <c r="E3087" s="11"/>
      <c r="F3087" s="11">
        <f t="shared" si="1"/>
        <v>0</v>
      </c>
      <c r="G3087" s="10" t="s">
        <v>3492</v>
      </c>
      <c r="H3087" s="10" t="s">
        <v>13393</v>
      </c>
      <c r="I3087" s="10">
        <v>790.0</v>
      </c>
      <c r="J3087" s="10">
        <v>87.0</v>
      </c>
      <c r="K3087" s="14">
        <v>1962.0</v>
      </c>
      <c r="L3087" s="11">
        <f t="shared" si="715"/>
        <v>592.2</v>
      </c>
      <c r="M3087" s="11">
        <f t="shared" si="2"/>
        <v>-197.8</v>
      </c>
      <c r="N3087" s="13">
        <f t="shared" si="3"/>
        <v>0.7496202532</v>
      </c>
      <c r="O3087" s="10" t="s">
        <v>3942</v>
      </c>
      <c r="P3087" s="10" t="s">
        <v>13394</v>
      </c>
    </row>
    <row r="3088" ht="12.0" customHeight="1">
      <c r="A3088" s="9" t="s">
        <v>13395</v>
      </c>
      <c r="B3088" s="10" t="s">
        <v>13396</v>
      </c>
      <c r="C3088" s="9" t="s">
        <v>1344</v>
      </c>
      <c r="D3088" s="11" t="str">
        <f>VLOOKUP(C3088,Postinumeroalueet!$A$2:$B$4001,2)</f>
        <v>Tampere</v>
      </c>
      <c r="E3088" s="11"/>
      <c r="F3088" s="11">
        <f t="shared" si="1"/>
        <v>0</v>
      </c>
      <c r="G3088" s="10" t="s">
        <v>3481</v>
      </c>
      <c r="H3088" s="10" t="s">
        <v>6607</v>
      </c>
      <c r="I3088" s="10">
        <v>690.0</v>
      </c>
      <c r="J3088" s="10">
        <v>52.5</v>
      </c>
      <c r="K3088" s="14">
        <v>2008.0</v>
      </c>
      <c r="L3088" s="11">
        <f t="shared" si="715"/>
        <v>517.25</v>
      </c>
      <c r="M3088" s="11">
        <f t="shared" si="2"/>
        <v>-172.75</v>
      </c>
      <c r="N3088" s="13">
        <f t="shared" si="3"/>
        <v>0.7496376812</v>
      </c>
      <c r="O3088" s="15"/>
      <c r="P3088" s="10" t="s">
        <v>13397</v>
      </c>
    </row>
    <row r="3089" ht="12.0" customHeight="1">
      <c r="A3089" s="9" t="s">
        <v>13398</v>
      </c>
      <c r="B3089" s="10" t="s">
        <v>13399</v>
      </c>
      <c r="C3089" s="9" t="s">
        <v>1571</v>
      </c>
      <c r="D3089" s="11" t="str">
        <f>VLOOKUP(C3089,Postinumeroalueet!$A$2:$B$4001,2)</f>
        <v>Jyväskylä</v>
      </c>
      <c r="E3089" s="11"/>
      <c r="F3089" s="11">
        <f t="shared" si="1"/>
        <v>0</v>
      </c>
      <c r="G3089" s="10" t="s">
        <v>3481</v>
      </c>
      <c r="H3089" s="10" t="s">
        <v>3671</v>
      </c>
      <c r="I3089" s="10">
        <v>910.54</v>
      </c>
      <c r="J3089" s="10">
        <v>74.0</v>
      </c>
      <c r="K3089" s="14">
        <v>2002.0</v>
      </c>
      <c r="L3089" s="11">
        <f t="shared" si="715"/>
        <v>682.8</v>
      </c>
      <c r="M3089" s="11">
        <f t="shared" si="2"/>
        <v>-227.74</v>
      </c>
      <c r="N3089" s="13">
        <f t="shared" si="3"/>
        <v>0.7498846838</v>
      </c>
      <c r="O3089" s="10" t="s">
        <v>4050</v>
      </c>
      <c r="P3089" s="10" t="s">
        <v>13400</v>
      </c>
    </row>
    <row r="3090">
      <c r="A3090" s="9" t="s">
        <v>13401</v>
      </c>
      <c r="B3090" s="10" t="s">
        <v>12245</v>
      </c>
      <c r="C3090" s="9" t="s">
        <v>570</v>
      </c>
      <c r="D3090" s="11" t="str">
        <f>VLOOKUP(C3090,Postinumeroalueet!$A$2:$B$4001,2)</f>
        <v>Järvenpää</v>
      </c>
      <c r="E3090" s="11"/>
      <c r="F3090" s="11">
        <f t="shared" si="1"/>
        <v>0</v>
      </c>
      <c r="G3090" s="10" t="s">
        <v>3481</v>
      </c>
      <c r="H3090" s="10" t="s">
        <v>3671</v>
      </c>
      <c r="I3090" s="10">
        <v>874.48</v>
      </c>
      <c r="J3090" s="10">
        <v>70.5</v>
      </c>
      <c r="K3090" s="14">
        <v>2014.0</v>
      </c>
      <c r="L3090" s="11">
        <f t="shared" si="715"/>
        <v>655.85</v>
      </c>
      <c r="M3090" s="11">
        <f t="shared" si="2"/>
        <v>-218.63</v>
      </c>
      <c r="N3090" s="13">
        <f t="shared" si="3"/>
        <v>0.7499885646</v>
      </c>
      <c r="O3090" s="10" t="s">
        <v>12246</v>
      </c>
      <c r="P3090" s="10" t="s">
        <v>13402</v>
      </c>
    </row>
    <row r="3091" ht="12.0" customHeight="1">
      <c r="A3091" s="9" t="s">
        <v>13403</v>
      </c>
      <c r="B3091" s="10" t="s">
        <v>13404</v>
      </c>
      <c r="C3091" s="9" t="s">
        <v>1571</v>
      </c>
      <c r="D3091" s="11" t="str">
        <f>VLOOKUP(C3091,Postinumeroalueet!$A$2:$B$4001,2)</f>
        <v>Jyväskylä</v>
      </c>
      <c r="E3091" s="11"/>
      <c r="F3091" s="11">
        <f t="shared" si="1"/>
        <v>0</v>
      </c>
      <c r="G3091" s="10" t="s">
        <v>3481</v>
      </c>
      <c r="H3091" s="10" t="s">
        <v>13405</v>
      </c>
      <c r="I3091" s="10">
        <v>895.0</v>
      </c>
      <c r="J3091" s="10">
        <v>72.5</v>
      </c>
      <c r="K3091" s="14">
        <v>1996.0</v>
      </c>
      <c r="L3091" s="11">
        <f t="shared" si="715"/>
        <v>671.25</v>
      </c>
      <c r="M3091" s="11">
        <f t="shared" si="2"/>
        <v>-223.75</v>
      </c>
      <c r="N3091" s="13">
        <f t="shared" si="3"/>
        <v>0.75</v>
      </c>
      <c r="O3091" s="10" t="s">
        <v>3569</v>
      </c>
      <c r="P3091" s="10" t="s">
        <v>13406</v>
      </c>
    </row>
    <row r="3092">
      <c r="A3092" s="9" t="s">
        <v>13407</v>
      </c>
      <c r="B3092" s="10" t="s">
        <v>13408</v>
      </c>
      <c r="C3092" s="9" t="s">
        <v>747</v>
      </c>
      <c r="D3092" s="11" t="str">
        <f>VLOOKUP(C3092,Postinumeroalueet!$A$2:$B$4001,2)</f>
        <v>Janakkala</v>
      </c>
      <c r="E3092" s="11"/>
      <c r="F3092" s="11">
        <f t="shared" si="1"/>
        <v>0</v>
      </c>
      <c r="G3092" s="10" t="s">
        <v>3529</v>
      </c>
      <c r="H3092" s="10" t="s">
        <v>10486</v>
      </c>
      <c r="I3092" s="10">
        <v>420.0</v>
      </c>
      <c r="J3092" s="10">
        <v>37.5</v>
      </c>
      <c r="K3092" s="14">
        <v>1977.0</v>
      </c>
      <c r="L3092" s="11">
        <f t="shared" si="715"/>
        <v>315</v>
      </c>
      <c r="M3092" s="11">
        <f t="shared" si="2"/>
        <v>-105</v>
      </c>
      <c r="N3092" s="13">
        <f t="shared" si="3"/>
        <v>0.75</v>
      </c>
      <c r="O3092" s="10" t="s">
        <v>12525</v>
      </c>
      <c r="P3092" s="10" t="s">
        <v>13409</v>
      </c>
    </row>
    <row r="3093">
      <c r="A3093" s="9" t="s">
        <v>13410</v>
      </c>
      <c r="B3093" s="10" t="s">
        <v>13411</v>
      </c>
      <c r="C3093" s="9" t="s">
        <v>389</v>
      </c>
      <c r="D3093" s="11" t="str">
        <f>VLOOKUP(C3093,Postinumeroalueet!$A$2:$B$4001,2)</f>
        <v>Helsinki</v>
      </c>
      <c r="E3093" s="11"/>
      <c r="F3093" s="11">
        <f t="shared" si="1"/>
        <v>1</v>
      </c>
      <c r="G3093" s="10" t="s">
        <v>3481</v>
      </c>
      <c r="H3093" s="10" t="s">
        <v>4054</v>
      </c>
      <c r="I3093" s="10">
        <v>1236.31</v>
      </c>
      <c r="J3093" s="10">
        <v>87.5</v>
      </c>
      <c r="K3093" s="14">
        <v>2003.0</v>
      </c>
      <c r="L3093" s="11">
        <f>IF(K3093&lt;1961,171+10.3*J3093,IF(K3093&gt;1983,166+8.7*J3093,159+7.9*J3093))</f>
        <v>927.25</v>
      </c>
      <c r="M3093" s="11">
        <f t="shared" si="2"/>
        <v>-309.06</v>
      </c>
      <c r="N3093" s="13">
        <f t="shared" si="3"/>
        <v>0.750014155</v>
      </c>
      <c r="O3093" s="10" t="s">
        <v>4050</v>
      </c>
      <c r="P3093" s="10" t="s">
        <v>13412</v>
      </c>
    </row>
    <row r="3094">
      <c r="A3094" s="9" t="s">
        <v>13413</v>
      </c>
      <c r="B3094" s="10" t="s">
        <v>12007</v>
      </c>
      <c r="C3094" s="9" t="s">
        <v>1364</v>
      </c>
      <c r="D3094" s="11" t="str">
        <f>VLOOKUP(C3094,Postinumeroalueet!$A$2:$B$4001,2)</f>
        <v>Tampere</v>
      </c>
      <c r="E3094" s="11"/>
      <c r="F3094" s="11">
        <f t="shared" si="1"/>
        <v>0</v>
      </c>
      <c r="G3094" s="10" t="s">
        <v>3481</v>
      </c>
      <c r="H3094" s="10" t="s">
        <v>3555</v>
      </c>
      <c r="I3094" s="10">
        <v>1013.0</v>
      </c>
      <c r="J3094" s="10">
        <v>84.0</v>
      </c>
      <c r="K3094" s="14">
        <v>1998.0</v>
      </c>
      <c r="L3094" s="11">
        <f t="shared" ref="L3094:L3096" si="716">IF(K3094&lt;1984,105+5.6*J3094,IF(K3094&gt;1991,113+7.7*J3094,108+6.6*J3094))</f>
        <v>759.8</v>
      </c>
      <c r="M3094" s="11">
        <f t="shared" si="2"/>
        <v>-253.2</v>
      </c>
      <c r="N3094" s="13">
        <f t="shared" si="3"/>
        <v>0.7500493583</v>
      </c>
      <c r="O3094" s="10" t="s">
        <v>3637</v>
      </c>
      <c r="P3094" s="10" t="s">
        <v>13414</v>
      </c>
    </row>
    <row r="3095">
      <c r="A3095" s="9" t="s">
        <v>13415</v>
      </c>
      <c r="B3095" s="10" t="s">
        <v>12007</v>
      </c>
      <c r="C3095" s="9" t="s">
        <v>1364</v>
      </c>
      <c r="D3095" s="11" t="str">
        <f>VLOOKUP(C3095,Postinumeroalueet!$A$2:$B$4001,2)</f>
        <v>Tampere</v>
      </c>
      <c r="E3095" s="11"/>
      <c r="F3095" s="11">
        <f t="shared" si="1"/>
        <v>0</v>
      </c>
      <c r="G3095" s="10" t="s">
        <v>3481</v>
      </c>
      <c r="H3095" s="10" t="s">
        <v>3555</v>
      </c>
      <c r="I3095" s="10">
        <v>1013.0</v>
      </c>
      <c r="J3095" s="10">
        <v>84.0</v>
      </c>
      <c r="K3095" s="14">
        <v>1998.0</v>
      </c>
      <c r="L3095" s="11">
        <f t="shared" si="716"/>
        <v>759.8</v>
      </c>
      <c r="M3095" s="11">
        <f t="shared" si="2"/>
        <v>-253.2</v>
      </c>
      <c r="N3095" s="13">
        <f t="shared" si="3"/>
        <v>0.7500493583</v>
      </c>
      <c r="O3095" s="10" t="s">
        <v>3637</v>
      </c>
      <c r="P3095" s="10" t="s">
        <v>13416</v>
      </c>
    </row>
    <row r="3096" ht="12.0" customHeight="1">
      <c r="A3096" s="9" t="s">
        <v>13417</v>
      </c>
      <c r="B3096" s="10" t="s">
        <v>13359</v>
      </c>
      <c r="C3096" s="9" t="s">
        <v>1364</v>
      </c>
      <c r="D3096" s="11" t="str">
        <f>VLOOKUP(C3096,Postinumeroalueet!$A$2:$B$4001,2)</f>
        <v>Tampere</v>
      </c>
      <c r="E3096" s="11"/>
      <c r="F3096" s="11">
        <f t="shared" si="1"/>
        <v>0</v>
      </c>
      <c r="G3096" s="10" t="s">
        <v>3481</v>
      </c>
      <c r="H3096" s="10" t="s">
        <v>4179</v>
      </c>
      <c r="I3096" s="10">
        <v>705.0</v>
      </c>
      <c r="J3096" s="10">
        <v>54.0</v>
      </c>
      <c r="K3096" s="14">
        <v>2012.0</v>
      </c>
      <c r="L3096" s="11">
        <f t="shared" si="716"/>
        <v>528.8</v>
      </c>
      <c r="M3096" s="11">
        <f t="shared" si="2"/>
        <v>-176.2</v>
      </c>
      <c r="N3096" s="13">
        <f t="shared" si="3"/>
        <v>0.750070922</v>
      </c>
      <c r="O3096" s="10" t="s">
        <v>4718</v>
      </c>
      <c r="P3096" s="10" t="s">
        <v>13418</v>
      </c>
    </row>
    <row r="3097" ht="12.0" customHeight="1">
      <c r="A3097" s="9" t="s">
        <v>13419</v>
      </c>
      <c r="B3097" s="10" t="s">
        <v>13420</v>
      </c>
      <c r="C3097" s="9" t="s">
        <v>362</v>
      </c>
      <c r="D3097" s="11" t="str">
        <f>VLOOKUP(C3097,Postinumeroalueet!$A$2:$B$4001,2)</f>
        <v>Helsinki</v>
      </c>
      <c r="E3097" s="11"/>
      <c r="F3097" s="11">
        <f t="shared" si="1"/>
        <v>1</v>
      </c>
      <c r="G3097" s="10" t="s">
        <v>3481</v>
      </c>
      <c r="H3097" s="10" t="s">
        <v>5845</v>
      </c>
      <c r="I3097" s="10">
        <v>990.0</v>
      </c>
      <c r="J3097" s="10">
        <v>55.5</v>
      </c>
      <c r="K3097" s="14">
        <v>1924.0</v>
      </c>
      <c r="L3097" s="11">
        <f>IF(K3097&lt;1961,171+10.3*J3097,IF(K3097&gt;1983,166+8.7*J3097,159+7.9*J3097))</f>
        <v>742.65</v>
      </c>
      <c r="M3097" s="11">
        <f t="shared" si="2"/>
        <v>-247.35</v>
      </c>
      <c r="N3097" s="13">
        <f t="shared" si="3"/>
        <v>0.7501515152</v>
      </c>
      <c r="O3097" s="10" t="s">
        <v>3498</v>
      </c>
      <c r="P3097" s="10" t="s">
        <v>13421</v>
      </c>
    </row>
    <row r="3098" ht="12.0" customHeight="1">
      <c r="A3098" s="9" t="s">
        <v>13422</v>
      </c>
      <c r="B3098" s="10" t="s">
        <v>12115</v>
      </c>
      <c r="C3098" s="9" t="s">
        <v>1201</v>
      </c>
      <c r="D3098" s="11" t="str">
        <f>VLOOKUP(C3098,Postinumeroalueet!$A$2:$B$4001,2)</f>
        <v>Pori</v>
      </c>
      <c r="E3098" s="11"/>
      <c r="F3098" s="11">
        <f t="shared" si="1"/>
        <v>0</v>
      </c>
      <c r="G3098" s="10" t="s">
        <v>3481</v>
      </c>
      <c r="H3098" s="10" t="s">
        <v>13423</v>
      </c>
      <c r="I3098" s="10">
        <v>655.0</v>
      </c>
      <c r="J3098" s="10">
        <v>69.0</v>
      </c>
      <c r="K3098" s="14">
        <v>1961.0</v>
      </c>
      <c r="L3098" s="11">
        <f t="shared" ref="L3098:L3106" si="717">IF(K3098&lt;1984,105+5.6*J3098,IF(K3098&gt;1991,113+7.7*J3098,108+6.6*J3098))</f>
        <v>491.4</v>
      </c>
      <c r="M3098" s="11">
        <f t="shared" si="2"/>
        <v>-163.6</v>
      </c>
      <c r="N3098" s="13">
        <f t="shared" si="3"/>
        <v>0.7502290076</v>
      </c>
      <c r="O3098" s="15"/>
      <c r="P3098" s="10" t="s">
        <v>13424</v>
      </c>
    </row>
    <row r="3099" ht="12.0" customHeight="1">
      <c r="A3099" s="9" t="s">
        <v>13425</v>
      </c>
      <c r="B3099" s="10" t="s">
        <v>4558</v>
      </c>
      <c r="C3099" s="9" t="s">
        <v>1341</v>
      </c>
      <c r="D3099" s="11" t="str">
        <f>VLOOKUP(C3099,Postinumeroalueet!$A$2:$B$4001,2)</f>
        <v>Tampere</v>
      </c>
      <c r="E3099" s="11"/>
      <c r="F3099" s="11">
        <f t="shared" si="1"/>
        <v>0</v>
      </c>
      <c r="G3099" s="10" t="s">
        <v>3481</v>
      </c>
      <c r="H3099" s="10" t="s">
        <v>3671</v>
      </c>
      <c r="I3099" s="10">
        <v>910.0</v>
      </c>
      <c r="J3099" s="10">
        <v>74.0</v>
      </c>
      <c r="K3099" s="14">
        <v>1999.0</v>
      </c>
      <c r="L3099" s="11">
        <f t="shared" si="717"/>
        <v>682.8</v>
      </c>
      <c r="M3099" s="11">
        <f t="shared" si="2"/>
        <v>-227.2</v>
      </c>
      <c r="N3099" s="13">
        <f t="shared" si="3"/>
        <v>0.7503296703</v>
      </c>
      <c r="O3099" s="10" t="s">
        <v>9328</v>
      </c>
      <c r="P3099" s="10" t="s">
        <v>13426</v>
      </c>
    </row>
    <row r="3100" ht="12.0" customHeight="1">
      <c r="A3100" s="9" t="s">
        <v>13427</v>
      </c>
      <c r="B3100" s="10" t="s">
        <v>13428</v>
      </c>
      <c r="C3100" s="9" t="s">
        <v>1571</v>
      </c>
      <c r="D3100" s="11" t="str">
        <f>VLOOKUP(C3100,Postinumeroalueet!$A$2:$B$4001,2)</f>
        <v>Jyväskylä</v>
      </c>
      <c r="E3100" s="11"/>
      <c r="F3100" s="11">
        <f t="shared" si="1"/>
        <v>0</v>
      </c>
      <c r="G3100" s="10" t="s">
        <v>3481</v>
      </c>
      <c r="H3100" s="10" t="s">
        <v>13405</v>
      </c>
      <c r="I3100" s="10">
        <v>868.94</v>
      </c>
      <c r="J3100" s="10">
        <v>70.0</v>
      </c>
      <c r="K3100" s="14">
        <v>1996.0</v>
      </c>
      <c r="L3100" s="11">
        <f t="shared" si="717"/>
        <v>652</v>
      </c>
      <c r="M3100" s="11">
        <f t="shared" si="2"/>
        <v>-216.94</v>
      </c>
      <c r="N3100" s="13">
        <f t="shared" si="3"/>
        <v>0.7503394941</v>
      </c>
      <c r="O3100" s="10" t="s">
        <v>3569</v>
      </c>
      <c r="P3100" s="10" t="s">
        <v>13429</v>
      </c>
    </row>
    <row r="3101" ht="12.0" customHeight="1">
      <c r="A3101" s="9" t="s">
        <v>13430</v>
      </c>
      <c r="B3101" s="10" t="s">
        <v>13431</v>
      </c>
      <c r="C3101" s="9" t="s">
        <v>1573</v>
      </c>
      <c r="D3101" s="11" t="str">
        <f>VLOOKUP(C3101,Postinumeroalueet!$A$2:$B$4001,2)</f>
        <v>Jyväskylä</v>
      </c>
      <c r="E3101" s="11"/>
      <c r="F3101" s="11">
        <f t="shared" si="1"/>
        <v>0</v>
      </c>
      <c r="G3101" s="10" t="s">
        <v>3481</v>
      </c>
      <c r="H3101" s="10" t="s">
        <v>3671</v>
      </c>
      <c r="I3101" s="10">
        <v>827.79</v>
      </c>
      <c r="J3101" s="10">
        <v>66.0</v>
      </c>
      <c r="K3101" s="14">
        <v>2006.0</v>
      </c>
      <c r="L3101" s="11">
        <f t="shared" si="717"/>
        <v>621.2</v>
      </c>
      <c r="M3101" s="11">
        <f t="shared" si="2"/>
        <v>-206.59</v>
      </c>
      <c r="N3101" s="13">
        <f t="shared" si="3"/>
        <v>0.7504318728</v>
      </c>
      <c r="O3101" s="10" t="s">
        <v>4050</v>
      </c>
      <c r="P3101" s="10" t="s">
        <v>13432</v>
      </c>
    </row>
    <row r="3102" ht="12.0" customHeight="1">
      <c r="A3102" s="9" t="s">
        <v>13433</v>
      </c>
      <c r="B3102" s="10" t="s">
        <v>12306</v>
      </c>
      <c r="C3102" s="9" t="s">
        <v>961</v>
      </c>
      <c r="D3102" s="11" t="str">
        <f>VLOOKUP(C3102,Postinumeroalueet!$A$2:$B$4001,2)</f>
        <v>Turku</v>
      </c>
      <c r="E3102" s="11"/>
      <c r="F3102" s="11">
        <f t="shared" si="1"/>
        <v>0</v>
      </c>
      <c r="G3102" s="10" t="s">
        <v>3481</v>
      </c>
      <c r="H3102" s="10" t="s">
        <v>13434</v>
      </c>
      <c r="I3102" s="10">
        <v>915.0</v>
      </c>
      <c r="J3102" s="10">
        <v>74.5</v>
      </c>
      <c r="K3102" s="14">
        <v>1999.0</v>
      </c>
      <c r="L3102" s="11">
        <f t="shared" si="717"/>
        <v>686.65</v>
      </c>
      <c r="M3102" s="11">
        <f t="shared" si="2"/>
        <v>-228.35</v>
      </c>
      <c r="N3102" s="13">
        <f t="shared" si="3"/>
        <v>0.7504371585</v>
      </c>
      <c r="O3102" s="10" t="s">
        <v>6893</v>
      </c>
      <c r="P3102" s="10" t="s">
        <v>13435</v>
      </c>
    </row>
    <row r="3103" ht="12.0" customHeight="1">
      <c r="A3103" s="9" t="s">
        <v>13436</v>
      </c>
      <c r="B3103" s="10" t="s">
        <v>13437</v>
      </c>
      <c r="C3103" s="9" t="s">
        <v>1580</v>
      </c>
      <c r="D3103" s="11" t="str">
        <f>VLOOKUP(C3103,Postinumeroalueet!$A$2:$B$4001,2)</f>
        <v>Jyväskylä</v>
      </c>
      <c r="E3103" s="11"/>
      <c r="F3103" s="11">
        <f t="shared" si="1"/>
        <v>0</v>
      </c>
      <c r="G3103" s="10" t="s">
        <v>3481</v>
      </c>
      <c r="H3103" s="10" t="s">
        <v>3671</v>
      </c>
      <c r="I3103" s="10">
        <v>930.31</v>
      </c>
      <c r="J3103" s="10">
        <v>76.0</v>
      </c>
      <c r="K3103" s="14">
        <v>1999.0</v>
      </c>
      <c r="L3103" s="11">
        <f t="shared" si="717"/>
        <v>698.2</v>
      </c>
      <c r="M3103" s="11">
        <f t="shared" si="2"/>
        <v>-232.11</v>
      </c>
      <c r="N3103" s="13">
        <f t="shared" si="3"/>
        <v>0.7505025207</v>
      </c>
      <c r="O3103" s="10" t="s">
        <v>4050</v>
      </c>
      <c r="P3103" s="10" t="s">
        <v>13438</v>
      </c>
    </row>
    <row r="3104" ht="12.0" customHeight="1">
      <c r="A3104" s="9" t="s">
        <v>13439</v>
      </c>
      <c r="B3104" s="10" t="s">
        <v>13440</v>
      </c>
      <c r="C3104" s="9" t="s">
        <v>1358</v>
      </c>
      <c r="D3104" s="11" t="str">
        <f>VLOOKUP(C3104,Postinumeroalueet!$A$2:$B$4001,2)</f>
        <v>Tampere</v>
      </c>
      <c r="E3104" s="11"/>
      <c r="F3104" s="11">
        <f t="shared" si="1"/>
        <v>0</v>
      </c>
      <c r="G3104" s="10" t="s">
        <v>3481</v>
      </c>
      <c r="H3104" s="10" t="s">
        <v>13441</v>
      </c>
      <c r="I3104" s="10">
        <v>920.0</v>
      </c>
      <c r="J3104" s="10">
        <v>75.0</v>
      </c>
      <c r="K3104" s="14">
        <v>2009.0</v>
      </c>
      <c r="L3104" s="11">
        <f t="shared" si="717"/>
        <v>690.5</v>
      </c>
      <c r="M3104" s="11">
        <f t="shared" si="2"/>
        <v>-229.5</v>
      </c>
      <c r="N3104" s="13">
        <f t="shared" si="3"/>
        <v>0.7505434783</v>
      </c>
      <c r="O3104" s="15"/>
      <c r="P3104" s="10" t="s">
        <v>13442</v>
      </c>
    </row>
    <row r="3105" ht="12.0" customHeight="1">
      <c r="A3105" s="9" t="s">
        <v>13443</v>
      </c>
      <c r="B3105" s="10" t="s">
        <v>13444</v>
      </c>
      <c r="C3105" s="9" t="s">
        <v>1580</v>
      </c>
      <c r="D3105" s="11" t="str">
        <f>VLOOKUP(C3105,Postinumeroalueet!$A$2:$B$4001,2)</f>
        <v>Jyväskylä</v>
      </c>
      <c r="E3105" s="11"/>
      <c r="F3105" s="11">
        <f t="shared" si="1"/>
        <v>0</v>
      </c>
      <c r="G3105" s="10" t="s">
        <v>6290</v>
      </c>
      <c r="H3105" s="10" t="s">
        <v>4534</v>
      </c>
      <c r="I3105" s="10">
        <v>725.04</v>
      </c>
      <c r="J3105" s="10">
        <v>56.0</v>
      </c>
      <c r="K3105" s="14">
        <v>2002.0</v>
      </c>
      <c r="L3105" s="11">
        <f t="shared" si="717"/>
        <v>544.2</v>
      </c>
      <c r="M3105" s="11">
        <f t="shared" si="2"/>
        <v>-180.84</v>
      </c>
      <c r="N3105" s="13">
        <f t="shared" si="3"/>
        <v>0.7505792784</v>
      </c>
      <c r="O3105" s="10" t="s">
        <v>4050</v>
      </c>
      <c r="P3105" s="10" t="s">
        <v>13445</v>
      </c>
    </row>
    <row r="3106" ht="12.0" customHeight="1">
      <c r="A3106" s="9" t="s">
        <v>13446</v>
      </c>
      <c r="B3106" s="10" t="s">
        <v>13447</v>
      </c>
      <c r="C3106" s="9" t="s">
        <v>2306</v>
      </c>
      <c r="D3106" s="11" t="str">
        <f>VLOOKUP(C3106,Postinumeroalueet!$A$2:$B$4001,2)</f>
        <v>Vaasa</v>
      </c>
      <c r="E3106" s="11"/>
      <c r="F3106" s="11">
        <f t="shared" si="1"/>
        <v>0</v>
      </c>
      <c r="G3106" s="10" t="s">
        <v>3481</v>
      </c>
      <c r="H3106" s="10" t="s">
        <v>3761</v>
      </c>
      <c r="I3106" s="10">
        <v>580.0</v>
      </c>
      <c r="J3106" s="10">
        <v>59.0</v>
      </c>
      <c r="K3106" s="14">
        <v>1976.0</v>
      </c>
      <c r="L3106" s="11">
        <f t="shared" si="717"/>
        <v>435.4</v>
      </c>
      <c r="M3106" s="11">
        <f t="shared" si="2"/>
        <v>-144.6</v>
      </c>
      <c r="N3106" s="13">
        <f t="shared" si="3"/>
        <v>0.7506896552</v>
      </c>
      <c r="O3106" s="15"/>
      <c r="P3106" s="10" t="s">
        <v>13448</v>
      </c>
    </row>
    <row r="3107" ht="12.0" customHeight="1">
      <c r="A3107" s="9" t="s">
        <v>13449</v>
      </c>
      <c r="B3107" s="10" t="s">
        <v>12208</v>
      </c>
      <c r="C3107" s="9" t="s">
        <v>471</v>
      </c>
      <c r="D3107" s="11" t="str">
        <f>VLOOKUP(C3107,Postinumeroalueet!$A$2:$B$4001,2)</f>
        <v>Espoo</v>
      </c>
      <c r="E3107" s="11"/>
      <c r="F3107" s="11">
        <f t="shared" si="1"/>
        <v>1</v>
      </c>
      <c r="G3107" s="10" t="s">
        <v>3481</v>
      </c>
      <c r="H3107" s="10" t="s">
        <v>6230</v>
      </c>
      <c r="I3107" s="10">
        <v>812.0</v>
      </c>
      <c r="J3107" s="10">
        <v>51.0</v>
      </c>
      <c r="K3107" s="14">
        <v>1995.0</v>
      </c>
      <c r="L3107" s="11">
        <f>IF(K3107&lt;1961,171+10.3*J3107,IF(K3107&gt;1983,166+8.7*J3107,159+7.9*J3107))</f>
        <v>609.7</v>
      </c>
      <c r="M3107" s="11">
        <f t="shared" si="2"/>
        <v>-202.3</v>
      </c>
      <c r="N3107" s="13">
        <f t="shared" si="3"/>
        <v>0.750862069</v>
      </c>
      <c r="O3107" s="10" t="s">
        <v>4032</v>
      </c>
      <c r="P3107" s="10" t="s">
        <v>13450</v>
      </c>
    </row>
    <row r="3108" ht="12.0" customHeight="1">
      <c r="A3108" s="9" t="s">
        <v>13451</v>
      </c>
      <c r="B3108" s="10" t="s">
        <v>13452</v>
      </c>
      <c r="C3108" s="9" t="s">
        <v>738</v>
      </c>
      <c r="D3108" s="11" t="str">
        <f>VLOOKUP(C3108,Postinumeroalueet!$A$2:$B$4001,2)</f>
        <v>Riihimäki</v>
      </c>
      <c r="E3108" s="11"/>
      <c r="F3108" s="11">
        <f t="shared" si="1"/>
        <v>0</v>
      </c>
      <c r="G3108" s="10" t="s">
        <v>3529</v>
      </c>
      <c r="H3108" s="10" t="s">
        <v>4534</v>
      </c>
      <c r="I3108" s="10">
        <v>735.0</v>
      </c>
      <c r="J3108" s="10">
        <v>57.0</v>
      </c>
      <c r="K3108" s="14">
        <v>2002.0</v>
      </c>
      <c r="L3108" s="11">
        <f>IF(K3108&lt;1984,105+5.6*J3108,IF(K3108&gt;1991,113+7.7*J3108,108+6.6*J3108))</f>
        <v>551.9</v>
      </c>
      <c r="M3108" s="11">
        <f t="shared" si="2"/>
        <v>-183.1</v>
      </c>
      <c r="N3108" s="13">
        <f t="shared" si="3"/>
        <v>0.7508843537</v>
      </c>
      <c r="O3108" s="10" t="s">
        <v>4050</v>
      </c>
      <c r="P3108" s="10" t="s">
        <v>13453</v>
      </c>
    </row>
    <row r="3109" ht="12.0" customHeight="1">
      <c r="A3109" s="9" t="s">
        <v>13454</v>
      </c>
      <c r="B3109" s="10" t="s">
        <v>13455</v>
      </c>
      <c r="C3109" s="9" t="s">
        <v>504</v>
      </c>
      <c r="D3109" s="11" t="str">
        <f>VLOOKUP(C3109,Postinumeroalueet!$A$2:$B$4001,2)</f>
        <v>Espoo</v>
      </c>
      <c r="E3109" s="11"/>
      <c r="F3109" s="11">
        <f t="shared" si="1"/>
        <v>1</v>
      </c>
      <c r="G3109" s="10" t="s">
        <v>3481</v>
      </c>
      <c r="H3109" s="10" t="s">
        <v>13456</v>
      </c>
      <c r="I3109" s="10">
        <v>783.0</v>
      </c>
      <c r="J3109" s="10">
        <v>48.5</v>
      </c>
      <c r="K3109" s="14">
        <v>1995.0</v>
      </c>
      <c r="L3109" s="11">
        <f>IF(K3109&lt;1961,171+10.3*J3109,IF(K3109&gt;1983,166+8.7*J3109,159+7.9*J3109))</f>
        <v>587.95</v>
      </c>
      <c r="M3109" s="11">
        <f t="shared" si="2"/>
        <v>-195.05</v>
      </c>
      <c r="N3109" s="13">
        <f t="shared" si="3"/>
        <v>0.7508939974</v>
      </c>
      <c r="O3109" s="10" t="s">
        <v>4032</v>
      </c>
      <c r="P3109" s="10" t="s">
        <v>13457</v>
      </c>
    </row>
    <row r="3110" ht="12.0" customHeight="1">
      <c r="A3110" s="9" t="s">
        <v>13458</v>
      </c>
      <c r="B3110" s="10" t="s">
        <v>13459</v>
      </c>
      <c r="C3110" s="9" t="s">
        <v>935</v>
      </c>
      <c r="D3110" s="11" t="str">
        <f>VLOOKUP(C3110,Postinumeroalueet!$A$2:$B$4001,2)</f>
        <v>Turku</v>
      </c>
      <c r="E3110" s="11"/>
      <c r="F3110" s="11">
        <f t="shared" si="1"/>
        <v>0</v>
      </c>
      <c r="G3110" s="10" t="s">
        <v>3481</v>
      </c>
      <c r="H3110" s="10" t="s">
        <v>4534</v>
      </c>
      <c r="I3110" s="10">
        <v>776.0</v>
      </c>
      <c r="J3110" s="10">
        <v>61.0</v>
      </c>
      <c r="K3110" s="14">
        <v>1995.0</v>
      </c>
      <c r="L3110" s="11">
        <f t="shared" ref="L3110:L3113" si="718">IF(K3110&lt;1984,105+5.6*J3110,IF(K3110&gt;1991,113+7.7*J3110,108+6.6*J3110))</f>
        <v>582.7</v>
      </c>
      <c r="M3110" s="11">
        <f t="shared" si="2"/>
        <v>-193.3</v>
      </c>
      <c r="N3110" s="13">
        <f t="shared" si="3"/>
        <v>0.7509020619</v>
      </c>
      <c r="O3110" s="10" t="s">
        <v>3783</v>
      </c>
      <c r="P3110" s="10" t="s">
        <v>13460</v>
      </c>
    </row>
    <row r="3111" ht="12.0" customHeight="1">
      <c r="A3111" s="9" t="s">
        <v>13461</v>
      </c>
      <c r="B3111" s="10" t="s">
        <v>13462</v>
      </c>
      <c r="C3111" s="9" t="s">
        <v>818</v>
      </c>
      <c r="D3111" s="11" t="str">
        <f>VLOOKUP(C3111,Postinumeroalueet!$A$2:$B$4001,2)</f>
        <v>Lahti</v>
      </c>
      <c r="E3111" s="11"/>
      <c r="F3111" s="11">
        <f t="shared" si="1"/>
        <v>0</v>
      </c>
      <c r="G3111" s="10" t="s">
        <v>3481</v>
      </c>
      <c r="H3111" s="10" t="s">
        <v>13463</v>
      </c>
      <c r="I3111" s="10">
        <v>550.0</v>
      </c>
      <c r="J3111" s="10">
        <v>55.0</v>
      </c>
      <c r="K3111" s="14">
        <v>1970.0</v>
      </c>
      <c r="L3111" s="11">
        <f t="shared" si="718"/>
        <v>413</v>
      </c>
      <c r="M3111" s="11">
        <f t="shared" si="2"/>
        <v>-137</v>
      </c>
      <c r="N3111" s="13">
        <f t="shared" si="3"/>
        <v>0.7509090909</v>
      </c>
      <c r="O3111" s="10" t="s">
        <v>4343</v>
      </c>
      <c r="P3111" s="10" t="s">
        <v>13464</v>
      </c>
    </row>
    <row r="3112" ht="12.0" customHeight="1">
      <c r="A3112" s="9" t="s">
        <v>13465</v>
      </c>
      <c r="B3112" s="10" t="s">
        <v>13466</v>
      </c>
      <c r="C3112" s="9" t="s">
        <v>2394</v>
      </c>
      <c r="D3112" s="11" t="str">
        <f>VLOOKUP(C3112,Postinumeroalueet!$A$2:$B$4001,2)</f>
        <v>Kokkola</v>
      </c>
      <c r="E3112" s="11"/>
      <c r="F3112" s="11">
        <f t="shared" si="1"/>
        <v>0</v>
      </c>
      <c r="G3112" s="10" t="s">
        <v>3481</v>
      </c>
      <c r="H3112" s="10" t="s">
        <v>4312</v>
      </c>
      <c r="I3112" s="10">
        <v>550.0</v>
      </c>
      <c r="J3112" s="10">
        <v>55.0</v>
      </c>
      <c r="K3112" s="14">
        <v>1972.0</v>
      </c>
      <c r="L3112" s="11">
        <f t="shared" si="718"/>
        <v>413</v>
      </c>
      <c r="M3112" s="11">
        <f t="shared" si="2"/>
        <v>-137</v>
      </c>
      <c r="N3112" s="13">
        <f t="shared" si="3"/>
        <v>0.7509090909</v>
      </c>
      <c r="O3112" s="10" t="s">
        <v>9719</v>
      </c>
      <c r="P3112" s="10" t="s">
        <v>13467</v>
      </c>
    </row>
    <row r="3113" ht="12.0" customHeight="1">
      <c r="A3113" s="9" t="s">
        <v>13468</v>
      </c>
      <c r="B3113" s="10" t="s">
        <v>13469</v>
      </c>
      <c r="C3113" s="9" t="s">
        <v>771</v>
      </c>
      <c r="D3113" s="11" t="str">
        <f>VLOOKUP(C3113,Postinumeroalueet!$A$2:$B$4001,2)</f>
        <v>Hämeenlinna</v>
      </c>
      <c r="E3113" s="11"/>
      <c r="F3113" s="11">
        <f t="shared" si="1"/>
        <v>0</v>
      </c>
      <c r="G3113" s="10" t="s">
        <v>3481</v>
      </c>
      <c r="H3113" s="10" t="s">
        <v>9242</v>
      </c>
      <c r="I3113" s="10">
        <v>636.0</v>
      </c>
      <c r="J3113" s="10">
        <v>56.0</v>
      </c>
      <c r="K3113" s="14">
        <v>1991.0</v>
      </c>
      <c r="L3113" s="11">
        <f t="shared" si="718"/>
        <v>477.6</v>
      </c>
      <c r="M3113" s="11">
        <f t="shared" si="2"/>
        <v>-158.4</v>
      </c>
      <c r="N3113" s="13">
        <f t="shared" si="3"/>
        <v>0.7509433962</v>
      </c>
      <c r="O3113" s="10" t="s">
        <v>5274</v>
      </c>
      <c r="P3113" s="10" t="s">
        <v>13470</v>
      </c>
    </row>
    <row r="3114">
      <c r="A3114" s="9" t="s">
        <v>13471</v>
      </c>
      <c r="B3114" s="10" t="s">
        <v>13472</v>
      </c>
      <c r="C3114" s="9" t="s">
        <v>502</v>
      </c>
      <c r="D3114" s="11" t="str">
        <f>VLOOKUP(C3114,Postinumeroalueet!$A$2:$B$4001,2)</f>
        <v>Espoo</v>
      </c>
      <c r="E3114" s="11"/>
      <c r="F3114" s="11">
        <f t="shared" si="1"/>
        <v>1</v>
      </c>
      <c r="G3114" s="10" t="s">
        <v>3481</v>
      </c>
      <c r="H3114" s="10" t="s">
        <v>4054</v>
      </c>
      <c r="I3114" s="10">
        <v>1200.0</v>
      </c>
      <c r="J3114" s="10">
        <v>84.5</v>
      </c>
      <c r="K3114" s="14">
        <v>2002.0</v>
      </c>
      <c r="L3114" s="11">
        <f t="shared" ref="L3114:L3115" si="719">IF(K3114&lt;1961,171+10.3*J3114,IF(K3114&gt;1983,166+8.7*J3114,159+7.9*J3114))</f>
        <v>901.15</v>
      </c>
      <c r="M3114" s="11">
        <f t="shared" si="2"/>
        <v>-298.85</v>
      </c>
      <c r="N3114" s="13">
        <f t="shared" si="3"/>
        <v>0.7509583333</v>
      </c>
      <c r="O3114" s="10" t="s">
        <v>10526</v>
      </c>
      <c r="P3114" s="10" t="s">
        <v>13473</v>
      </c>
    </row>
    <row r="3115" ht="12.0" customHeight="1">
      <c r="A3115" s="9" t="s">
        <v>13474</v>
      </c>
      <c r="B3115" s="10" t="s">
        <v>13475</v>
      </c>
      <c r="C3115" s="9" t="s">
        <v>419</v>
      </c>
      <c r="D3115" s="11" t="str">
        <f>VLOOKUP(C3115,Postinumeroalueet!$A$2:$B$4001,2)</f>
        <v>Vantaa</v>
      </c>
      <c r="E3115" s="11"/>
      <c r="F3115" s="11">
        <f t="shared" si="1"/>
        <v>1</v>
      </c>
      <c r="G3115" s="10" t="s">
        <v>3481</v>
      </c>
      <c r="H3115" s="10" t="s">
        <v>4080</v>
      </c>
      <c r="I3115" s="10">
        <v>948.0</v>
      </c>
      <c r="J3115" s="10">
        <v>70.0</v>
      </c>
      <c r="K3115" s="14">
        <v>1964.0</v>
      </c>
      <c r="L3115" s="11">
        <f t="shared" si="719"/>
        <v>712</v>
      </c>
      <c r="M3115" s="11">
        <f t="shared" si="2"/>
        <v>-236</v>
      </c>
      <c r="N3115" s="13">
        <f t="shared" si="3"/>
        <v>0.7510548523</v>
      </c>
      <c r="O3115" s="10" t="s">
        <v>3517</v>
      </c>
      <c r="P3115" s="10" t="s">
        <v>13476</v>
      </c>
    </row>
    <row r="3116" ht="12.0" customHeight="1">
      <c r="A3116" s="9" t="s">
        <v>13477</v>
      </c>
      <c r="B3116" s="10" t="s">
        <v>12221</v>
      </c>
      <c r="C3116" s="9" t="s">
        <v>3018</v>
      </c>
      <c r="D3116" s="11" t="str">
        <f>VLOOKUP(C3116,Postinumeroalueet!$A$2:$B$4001,2)</f>
        <v>Oulu</v>
      </c>
      <c r="E3116" s="11"/>
      <c r="F3116" s="11">
        <f t="shared" si="1"/>
        <v>0</v>
      </c>
      <c r="G3116" s="10" t="s">
        <v>3481</v>
      </c>
      <c r="H3116" s="10" t="s">
        <v>4049</v>
      </c>
      <c r="I3116" s="10">
        <v>622.0</v>
      </c>
      <c r="J3116" s="10">
        <v>46.0</v>
      </c>
      <c r="K3116" s="14">
        <v>2000.0</v>
      </c>
      <c r="L3116" s="11">
        <f t="shared" ref="L3116:L3118" si="720">IF(K3116&lt;1984,105+5.6*J3116,IF(K3116&gt;1991,113+7.7*J3116,108+6.6*J3116))</f>
        <v>467.2</v>
      </c>
      <c r="M3116" s="11">
        <f t="shared" si="2"/>
        <v>-154.8</v>
      </c>
      <c r="N3116" s="13">
        <f t="shared" si="3"/>
        <v>0.7511254019</v>
      </c>
      <c r="O3116" s="10" t="s">
        <v>4050</v>
      </c>
      <c r="P3116" s="10" t="s">
        <v>13478</v>
      </c>
    </row>
    <row r="3117" ht="12.0" customHeight="1">
      <c r="A3117" s="9" t="s">
        <v>13479</v>
      </c>
      <c r="B3117" s="10" t="s">
        <v>13480</v>
      </c>
      <c r="C3117" s="9" t="s">
        <v>1344</v>
      </c>
      <c r="D3117" s="11" t="str">
        <f>VLOOKUP(C3117,Postinumeroalueet!$A$2:$B$4001,2)</f>
        <v>Tampere</v>
      </c>
      <c r="E3117" s="11"/>
      <c r="F3117" s="11">
        <f t="shared" si="1"/>
        <v>0</v>
      </c>
      <c r="G3117" s="10" t="s">
        <v>3481</v>
      </c>
      <c r="H3117" s="10" t="s">
        <v>3719</v>
      </c>
      <c r="I3117" s="10">
        <v>520.0</v>
      </c>
      <c r="J3117" s="10">
        <v>51.0</v>
      </c>
      <c r="K3117" s="14">
        <v>1970.0</v>
      </c>
      <c r="L3117" s="11">
        <f t="shared" si="720"/>
        <v>390.6</v>
      </c>
      <c r="M3117" s="11">
        <f t="shared" si="2"/>
        <v>-129.4</v>
      </c>
      <c r="N3117" s="13">
        <f t="shared" si="3"/>
        <v>0.7511538462</v>
      </c>
      <c r="O3117" s="10" t="s">
        <v>4175</v>
      </c>
      <c r="P3117" s="10" t="s">
        <v>13481</v>
      </c>
    </row>
    <row r="3118" ht="12.0" customHeight="1">
      <c r="A3118" s="9" t="s">
        <v>13482</v>
      </c>
      <c r="B3118" s="10" t="s">
        <v>13483</v>
      </c>
      <c r="C3118" s="9" t="s">
        <v>735</v>
      </c>
      <c r="D3118" s="11" t="str">
        <f>VLOOKUP(C3118,Postinumeroalueet!$A$2:$B$4001,2)</f>
        <v>Riihimäki</v>
      </c>
      <c r="E3118" s="11"/>
      <c r="F3118" s="11">
        <f t="shared" si="1"/>
        <v>0</v>
      </c>
      <c r="G3118" s="10" t="s">
        <v>3529</v>
      </c>
      <c r="H3118" s="10" t="s">
        <v>13187</v>
      </c>
      <c r="I3118" s="10">
        <v>759.96</v>
      </c>
      <c r="J3118" s="10">
        <v>59.5</v>
      </c>
      <c r="K3118" s="14">
        <v>2005.0</v>
      </c>
      <c r="L3118" s="11">
        <f t="shared" si="720"/>
        <v>571.15</v>
      </c>
      <c r="M3118" s="11">
        <f t="shared" si="2"/>
        <v>-188.81</v>
      </c>
      <c r="N3118" s="13">
        <f t="shared" si="3"/>
        <v>0.7515527133</v>
      </c>
      <c r="O3118" s="10" t="s">
        <v>4050</v>
      </c>
      <c r="P3118" s="10" t="s">
        <v>13484</v>
      </c>
    </row>
    <row r="3119" ht="12.0" customHeight="1">
      <c r="A3119" s="9" t="s">
        <v>13485</v>
      </c>
      <c r="B3119" s="10" t="s">
        <v>13158</v>
      </c>
      <c r="C3119" s="9" t="s">
        <v>418</v>
      </c>
      <c r="D3119" s="11" t="str">
        <f>VLOOKUP(C3119,Postinumeroalueet!$A$2:$B$4001,2)</f>
        <v>Vantaa</v>
      </c>
      <c r="E3119" s="11"/>
      <c r="F3119" s="11">
        <f t="shared" si="1"/>
        <v>1</v>
      </c>
      <c r="G3119" s="10" t="s">
        <v>3481</v>
      </c>
      <c r="H3119" s="10" t="s">
        <v>13159</v>
      </c>
      <c r="I3119" s="10">
        <v>898.0</v>
      </c>
      <c r="J3119" s="10">
        <v>58.5</v>
      </c>
      <c r="K3119" s="14">
        <v>1995.0</v>
      </c>
      <c r="L3119" s="11">
        <f>IF(K3119&lt;1961,171+10.3*J3119,IF(K3119&gt;1983,166+8.7*J3119,159+7.9*J3119))</f>
        <v>674.95</v>
      </c>
      <c r="M3119" s="11">
        <f t="shared" si="2"/>
        <v>-223.05</v>
      </c>
      <c r="N3119" s="13">
        <f t="shared" si="3"/>
        <v>0.7516146993</v>
      </c>
      <c r="O3119" s="10" t="s">
        <v>4032</v>
      </c>
      <c r="P3119" s="10" t="s">
        <v>13486</v>
      </c>
    </row>
    <row r="3120" ht="12.0" customHeight="1">
      <c r="A3120" s="9" t="s">
        <v>13487</v>
      </c>
      <c r="B3120" s="10" t="s">
        <v>13488</v>
      </c>
      <c r="C3120" s="9" t="s">
        <v>961</v>
      </c>
      <c r="D3120" s="11" t="str">
        <f>VLOOKUP(C3120,Postinumeroalueet!$A$2:$B$4001,2)</f>
        <v>Turku</v>
      </c>
      <c r="E3120" s="11"/>
      <c r="F3120" s="11">
        <f t="shared" si="1"/>
        <v>0</v>
      </c>
      <c r="G3120" s="10" t="s">
        <v>3481</v>
      </c>
      <c r="H3120" s="10" t="s">
        <v>3671</v>
      </c>
      <c r="I3120" s="10">
        <v>928.86</v>
      </c>
      <c r="J3120" s="10">
        <v>76.0</v>
      </c>
      <c r="K3120" s="14">
        <v>1999.0</v>
      </c>
      <c r="L3120" s="11">
        <f t="shared" ref="L3120:L3127" si="721">IF(K3120&lt;1984,105+5.6*J3120,IF(K3120&gt;1991,113+7.7*J3120,108+6.6*J3120))</f>
        <v>698.2</v>
      </c>
      <c r="M3120" s="11">
        <f t="shared" si="2"/>
        <v>-230.66</v>
      </c>
      <c r="N3120" s="13">
        <f t="shared" si="3"/>
        <v>0.7516740951</v>
      </c>
      <c r="O3120" s="10" t="s">
        <v>7271</v>
      </c>
      <c r="P3120" s="10" t="s">
        <v>13489</v>
      </c>
    </row>
    <row r="3121">
      <c r="A3121" s="9" t="s">
        <v>13490</v>
      </c>
      <c r="B3121" s="10" t="s">
        <v>13491</v>
      </c>
      <c r="C3121" s="9" t="s">
        <v>833</v>
      </c>
      <c r="D3121" s="11" t="str">
        <f>VLOOKUP(C3121,Postinumeroalueet!$A$2:$B$4001,2)</f>
        <v>Hollola</v>
      </c>
      <c r="E3121" s="11"/>
      <c r="F3121" s="11">
        <f t="shared" si="1"/>
        <v>0</v>
      </c>
      <c r="G3121" s="10" t="s">
        <v>3529</v>
      </c>
      <c r="H3121" s="10" t="s">
        <v>3671</v>
      </c>
      <c r="I3121" s="10">
        <v>980.0</v>
      </c>
      <c r="J3121" s="10">
        <v>81.0</v>
      </c>
      <c r="K3121" s="14">
        <v>1993.0</v>
      </c>
      <c r="L3121" s="11">
        <f t="shared" si="721"/>
        <v>736.7</v>
      </c>
      <c r="M3121" s="11">
        <f t="shared" si="2"/>
        <v>-243.3</v>
      </c>
      <c r="N3121" s="13">
        <f t="shared" si="3"/>
        <v>0.7517346939</v>
      </c>
      <c r="O3121" s="10" t="s">
        <v>4585</v>
      </c>
      <c r="P3121" s="10" t="s">
        <v>13492</v>
      </c>
    </row>
    <row r="3122" ht="12.0" customHeight="1">
      <c r="A3122" s="9" t="s">
        <v>13493</v>
      </c>
      <c r="B3122" s="10" t="s">
        <v>13494</v>
      </c>
      <c r="C3122" s="9" t="s">
        <v>3176</v>
      </c>
      <c r="D3122" s="11" t="str">
        <f>VLOOKUP(C3122,Postinumeroalueet!$A$2:$B$4001,2)</f>
        <v>Kemi</v>
      </c>
      <c r="E3122" s="11"/>
      <c r="F3122" s="11">
        <f t="shared" si="1"/>
        <v>0</v>
      </c>
      <c r="G3122" s="10" t="s">
        <v>3481</v>
      </c>
      <c r="H3122" s="10" t="s">
        <v>13495</v>
      </c>
      <c r="I3122" s="10">
        <v>560.0</v>
      </c>
      <c r="J3122" s="10">
        <v>40.0</v>
      </c>
      <c r="K3122" s="14">
        <v>2011.0</v>
      </c>
      <c r="L3122" s="11">
        <f t="shared" si="721"/>
        <v>421</v>
      </c>
      <c r="M3122" s="11">
        <f t="shared" si="2"/>
        <v>-139</v>
      </c>
      <c r="N3122" s="13">
        <f t="shared" si="3"/>
        <v>0.7517857143</v>
      </c>
      <c r="O3122" s="10" t="s">
        <v>10534</v>
      </c>
      <c r="P3122" s="10" t="s">
        <v>13496</v>
      </c>
    </row>
    <row r="3123" ht="12.0" customHeight="1">
      <c r="A3123" s="9" t="s">
        <v>13497</v>
      </c>
      <c r="B3123" s="10" t="s">
        <v>13498</v>
      </c>
      <c r="C3123" s="9" t="s">
        <v>835</v>
      </c>
      <c r="D3123" s="11" t="str">
        <f>VLOOKUP(C3123,Postinumeroalueet!$A$2:$B$4001,2)</f>
        <v>Hollola</v>
      </c>
      <c r="E3123" s="11"/>
      <c r="F3123" s="11">
        <f t="shared" si="1"/>
        <v>0</v>
      </c>
      <c r="G3123" s="10" t="s">
        <v>3481</v>
      </c>
      <c r="H3123" s="10" t="s">
        <v>4602</v>
      </c>
      <c r="I3123" s="10">
        <v>626.56</v>
      </c>
      <c r="J3123" s="10">
        <v>46.5</v>
      </c>
      <c r="K3123" s="14">
        <v>2008.0</v>
      </c>
      <c r="L3123" s="11">
        <f t="shared" si="721"/>
        <v>471.05</v>
      </c>
      <c r="M3123" s="11">
        <f t="shared" si="2"/>
        <v>-155.51</v>
      </c>
      <c r="N3123" s="13">
        <f t="shared" si="3"/>
        <v>0.7518034985</v>
      </c>
      <c r="O3123" s="10" t="s">
        <v>4050</v>
      </c>
      <c r="P3123" s="10" t="s">
        <v>13499</v>
      </c>
    </row>
    <row r="3124">
      <c r="A3124" s="9" t="s">
        <v>13500</v>
      </c>
      <c r="B3124" s="10" t="s">
        <v>13501</v>
      </c>
      <c r="C3124" s="9" t="s">
        <v>3031</v>
      </c>
      <c r="D3124" s="11" t="str">
        <f>VLOOKUP(C3124,Postinumeroalueet!$A$2:$B$4001,2)</f>
        <v>Kempele</v>
      </c>
      <c r="E3124" s="11"/>
      <c r="F3124" s="11">
        <f t="shared" si="1"/>
        <v>0</v>
      </c>
      <c r="G3124" s="10" t="s">
        <v>3492</v>
      </c>
      <c r="H3124" s="10" t="s">
        <v>13502</v>
      </c>
      <c r="I3124" s="10">
        <v>430.0</v>
      </c>
      <c r="J3124" s="10">
        <v>39.0</v>
      </c>
      <c r="K3124" s="14">
        <v>1963.0</v>
      </c>
      <c r="L3124" s="11">
        <f t="shared" si="721"/>
        <v>323.4</v>
      </c>
      <c r="M3124" s="11">
        <f t="shared" si="2"/>
        <v>-106.6</v>
      </c>
      <c r="N3124" s="13">
        <f t="shared" si="3"/>
        <v>0.7520930233</v>
      </c>
      <c r="O3124" s="15"/>
      <c r="P3124" s="10" t="s">
        <v>13503</v>
      </c>
    </row>
    <row r="3125" ht="12.0" customHeight="1">
      <c r="A3125" s="9" t="s">
        <v>13504</v>
      </c>
      <c r="B3125" s="10" t="s">
        <v>13505</v>
      </c>
      <c r="C3125" s="9" t="s">
        <v>947</v>
      </c>
      <c r="D3125" s="11" t="str">
        <f>VLOOKUP(C3125,Postinumeroalueet!$A$2:$B$4001,2)</f>
        <v>Turku</v>
      </c>
      <c r="E3125" s="11"/>
      <c r="F3125" s="11">
        <f t="shared" si="1"/>
        <v>0</v>
      </c>
      <c r="G3125" s="10" t="s">
        <v>3481</v>
      </c>
      <c r="H3125" s="10" t="s">
        <v>13506</v>
      </c>
      <c r="I3125" s="10">
        <v>570.0</v>
      </c>
      <c r="J3125" s="10">
        <v>41.0</v>
      </c>
      <c r="K3125" s="14">
        <v>1995.0</v>
      </c>
      <c r="L3125" s="11">
        <f t="shared" si="721"/>
        <v>428.7</v>
      </c>
      <c r="M3125" s="11">
        <f t="shared" si="2"/>
        <v>-141.3</v>
      </c>
      <c r="N3125" s="13">
        <f t="shared" si="3"/>
        <v>0.7521052632</v>
      </c>
      <c r="O3125" s="15"/>
      <c r="P3125" s="10" t="s">
        <v>13507</v>
      </c>
    </row>
    <row r="3126" ht="12.0" customHeight="1">
      <c r="A3126" s="9" t="s">
        <v>13508</v>
      </c>
      <c r="B3126" s="10" t="s">
        <v>13509</v>
      </c>
      <c r="C3126" s="9" t="s">
        <v>1950</v>
      </c>
      <c r="D3126" s="11" t="str">
        <f>VLOOKUP(C3126,Postinumeroalueet!$A$2:$B$4001,2)</f>
        <v>Lappeenranta</v>
      </c>
      <c r="E3126" s="11"/>
      <c r="F3126" s="11">
        <f t="shared" si="1"/>
        <v>0</v>
      </c>
      <c r="G3126" s="10" t="s">
        <v>3481</v>
      </c>
      <c r="H3126" s="10" t="s">
        <v>8993</v>
      </c>
      <c r="I3126" s="10">
        <v>765.0</v>
      </c>
      <c r="J3126" s="10">
        <v>84.0</v>
      </c>
      <c r="K3126" s="14">
        <v>1971.0</v>
      </c>
      <c r="L3126" s="11">
        <f t="shared" si="721"/>
        <v>575.4</v>
      </c>
      <c r="M3126" s="11">
        <f t="shared" si="2"/>
        <v>-189.6</v>
      </c>
      <c r="N3126" s="13">
        <f t="shared" si="3"/>
        <v>0.7521568627</v>
      </c>
      <c r="O3126" s="10" t="s">
        <v>5634</v>
      </c>
      <c r="P3126" s="10" t="s">
        <v>13510</v>
      </c>
    </row>
    <row r="3127" ht="12.0" customHeight="1">
      <c r="A3127" s="9" t="s">
        <v>13511</v>
      </c>
      <c r="B3127" s="10" t="s">
        <v>10940</v>
      </c>
      <c r="C3127" s="9" t="s">
        <v>949</v>
      </c>
      <c r="D3127" s="11" t="str">
        <f>VLOOKUP(C3127,Postinumeroalueet!$A$2:$B$4001,2)</f>
        <v>Turku</v>
      </c>
      <c r="E3127" s="11"/>
      <c r="F3127" s="11">
        <f t="shared" si="1"/>
        <v>0</v>
      </c>
      <c r="G3127" s="10" t="s">
        <v>3481</v>
      </c>
      <c r="H3127" s="10" t="s">
        <v>3620</v>
      </c>
      <c r="I3127" s="10">
        <v>918.0</v>
      </c>
      <c r="J3127" s="10">
        <v>75.0</v>
      </c>
      <c r="K3127" s="14">
        <v>2002.0</v>
      </c>
      <c r="L3127" s="11">
        <f t="shared" si="721"/>
        <v>690.5</v>
      </c>
      <c r="M3127" s="11">
        <f t="shared" si="2"/>
        <v>-227.5</v>
      </c>
      <c r="N3127" s="13">
        <f t="shared" si="3"/>
        <v>0.7521786492</v>
      </c>
      <c r="O3127" s="10" t="s">
        <v>4745</v>
      </c>
      <c r="P3127" s="10" t="s">
        <v>13512</v>
      </c>
    </row>
    <row r="3128" ht="12.0" customHeight="1">
      <c r="A3128" s="9" t="s">
        <v>13513</v>
      </c>
      <c r="B3128" s="10" t="s">
        <v>13514</v>
      </c>
      <c r="C3128" s="9" t="s">
        <v>403</v>
      </c>
      <c r="D3128" s="11" t="str">
        <f>VLOOKUP(C3128,Postinumeroalueet!$A$2:$B$4001,2)</f>
        <v>Helsinki</v>
      </c>
      <c r="E3128" s="11"/>
      <c r="F3128" s="11">
        <f t="shared" si="1"/>
        <v>1</v>
      </c>
      <c r="G3128" s="10" t="s">
        <v>3481</v>
      </c>
      <c r="H3128" s="10" t="s">
        <v>3824</v>
      </c>
      <c r="I3128" s="10">
        <v>978.0</v>
      </c>
      <c r="J3128" s="10">
        <v>73.0</v>
      </c>
      <c r="K3128" s="14">
        <v>1964.0</v>
      </c>
      <c r="L3128" s="11">
        <f>IF(K3128&lt;1961,171+10.3*J3128,IF(K3128&gt;1983,166+8.7*J3128,159+7.9*J3128))</f>
        <v>735.7</v>
      </c>
      <c r="M3128" s="11">
        <f t="shared" si="2"/>
        <v>-242.3</v>
      </c>
      <c r="N3128" s="13">
        <f t="shared" si="3"/>
        <v>0.7522494888</v>
      </c>
      <c r="O3128" s="10" t="s">
        <v>4055</v>
      </c>
      <c r="P3128" s="10" t="s">
        <v>13515</v>
      </c>
    </row>
    <row r="3129" ht="12.0" customHeight="1">
      <c r="A3129" s="9" t="s">
        <v>13516</v>
      </c>
      <c r="B3129" s="10" t="s">
        <v>11152</v>
      </c>
      <c r="C3129" s="9" t="s">
        <v>1583</v>
      </c>
      <c r="D3129" s="11" t="str">
        <f>VLOOKUP(C3129,Postinumeroalueet!$A$2:$B$4001,2)</f>
        <v>Jyväskylä</v>
      </c>
      <c r="E3129" s="11"/>
      <c r="F3129" s="11">
        <f t="shared" si="1"/>
        <v>0</v>
      </c>
      <c r="G3129" s="10" t="s">
        <v>3481</v>
      </c>
      <c r="H3129" s="10" t="s">
        <v>3671</v>
      </c>
      <c r="I3129" s="10">
        <v>923.0</v>
      </c>
      <c r="J3129" s="10">
        <v>75.5</v>
      </c>
      <c r="K3129" s="14">
        <v>2005.0</v>
      </c>
      <c r="L3129" s="11">
        <f t="shared" ref="L3129:L3136" si="722">IF(K3129&lt;1984,105+5.6*J3129,IF(K3129&gt;1991,113+7.7*J3129,108+6.6*J3129))</f>
        <v>694.35</v>
      </c>
      <c r="M3129" s="11">
        <f t="shared" si="2"/>
        <v>-228.65</v>
      </c>
      <c r="N3129" s="13">
        <f t="shared" si="3"/>
        <v>0.7522751896</v>
      </c>
      <c r="O3129" s="10" t="s">
        <v>4007</v>
      </c>
      <c r="P3129" s="10" t="s">
        <v>13517</v>
      </c>
    </row>
    <row r="3130" ht="12.0" customHeight="1">
      <c r="A3130" s="9" t="s">
        <v>13518</v>
      </c>
      <c r="B3130" s="10" t="s">
        <v>11657</v>
      </c>
      <c r="C3130" s="9" t="s">
        <v>1576</v>
      </c>
      <c r="D3130" s="11" t="str">
        <f>VLOOKUP(C3130,Postinumeroalueet!$A$2:$B$4001,2)</f>
        <v>Jyväskylä</v>
      </c>
      <c r="E3130" s="11"/>
      <c r="F3130" s="11">
        <f t="shared" si="1"/>
        <v>0</v>
      </c>
      <c r="G3130" s="10" t="s">
        <v>3481</v>
      </c>
      <c r="H3130" s="10" t="s">
        <v>3824</v>
      </c>
      <c r="I3130" s="10">
        <v>735.0</v>
      </c>
      <c r="J3130" s="10">
        <v>80.0</v>
      </c>
      <c r="K3130" s="14">
        <v>1974.0</v>
      </c>
      <c r="L3130" s="11">
        <f t="shared" si="722"/>
        <v>553</v>
      </c>
      <c r="M3130" s="11">
        <f t="shared" si="2"/>
        <v>-182</v>
      </c>
      <c r="N3130" s="13">
        <f t="shared" si="3"/>
        <v>0.7523809524</v>
      </c>
      <c r="O3130" s="10" t="s">
        <v>4007</v>
      </c>
      <c r="P3130" s="10" t="s">
        <v>13519</v>
      </c>
    </row>
    <row r="3131" ht="12.0" customHeight="1">
      <c r="A3131" s="9" t="s">
        <v>13520</v>
      </c>
      <c r="B3131" s="10" t="s">
        <v>11541</v>
      </c>
      <c r="C3131" s="9" t="s">
        <v>1093</v>
      </c>
      <c r="D3131" s="11" t="str">
        <f>VLOOKUP(C3131,Postinumeroalueet!$A$2:$B$4001,2)</f>
        <v>Salo</v>
      </c>
      <c r="E3131" s="11"/>
      <c r="F3131" s="11">
        <f t="shared" si="1"/>
        <v>0</v>
      </c>
      <c r="G3131" s="10" t="s">
        <v>3481</v>
      </c>
      <c r="H3131" s="10" t="s">
        <v>3782</v>
      </c>
      <c r="I3131" s="10">
        <v>534.0</v>
      </c>
      <c r="J3131" s="10">
        <v>53.0</v>
      </c>
      <c r="K3131" s="14">
        <v>1976.0</v>
      </c>
      <c r="L3131" s="11">
        <f t="shared" si="722"/>
        <v>401.8</v>
      </c>
      <c r="M3131" s="11">
        <f t="shared" si="2"/>
        <v>-132.2</v>
      </c>
      <c r="N3131" s="13">
        <f t="shared" si="3"/>
        <v>0.7524344569</v>
      </c>
      <c r="O3131" s="10" t="s">
        <v>3783</v>
      </c>
      <c r="P3131" s="10" t="s">
        <v>13521</v>
      </c>
    </row>
    <row r="3132" ht="12.0" customHeight="1">
      <c r="A3132" s="9" t="s">
        <v>13522</v>
      </c>
      <c r="B3132" s="10" t="s">
        <v>13523</v>
      </c>
      <c r="C3132" s="9" t="s">
        <v>1368</v>
      </c>
      <c r="D3132" s="11" t="str">
        <f>VLOOKUP(C3132,Postinumeroalueet!$A$2:$B$4001,2)</f>
        <v>Tampere</v>
      </c>
      <c r="E3132" s="11"/>
      <c r="F3132" s="11">
        <f t="shared" si="1"/>
        <v>0</v>
      </c>
      <c r="G3132" s="10" t="s">
        <v>3481</v>
      </c>
      <c r="H3132" s="10" t="s">
        <v>13524</v>
      </c>
      <c r="I3132" s="10">
        <v>560.0</v>
      </c>
      <c r="J3132" s="10">
        <v>56.5</v>
      </c>
      <c r="K3132" s="14">
        <v>1975.0</v>
      </c>
      <c r="L3132" s="11">
        <f t="shared" si="722"/>
        <v>421.4</v>
      </c>
      <c r="M3132" s="11">
        <f t="shared" si="2"/>
        <v>-138.6</v>
      </c>
      <c r="N3132" s="13">
        <f t="shared" si="3"/>
        <v>0.7525</v>
      </c>
      <c r="O3132" s="10" t="s">
        <v>5516</v>
      </c>
      <c r="P3132" s="10" t="s">
        <v>13525</v>
      </c>
    </row>
    <row r="3133">
      <c r="A3133" s="9" t="s">
        <v>13526</v>
      </c>
      <c r="B3133" s="10" t="s">
        <v>13383</v>
      </c>
      <c r="C3133" s="9" t="s">
        <v>963</v>
      </c>
      <c r="D3133" s="11" t="str">
        <f>VLOOKUP(C3133,Postinumeroalueet!$A$2:$B$4001,2)</f>
        <v>Turku</v>
      </c>
      <c r="E3133" s="11"/>
      <c r="F3133" s="11">
        <f t="shared" si="1"/>
        <v>0</v>
      </c>
      <c r="G3133" s="10" t="s">
        <v>3529</v>
      </c>
      <c r="H3133" s="10" t="s">
        <v>4054</v>
      </c>
      <c r="I3133" s="10">
        <v>1122.0</v>
      </c>
      <c r="J3133" s="10">
        <v>95.0</v>
      </c>
      <c r="K3133" s="14">
        <v>1998.0</v>
      </c>
      <c r="L3133" s="11">
        <f t="shared" si="722"/>
        <v>844.5</v>
      </c>
      <c r="M3133" s="11">
        <f t="shared" si="2"/>
        <v>-277.5</v>
      </c>
      <c r="N3133" s="13">
        <f t="shared" si="3"/>
        <v>0.7526737968</v>
      </c>
      <c r="O3133" s="10" t="s">
        <v>3783</v>
      </c>
      <c r="P3133" s="10" t="s">
        <v>13527</v>
      </c>
    </row>
    <row r="3134">
      <c r="A3134" s="9" t="s">
        <v>13528</v>
      </c>
      <c r="B3134" s="10" t="s">
        <v>13529</v>
      </c>
      <c r="C3134" s="9" t="s">
        <v>1149</v>
      </c>
      <c r="D3134" s="11" t="str">
        <f>VLOOKUP(C3134,Postinumeroalueet!$A$2:$B$4001,2)</f>
        <v>Rauma</v>
      </c>
      <c r="E3134" s="11"/>
      <c r="F3134" s="11">
        <f t="shared" si="1"/>
        <v>0</v>
      </c>
      <c r="G3134" s="10" t="s">
        <v>3481</v>
      </c>
      <c r="H3134" s="10" t="s">
        <v>5563</v>
      </c>
      <c r="I3134" s="10">
        <v>590.0</v>
      </c>
      <c r="J3134" s="10">
        <v>43.0</v>
      </c>
      <c r="K3134" s="14">
        <v>1996.0</v>
      </c>
      <c r="L3134" s="11">
        <f t="shared" si="722"/>
        <v>444.1</v>
      </c>
      <c r="M3134" s="11">
        <f t="shared" si="2"/>
        <v>-145.9</v>
      </c>
      <c r="N3134" s="13">
        <f t="shared" si="3"/>
        <v>0.7527118644</v>
      </c>
      <c r="O3134" s="10" t="s">
        <v>4745</v>
      </c>
      <c r="P3134" s="10" t="s">
        <v>13530</v>
      </c>
    </row>
    <row r="3135" ht="12.0" customHeight="1">
      <c r="A3135" s="9" t="s">
        <v>13531</v>
      </c>
      <c r="B3135" s="10" t="s">
        <v>8330</v>
      </c>
      <c r="C3135" s="9" t="s">
        <v>1094</v>
      </c>
      <c r="D3135" s="11" t="str">
        <f>VLOOKUP(C3135,Postinumeroalueet!$A$2:$B$4001,2)</f>
        <v>Salo</v>
      </c>
      <c r="E3135" s="11"/>
      <c r="F3135" s="11">
        <f t="shared" si="1"/>
        <v>0</v>
      </c>
      <c r="G3135" s="10" t="s">
        <v>3481</v>
      </c>
      <c r="H3135" s="10" t="s">
        <v>4584</v>
      </c>
      <c r="I3135" s="10">
        <v>582.0</v>
      </c>
      <c r="J3135" s="10">
        <v>59.5</v>
      </c>
      <c r="K3135" s="14">
        <v>1974.0</v>
      </c>
      <c r="L3135" s="11">
        <f t="shared" si="722"/>
        <v>438.2</v>
      </c>
      <c r="M3135" s="11">
        <f t="shared" si="2"/>
        <v>-143.8</v>
      </c>
      <c r="N3135" s="13">
        <f t="shared" si="3"/>
        <v>0.7529209622</v>
      </c>
      <c r="O3135" s="10" t="s">
        <v>3783</v>
      </c>
      <c r="P3135" s="10" t="s">
        <v>13532</v>
      </c>
    </row>
    <row r="3136" ht="12.0" customHeight="1">
      <c r="A3136" s="9" t="s">
        <v>13533</v>
      </c>
      <c r="B3136" s="10" t="s">
        <v>12353</v>
      </c>
      <c r="C3136" s="9" t="s">
        <v>1094</v>
      </c>
      <c r="D3136" s="11" t="str">
        <f>VLOOKUP(C3136,Postinumeroalueet!$A$2:$B$4001,2)</f>
        <v>Salo</v>
      </c>
      <c r="E3136" s="11"/>
      <c r="F3136" s="11">
        <f t="shared" si="1"/>
        <v>0</v>
      </c>
      <c r="G3136" s="10" t="s">
        <v>3481</v>
      </c>
      <c r="H3136" s="10" t="s">
        <v>4584</v>
      </c>
      <c r="I3136" s="10">
        <v>582.0</v>
      </c>
      <c r="J3136" s="10">
        <v>59.5</v>
      </c>
      <c r="K3136" s="14">
        <v>1974.0</v>
      </c>
      <c r="L3136" s="11">
        <f t="shared" si="722"/>
        <v>438.2</v>
      </c>
      <c r="M3136" s="11">
        <f t="shared" si="2"/>
        <v>-143.8</v>
      </c>
      <c r="N3136" s="13">
        <f t="shared" si="3"/>
        <v>0.7529209622</v>
      </c>
      <c r="O3136" s="10" t="s">
        <v>3783</v>
      </c>
      <c r="P3136" s="10" t="s">
        <v>13534</v>
      </c>
    </row>
    <row r="3137">
      <c r="A3137" s="9" t="s">
        <v>13535</v>
      </c>
      <c r="B3137" s="10" t="s">
        <v>13536</v>
      </c>
      <c r="C3137" s="9" t="s">
        <v>351</v>
      </c>
      <c r="D3137" s="11" t="str">
        <f>VLOOKUP(C3137,Postinumeroalueet!$A$2:$B$4001,2)</f>
        <v>Helsinki</v>
      </c>
      <c r="E3137" s="11"/>
      <c r="F3137" s="11">
        <f t="shared" si="1"/>
        <v>1</v>
      </c>
      <c r="G3137" s="10" t="s">
        <v>3481</v>
      </c>
      <c r="H3137" s="10" t="s">
        <v>3824</v>
      </c>
      <c r="I3137" s="10">
        <v>1087.0</v>
      </c>
      <c r="J3137" s="10">
        <v>83.5</v>
      </c>
      <c r="K3137" s="14">
        <v>1974.0</v>
      </c>
      <c r="L3137" s="11">
        <f>IF(K3137&lt;1961,171+10.3*J3137,IF(K3137&gt;1983,166+8.7*J3137,159+7.9*J3137))</f>
        <v>818.65</v>
      </c>
      <c r="M3137" s="11">
        <f t="shared" si="2"/>
        <v>-268.35</v>
      </c>
      <c r="N3137" s="13">
        <f t="shared" si="3"/>
        <v>0.7531278749</v>
      </c>
      <c r="O3137" s="10" t="s">
        <v>3950</v>
      </c>
      <c r="P3137" s="10" t="s">
        <v>13537</v>
      </c>
    </row>
    <row r="3138" ht="12.0" customHeight="1">
      <c r="A3138" s="9" t="s">
        <v>13538</v>
      </c>
      <c r="B3138" s="10" t="s">
        <v>13539</v>
      </c>
      <c r="C3138" s="9" t="s">
        <v>805</v>
      </c>
      <c r="D3138" s="11" t="str">
        <f>VLOOKUP(C3138,Postinumeroalueet!$A$2:$B$4001,2)</f>
        <v>Lahti</v>
      </c>
      <c r="E3138" s="11"/>
      <c r="F3138" s="11">
        <f t="shared" si="1"/>
        <v>0</v>
      </c>
      <c r="G3138" s="10" t="s">
        <v>3481</v>
      </c>
      <c r="H3138" s="10" t="s">
        <v>3620</v>
      </c>
      <c r="I3138" s="10">
        <v>896.38</v>
      </c>
      <c r="J3138" s="10">
        <v>73.0</v>
      </c>
      <c r="K3138" s="14">
        <v>2006.0</v>
      </c>
      <c r="L3138" s="11">
        <f t="shared" ref="L3138:L3146" si="723">IF(K3138&lt;1984,105+5.6*J3138,IF(K3138&gt;1991,113+7.7*J3138,108+6.6*J3138))</f>
        <v>675.1</v>
      </c>
      <c r="M3138" s="11">
        <f t="shared" si="2"/>
        <v>-221.28</v>
      </c>
      <c r="N3138" s="13">
        <f t="shared" si="3"/>
        <v>0.7531404092</v>
      </c>
      <c r="O3138" s="10" t="s">
        <v>9926</v>
      </c>
      <c r="P3138" s="10" t="s">
        <v>13540</v>
      </c>
    </row>
    <row r="3139" ht="12.0" customHeight="1">
      <c r="A3139" s="9" t="s">
        <v>13541</v>
      </c>
      <c r="B3139" s="10" t="s">
        <v>13542</v>
      </c>
      <c r="C3139" s="9" t="s">
        <v>1334</v>
      </c>
      <c r="D3139" s="11" t="str">
        <f>VLOOKUP(C3139,Postinumeroalueet!$A$2:$B$4001,2)</f>
        <v>Tampere</v>
      </c>
      <c r="E3139" s="11"/>
      <c r="F3139" s="11">
        <f t="shared" si="1"/>
        <v>0</v>
      </c>
      <c r="G3139" s="10" t="s">
        <v>3481</v>
      </c>
      <c r="H3139" s="10" t="s">
        <v>3620</v>
      </c>
      <c r="I3139" s="10">
        <v>927.0</v>
      </c>
      <c r="J3139" s="10">
        <v>76.0</v>
      </c>
      <c r="K3139" s="14">
        <v>1997.0</v>
      </c>
      <c r="L3139" s="11">
        <f t="shared" si="723"/>
        <v>698.2</v>
      </c>
      <c r="M3139" s="11">
        <f t="shared" si="2"/>
        <v>-228.8</v>
      </c>
      <c r="N3139" s="13">
        <f t="shared" si="3"/>
        <v>0.7531823085</v>
      </c>
      <c r="O3139" s="10" t="s">
        <v>3950</v>
      </c>
      <c r="P3139" s="10" t="s">
        <v>13543</v>
      </c>
    </row>
    <row r="3140" ht="12.0" customHeight="1">
      <c r="A3140" s="9" t="s">
        <v>13544</v>
      </c>
      <c r="B3140" s="10" t="s">
        <v>13542</v>
      </c>
      <c r="C3140" s="9" t="s">
        <v>1334</v>
      </c>
      <c r="D3140" s="11" t="str">
        <f>VLOOKUP(C3140,Postinumeroalueet!$A$2:$B$4001,2)</f>
        <v>Tampere</v>
      </c>
      <c r="E3140" s="11"/>
      <c r="F3140" s="11">
        <f t="shared" si="1"/>
        <v>0</v>
      </c>
      <c r="G3140" s="10" t="s">
        <v>3481</v>
      </c>
      <c r="H3140" s="10" t="s">
        <v>3620</v>
      </c>
      <c r="I3140" s="10">
        <v>927.0</v>
      </c>
      <c r="J3140" s="10">
        <v>76.0</v>
      </c>
      <c r="K3140" s="14">
        <v>1997.0</v>
      </c>
      <c r="L3140" s="11">
        <f t="shared" si="723"/>
        <v>698.2</v>
      </c>
      <c r="M3140" s="11">
        <f t="shared" si="2"/>
        <v>-228.8</v>
      </c>
      <c r="N3140" s="13">
        <f t="shared" si="3"/>
        <v>0.7531823085</v>
      </c>
      <c r="O3140" s="10" t="s">
        <v>3950</v>
      </c>
      <c r="P3140" s="10" t="s">
        <v>13545</v>
      </c>
    </row>
    <row r="3141" ht="12.0" customHeight="1">
      <c r="A3141" s="9" t="s">
        <v>13546</v>
      </c>
      <c r="B3141" s="10" t="s">
        <v>13542</v>
      </c>
      <c r="C3141" s="9" t="s">
        <v>1334</v>
      </c>
      <c r="D3141" s="11" t="str">
        <f>VLOOKUP(C3141,Postinumeroalueet!$A$2:$B$4001,2)</f>
        <v>Tampere</v>
      </c>
      <c r="E3141" s="11"/>
      <c r="F3141" s="11">
        <f t="shared" si="1"/>
        <v>0</v>
      </c>
      <c r="G3141" s="10" t="s">
        <v>3481</v>
      </c>
      <c r="H3141" s="10" t="s">
        <v>3620</v>
      </c>
      <c r="I3141" s="10">
        <v>927.0</v>
      </c>
      <c r="J3141" s="10">
        <v>76.0</v>
      </c>
      <c r="K3141" s="14">
        <v>1997.0</v>
      </c>
      <c r="L3141" s="11">
        <f t="shared" si="723"/>
        <v>698.2</v>
      </c>
      <c r="M3141" s="11">
        <f t="shared" si="2"/>
        <v>-228.8</v>
      </c>
      <c r="N3141" s="13">
        <f t="shared" si="3"/>
        <v>0.7531823085</v>
      </c>
      <c r="O3141" s="10" t="s">
        <v>3950</v>
      </c>
      <c r="P3141" s="10" t="s">
        <v>13547</v>
      </c>
    </row>
    <row r="3142" ht="12.0" customHeight="1">
      <c r="A3142" s="9" t="s">
        <v>13548</v>
      </c>
      <c r="B3142" s="10" t="s">
        <v>13549</v>
      </c>
      <c r="C3142" s="9" t="s">
        <v>3041</v>
      </c>
      <c r="D3142" s="11" t="str">
        <f>VLOOKUP(C3142,Postinumeroalueet!$A$2:$B$4001,2)</f>
        <v>Oulu</v>
      </c>
      <c r="E3142" s="11"/>
      <c r="F3142" s="11">
        <f t="shared" si="1"/>
        <v>0</v>
      </c>
      <c r="G3142" s="10" t="s">
        <v>3481</v>
      </c>
      <c r="H3142" s="10" t="s">
        <v>4584</v>
      </c>
      <c r="I3142" s="10">
        <v>589.0</v>
      </c>
      <c r="J3142" s="10">
        <v>60.5</v>
      </c>
      <c r="K3142" s="14">
        <v>1983.0</v>
      </c>
      <c r="L3142" s="11">
        <f t="shared" si="723"/>
        <v>443.8</v>
      </c>
      <c r="M3142" s="11">
        <f t="shared" si="2"/>
        <v>-145.2</v>
      </c>
      <c r="N3142" s="13">
        <f t="shared" si="3"/>
        <v>0.7534804754</v>
      </c>
      <c r="O3142" s="10" t="s">
        <v>5609</v>
      </c>
      <c r="P3142" s="10" t="s">
        <v>13550</v>
      </c>
    </row>
    <row r="3143" ht="12.0" customHeight="1">
      <c r="A3143" s="9" t="s">
        <v>13551</v>
      </c>
      <c r="B3143" s="10" t="s">
        <v>13444</v>
      </c>
      <c r="C3143" s="9" t="s">
        <v>1580</v>
      </c>
      <c r="D3143" s="11" t="str">
        <f>VLOOKUP(C3143,Postinumeroalueet!$A$2:$B$4001,2)</f>
        <v>Jyväskylä</v>
      </c>
      <c r="E3143" s="11"/>
      <c r="F3143" s="11">
        <f t="shared" si="1"/>
        <v>0</v>
      </c>
      <c r="G3143" s="10" t="s">
        <v>6290</v>
      </c>
      <c r="H3143" s="10" t="s">
        <v>4534</v>
      </c>
      <c r="I3143" s="10">
        <v>712.0</v>
      </c>
      <c r="J3143" s="10">
        <v>55.0</v>
      </c>
      <c r="K3143" s="14">
        <v>2002.0</v>
      </c>
      <c r="L3143" s="11">
        <f t="shared" si="723"/>
        <v>536.5</v>
      </c>
      <c r="M3143" s="11">
        <f t="shared" si="2"/>
        <v>-175.5</v>
      </c>
      <c r="N3143" s="13">
        <f t="shared" si="3"/>
        <v>0.753511236</v>
      </c>
      <c r="O3143" s="10" t="s">
        <v>4050</v>
      </c>
      <c r="P3143" s="10" t="s">
        <v>13552</v>
      </c>
    </row>
    <row r="3144" ht="12.0" customHeight="1">
      <c r="A3144" s="9" t="s">
        <v>13553</v>
      </c>
      <c r="B3144" s="10" t="s">
        <v>13444</v>
      </c>
      <c r="C3144" s="9" t="s">
        <v>1580</v>
      </c>
      <c r="D3144" s="11" t="str">
        <f>VLOOKUP(C3144,Postinumeroalueet!$A$2:$B$4001,2)</f>
        <v>Jyväskylä</v>
      </c>
      <c r="E3144" s="11"/>
      <c r="F3144" s="11">
        <f t="shared" si="1"/>
        <v>0</v>
      </c>
      <c r="G3144" s="10" t="s">
        <v>6290</v>
      </c>
      <c r="H3144" s="10" t="s">
        <v>4534</v>
      </c>
      <c r="I3144" s="10">
        <v>712.0</v>
      </c>
      <c r="J3144" s="10">
        <v>55.0</v>
      </c>
      <c r="K3144" s="14">
        <v>2002.0</v>
      </c>
      <c r="L3144" s="11">
        <f t="shared" si="723"/>
        <v>536.5</v>
      </c>
      <c r="M3144" s="11">
        <f t="shared" si="2"/>
        <v>-175.5</v>
      </c>
      <c r="N3144" s="13">
        <f t="shared" si="3"/>
        <v>0.753511236</v>
      </c>
      <c r="O3144" s="10" t="s">
        <v>4050</v>
      </c>
      <c r="P3144" s="10" t="s">
        <v>13554</v>
      </c>
    </row>
    <row r="3145" ht="12.0" customHeight="1">
      <c r="A3145" s="9" t="s">
        <v>13555</v>
      </c>
      <c r="B3145" s="10" t="s">
        <v>13556</v>
      </c>
      <c r="C3145" s="9" t="s">
        <v>2091</v>
      </c>
      <c r="D3145" s="11" t="str">
        <f>VLOOKUP(C3145,Postinumeroalueet!$A$2:$B$4001,2)</f>
        <v>Seinäjoki</v>
      </c>
      <c r="E3145" s="11"/>
      <c r="F3145" s="11">
        <f t="shared" si="1"/>
        <v>0</v>
      </c>
      <c r="G3145" s="10" t="s">
        <v>3529</v>
      </c>
      <c r="H3145" s="10" t="s">
        <v>6759</v>
      </c>
      <c r="I3145" s="10">
        <v>620.0</v>
      </c>
      <c r="J3145" s="10">
        <v>46.0</v>
      </c>
      <c r="K3145" s="14">
        <v>2010.0</v>
      </c>
      <c r="L3145" s="11">
        <f t="shared" si="723"/>
        <v>467.2</v>
      </c>
      <c r="M3145" s="11">
        <f t="shared" si="2"/>
        <v>-152.8</v>
      </c>
      <c r="N3145" s="13">
        <f t="shared" si="3"/>
        <v>0.7535483871</v>
      </c>
      <c r="O3145" s="10" t="s">
        <v>7084</v>
      </c>
      <c r="P3145" s="10" t="s">
        <v>13557</v>
      </c>
    </row>
    <row r="3146" ht="12.0" customHeight="1">
      <c r="A3146" s="9" t="s">
        <v>13558</v>
      </c>
      <c r="B3146" s="10" t="s">
        <v>13556</v>
      </c>
      <c r="C3146" s="9" t="s">
        <v>2091</v>
      </c>
      <c r="D3146" s="11" t="str">
        <f>VLOOKUP(C3146,Postinumeroalueet!$A$2:$B$4001,2)</f>
        <v>Seinäjoki</v>
      </c>
      <c r="E3146" s="11"/>
      <c r="F3146" s="11">
        <f t="shared" si="1"/>
        <v>0</v>
      </c>
      <c r="G3146" s="10" t="s">
        <v>3529</v>
      </c>
      <c r="H3146" s="10" t="s">
        <v>6759</v>
      </c>
      <c r="I3146" s="10">
        <v>620.0</v>
      </c>
      <c r="J3146" s="10">
        <v>46.0</v>
      </c>
      <c r="K3146" s="14">
        <v>2010.0</v>
      </c>
      <c r="L3146" s="11">
        <f t="shared" si="723"/>
        <v>467.2</v>
      </c>
      <c r="M3146" s="11">
        <f t="shared" si="2"/>
        <v>-152.8</v>
      </c>
      <c r="N3146" s="13">
        <f t="shared" si="3"/>
        <v>0.7535483871</v>
      </c>
      <c r="O3146" s="10" t="s">
        <v>7084</v>
      </c>
      <c r="P3146" s="10" t="s">
        <v>13559</v>
      </c>
    </row>
    <row r="3147">
      <c r="A3147" s="9" t="s">
        <v>13560</v>
      </c>
      <c r="B3147" s="10" t="s">
        <v>13561</v>
      </c>
      <c r="C3147" s="9" t="s">
        <v>390</v>
      </c>
      <c r="D3147" s="11" t="str">
        <f>VLOOKUP(C3147,Postinumeroalueet!$A$2:$B$4001,2)</f>
        <v>Helsinki</v>
      </c>
      <c r="E3147" s="11"/>
      <c r="F3147" s="11">
        <f t="shared" si="1"/>
        <v>1</v>
      </c>
      <c r="G3147" s="10" t="s">
        <v>3481</v>
      </c>
      <c r="H3147" s="10" t="s">
        <v>4080</v>
      </c>
      <c r="I3147" s="10">
        <v>1103.13</v>
      </c>
      <c r="J3147" s="10">
        <v>76.5</v>
      </c>
      <c r="K3147" s="14">
        <v>1991.0</v>
      </c>
      <c r="L3147" s="11">
        <f t="shared" ref="L3147:L3148" si="724">IF(K3147&lt;1961,171+10.3*J3147,IF(K3147&gt;1983,166+8.7*J3147,159+7.9*J3147))</f>
        <v>831.55</v>
      </c>
      <c r="M3147" s="11">
        <f t="shared" si="2"/>
        <v>-271.58</v>
      </c>
      <c r="N3147" s="13">
        <f t="shared" si="3"/>
        <v>0.7538096145</v>
      </c>
      <c r="O3147" s="10" t="s">
        <v>8902</v>
      </c>
      <c r="P3147" s="10" t="s">
        <v>13562</v>
      </c>
    </row>
    <row r="3148">
      <c r="A3148" s="9" t="s">
        <v>13563</v>
      </c>
      <c r="B3148" s="10" t="s">
        <v>13564</v>
      </c>
      <c r="C3148" s="9" t="s">
        <v>506</v>
      </c>
      <c r="D3148" s="11" t="str">
        <f>VLOOKUP(C3148,Postinumeroalueet!$A$2:$B$4001,2)</f>
        <v>Espoo</v>
      </c>
      <c r="E3148" s="11"/>
      <c r="F3148" s="11">
        <f t="shared" si="1"/>
        <v>1</v>
      </c>
      <c r="G3148" s="10" t="s">
        <v>3481</v>
      </c>
      <c r="H3148" s="10" t="s">
        <v>3620</v>
      </c>
      <c r="I3148" s="10">
        <v>1080.0</v>
      </c>
      <c r="J3148" s="10">
        <v>74.5</v>
      </c>
      <c r="K3148" s="14">
        <v>1996.0</v>
      </c>
      <c r="L3148" s="11">
        <f t="shared" si="724"/>
        <v>814.15</v>
      </c>
      <c r="M3148" s="11">
        <f t="shared" si="2"/>
        <v>-265.85</v>
      </c>
      <c r="N3148" s="13">
        <f t="shared" si="3"/>
        <v>0.7538425926</v>
      </c>
      <c r="O3148" s="10" t="s">
        <v>3950</v>
      </c>
      <c r="P3148" s="10" t="s">
        <v>13565</v>
      </c>
    </row>
    <row r="3149" ht="12.0" customHeight="1">
      <c r="A3149" s="9" t="s">
        <v>13566</v>
      </c>
      <c r="B3149" s="10" t="s">
        <v>13567</v>
      </c>
      <c r="C3149" s="9" t="s">
        <v>1480</v>
      </c>
      <c r="D3149" s="11" t="str">
        <f>VLOOKUP(C3149,Postinumeroalueet!$A$2:$B$4001,2)</f>
        <v>Valkeakoski</v>
      </c>
      <c r="E3149" s="11"/>
      <c r="F3149" s="11">
        <f t="shared" si="1"/>
        <v>0</v>
      </c>
      <c r="G3149" s="10" t="s">
        <v>3481</v>
      </c>
      <c r="H3149" s="10" t="s">
        <v>4509</v>
      </c>
      <c r="I3149" s="10">
        <v>455.0</v>
      </c>
      <c r="J3149" s="10">
        <v>42.5</v>
      </c>
      <c r="K3149" s="14">
        <v>1976.0</v>
      </c>
      <c r="L3149" s="11">
        <f t="shared" ref="L3149:L3150" si="725">IF(K3149&lt;1984,105+5.6*J3149,IF(K3149&gt;1991,113+7.7*J3149,108+6.6*J3149))</f>
        <v>343</v>
      </c>
      <c r="M3149" s="11">
        <f t="shared" si="2"/>
        <v>-112</v>
      </c>
      <c r="N3149" s="13">
        <f t="shared" si="3"/>
        <v>0.7538461538</v>
      </c>
      <c r="O3149" s="10" t="s">
        <v>6099</v>
      </c>
      <c r="P3149" s="10" t="s">
        <v>13568</v>
      </c>
    </row>
    <row r="3150" ht="12.0" customHeight="1">
      <c r="A3150" s="9" t="s">
        <v>13569</v>
      </c>
      <c r="B3150" s="10" t="s">
        <v>13570</v>
      </c>
      <c r="C3150" s="9" t="s">
        <v>1460</v>
      </c>
      <c r="D3150" s="11" t="str">
        <f>VLOOKUP(C3150,Postinumeroalueet!$A$2:$B$4001,2)</f>
        <v>Nokia</v>
      </c>
      <c r="E3150" s="11"/>
      <c r="F3150" s="11">
        <f t="shared" si="1"/>
        <v>0</v>
      </c>
      <c r="G3150" s="10" t="s">
        <v>3481</v>
      </c>
      <c r="H3150" s="10" t="s">
        <v>13571</v>
      </c>
      <c r="I3150" s="10">
        <v>870.0</v>
      </c>
      <c r="J3150" s="10">
        <v>70.5</v>
      </c>
      <c r="K3150" s="14">
        <v>2007.0</v>
      </c>
      <c r="L3150" s="11">
        <f t="shared" si="725"/>
        <v>655.85</v>
      </c>
      <c r="M3150" s="11">
        <f t="shared" si="2"/>
        <v>-214.15</v>
      </c>
      <c r="N3150" s="13">
        <f t="shared" si="3"/>
        <v>0.7538505747</v>
      </c>
      <c r="O3150" s="10" t="s">
        <v>13572</v>
      </c>
      <c r="P3150" s="10" t="s">
        <v>13573</v>
      </c>
    </row>
    <row r="3151">
      <c r="A3151" s="9" t="s">
        <v>13574</v>
      </c>
      <c r="B3151" s="10" t="s">
        <v>12793</v>
      </c>
      <c r="C3151" s="9" t="s">
        <v>433</v>
      </c>
      <c r="D3151" s="11" t="str">
        <f>VLOOKUP(C3151,Postinumeroalueet!$A$2:$B$4001,2)</f>
        <v>Vantaa</v>
      </c>
      <c r="E3151" s="11"/>
      <c r="F3151" s="11">
        <f t="shared" si="1"/>
        <v>1</v>
      </c>
      <c r="G3151" s="10" t="s">
        <v>3481</v>
      </c>
      <c r="H3151" s="10" t="s">
        <v>4054</v>
      </c>
      <c r="I3151" s="10">
        <v>1230.0</v>
      </c>
      <c r="J3151" s="10">
        <v>87.5</v>
      </c>
      <c r="K3151" s="14">
        <v>1996.0</v>
      </c>
      <c r="L3151" s="11">
        <f>IF(K3151&lt;1961,171+10.3*J3151,IF(K3151&gt;1983,166+8.7*J3151,159+7.9*J3151))</f>
        <v>927.25</v>
      </c>
      <c r="M3151" s="11">
        <f t="shared" si="2"/>
        <v>-302.75</v>
      </c>
      <c r="N3151" s="13">
        <f t="shared" si="3"/>
        <v>0.7538617886</v>
      </c>
      <c r="O3151" s="10" t="s">
        <v>9328</v>
      </c>
      <c r="P3151" s="10" t="s">
        <v>13575</v>
      </c>
    </row>
    <row r="3152" ht="12.0" customHeight="1">
      <c r="A3152" s="9" t="s">
        <v>13576</v>
      </c>
      <c r="B3152" s="10" t="s">
        <v>13577</v>
      </c>
      <c r="C3152" s="9" t="s">
        <v>1584</v>
      </c>
      <c r="D3152" s="11" t="str">
        <f>VLOOKUP(C3152,Postinumeroalueet!$A$2:$B$4001,2)</f>
        <v>Jyväskylä</v>
      </c>
      <c r="E3152" s="11"/>
      <c r="F3152" s="11">
        <f t="shared" si="1"/>
        <v>0</v>
      </c>
      <c r="G3152" s="10" t="s">
        <v>3481</v>
      </c>
      <c r="H3152" s="10" t="s">
        <v>13578</v>
      </c>
      <c r="I3152" s="10">
        <v>570.0</v>
      </c>
      <c r="J3152" s="10">
        <v>58.0</v>
      </c>
      <c r="K3152" s="14">
        <v>1967.0</v>
      </c>
      <c r="L3152" s="11">
        <f>IF(K3152&lt;1984,105+5.6*J3152,IF(K3152&gt;1991,113+7.7*J3152,108+6.6*J3152))</f>
        <v>429.8</v>
      </c>
      <c r="M3152" s="11">
        <f t="shared" si="2"/>
        <v>-140.2</v>
      </c>
      <c r="N3152" s="13">
        <f t="shared" si="3"/>
        <v>0.7540350877</v>
      </c>
      <c r="O3152" s="10" t="s">
        <v>13579</v>
      </c>
      <c r="P3152" s="10" t="s">
        <v>13580</v>
      </c>
    </row>
    <row r="3153" ht="12.0" customHeight="1">
      <c r="A3153" s="9" t="s">
        <v>13581</v>
      </c>
      <c r="B3153" s="10" t="s">
        <v>13582</v>
      </c>
      <c r="C3153" s="9" t="s">
        <v>421</v>
      </c>
      <c r="D3153" s="11" t="str">
        <f>VLOOKUP(C3153,Postinumeroalueet!$A$2:$B$4001,2)</f>
        <v>Vantaa</v>
      </c>
      <c r="E3153" s="11"/>
      <c r="F3153" s="11">
        <f t="shared" si="1"/>
        <v>1</v>
      </c>
      <c r="G3153" s="10" t="s">
        <v>3481</v>
      </c>
      <c r="H3153" s="10" t="s">
        <v>3743</v>
      </c>
      <c r="I3153" s="10">
        <v>797.0</v>
      </c>
      <c r="J3153" s="10">
        <v>50.0</v>
      </c>
      <c r="K3153" s="14">
        <v>1999.0</v>
      </c>
      <c r="L3153" s="11">
        <f>IF(K3153&lt;1961,171+10.3*J3153,IF(K3153&gt;1983,166+8.7*J3153,159+7.9*J3153))</f>
        <v>601</v>
      </c>
      <c r="M3153" s="11">
        <f t="shared" si="2"/>
        <v>-196</v>
      </c>
      <c r="N3153" s="13">
        <f t="shared" si="3"/>
        <v>0.7540777917</v>
      </c>
      <c r="O3153" s="10" t="s">
        <v>3517</v>
      </c>
      <c r="P3153" s="10" t="s">
        <v>13583</v>
      </c>
    </row>
    <row r="3154" ht="12.0" customHeight="1">
      <c r="A3154" s="9" t="s">
        <v>13584</v>
      </c>
      <c r="B3154" s="10" t="s">
        <v>13585</v>
      </c>
      <c r="C3154" s="9" t="s">
        <v>3046</v>
      </c>
      <c r="D3154" s="11" t="str">
        <f>VLOOKUP(C3154,Postinumeroalueet!$A$2:$B$4001,2)</f>
        <v>Oulu</v>
      </c>
      <c r="E3154" s="11"/>
      <c r="F3154" s="11">
        <f t="shared" si="1"/>
        <v>0</v>
      </c>
      <c r="G3154" s="10" t="s">
        <v>3481</v>
      </c>
      <c r="H3154" s="10" t="s">
        <v>3543</v>
      </c>
      <c r="I3154" s="10">
        <v>362.0</v>
      </c>
      <c r="J3154" s="10">
        <v>30.0</v>
      </c>
      <c r="K3154" s="14">
        <v>1973.0</v>
      </c>
      <c r="L3154" s="11">
        <f>IF(K3154&lt;1984,105+5.6*J3154,IF(K3154&gt;1991,113+7.7*J3154,108+6.6*J3154))</f>
        <v>273</v>
      </c>
      <c r="M3154" s="11">
        <f t="shared" si="2"/>
        <v>-89</v>
      </c>
      <c r="N3154" s="13">
        <f t="shared" si="3"/>
        <v>0.7541436464</v>
      </c>
      <c r="O3154" s="10" t="s">
        <v>7194</v>
      </c>
      <c r="P3154" s="10" t="s">
        <v>13586</v>
      </c>
    </row>
    <row r="3155">
      <c r="A3155" s="9" t="s">
        <v>13587</v>
      </c>
      <c r="B3155" s="10" t="s">
        <v>13588</v>
      </c>
      <c r="C3155" s="9" t="s">
        <v>518</v>
      </c>
      <c r="D3155" s="11" t="str">
        <f>VLOOKUP(C3155,Postinumeroalueet!$A$2:$B$4001,2)</f>
        <v>Espoo</v>
      </c>
      <c r="E3155" s="11"/>
      <c r="F3155" s="11">
        <f t="shared" si="1"/>
        <v>1</v>
      </c>
      <c r="G3155" s="10" t="s">
        <v>3481</v>
      </c>
      <c r="H3155" s="10" t="s">
        <v>3507</v>
      </c>
      <c r="I3155" s="10">
        <v>1185.0</v>
      </c>
      <c r="J3155" s="10">
        <v>93.0</v>
      </c>
      <c r="K3155" s="14">
        <v>1974.0</v>
      </c>
      <c r="L3155" s="11">
        <f>IF(K3155&lt;1961,171+10.3*J3155,IF(K3155&gt;1983,166+8.7*J3155,159+7.9*J3155))</f>
        <v>893.7</v>
      </c>
      <c r="M3155" s="11">
        <f t="shared" si="2"/>
        <v>-291.3</v>
      </c>
      <c r="N3155" s="13">
        <f t="shared" si="3"/>
        <v>0.7541772152</v>
      </c>
      <c r="O3155" s="10" t="s">
        <v>3517</v>
      </c>
      <c r="P3155" s="10" t="s">
        <v>13589</v>
      </c>
    </row>
    <row r="3156" ht="12.0" customHeight="1">
      <c r="A3156" s="9" t="s">
        <v>13590</v>
      </c>
      <c r="B3156" s="10" t="s">
        <v>13591</v>
      </c>
      <c r="C3156" s="9" t="s">
        <v>764</v>
      </c>
      <c r="D3156" s="11" t="str">
        <f>VLOOKUP(C3156,Postinumeroalueet!$A$2:$B$4001,2)</f>
        <v>Hämeenlinna</v>
      </c>
      <c r="E3156" s="11"/>
      <c r="F3156" s="11">
        <f t="shared" si="1"/>
        <v>0</v>
      </c>
      <c r="G3156" s="10" t="s">
        <v>3481</v>
      </c>
      <c r="H3156" s="10" t="s">
        <v>4534</v>
      </c>
      <c r="I3156" s="10">
        <v>742.0</v>
      </c>
      <c r="J3156" s="10">
        <v>58.0</v>
      </c>
      <c r="K3156" s="14">
        <v>1995.0</v>
      </c>
      <c r="L3156" s="11">
        <f t="shared" ref="L3156:L3161" si="726">IF(K3156&lt;1984,105+5.6*J3156,IF(K3156&gt;1991,113+7.7*J3156,108+6.6*J3156))</f>
        <v>559.6</v>
      </c>
      <c r="M3156" s="11">
        <f t="shared" si="2"/>
        <v>-182.4</v>
      </c>
      <c r="N3156" s="13">
        <f t="shared" si="3"/>
        <v>0.7541778976</v>
      </c>
      <c r="O3156" s="10" t="s">
        <v>4050</v>
      </c>
      <c r="P3156" s="10" t="s">
        <v>13592</v>
      </c>
    </row>
    <row r="3157" ht="12.0" customHeight="1">
      <c r="A3157" s="9" t="s">
        <v>13593</v>
      </c>
      <c r="B3157" s="10" t="s">
        <v>13594</v>
      </c>
      <c r="C3157" s="9" t="s">
        <v>3018</v>
      </c>
      <c r="D3157" s="11" t="str">
        <f>VLOOKUP(C3157,Postinumeroalueet!$A$2:$B$4001,2)</f>
        <v>Oulu</v>
      </c>
      <c r="E3157" s="11"/>
      <c r="F3157" s="11">
        <f t="shared" si="1"/>
        <v>0</v>
      </c>
      <c r="G3157" s="10" t="s">
        <v>3481</v>
      </c>
      <c r="H3157" s="10" t="s">
        <v>13595</v>
      </c>
      <c r="I3157" s="10">
        <v>650.0</v>
      </c>
      <c r="J3157" s="10">
        <v>49.0</v>
      </c>
      <c r="K3157" s="14">
        <v>2010.0</v>
      </c>
      <c r="L3157" s="11">
        <f t="shared" si="726"/>
        <v>490.3</v>
      </c>
      <c r="M3157" s="11">
        <f t="shared" si="2"/>
        <v>-159.7</v>
      </c>
      <c r="N3157" s="13">
        <f t="shared" si="3"/>
        <v>0.7543076923</v>
      </c>
      <c r="O3157" s="10" t="s">
        <v>11942</v>
      </c>
      <c r="P3157" s="10" t="s">
        <v>13596</v>
      </c>
    </row>
    <row r="3158" ht="12.0" customHeight="1">
      <c r="A3158" s="9" t="s">
        <v>13597</v>
      </c>
      <c r="B3158" s="10" t="s">
        <v>13598</v>
      </c>
      <c r="C3158" s="9" t="s">
        <v>1094</v>
      </c>
      <c r="D3158" s="11" t="str">
        <f>VLOOKUP(C3158,Postinumeroalueet!$A$2:$B$4001,2)</f>
        <v>Salo</v>
      </c>
      <c r="E3158" s="11"/>
      <c r="F3158" s="11">
        <f t="shared" si="1"/>
        <v>0</v>
      </c>
      <c r="G3158" s="10" t="s">
        <v>3481</v>
      </c>
      <c r="H3158" s="10" t="s">
        <v>4907</v>
      </c>
      <c r="I3158" s="10">
        <v>451.0</v>
      </c>
      <c r="J3158" s="10">
        <v>42.0</v>
      </c>
      <c r="K3158" s="14">
        <v>1981.0</v>
      </c>
      <c r="L3158" s="11">
        <f t="shared" si="726"/>
        <v>340.2</v>
      </c>
      <c r="M3158" s="11">
        <f t="shared" si="2"/>
        <v>-110.8</v>
      </c>
      <c r="N3158" s="13">
        <f t="shared" si="3"/>
        <v>0.7543237251</v>
      </c>
      <c r="O3158" s="10" t="s">
        <v>3783</v>
      </c>
      <c r="P3158" s="10" t="s">
        <v>13599</v>
      </c>
    </row>
    <row r="3159" ht="12.0" customHeight="1">
      <c r="A3159" s="9" t="s">
        <v>13600</v>
      </c>
      <c r="B3159" s="10" t="s">
        <v>13601</v>
      </c>
      <c r="C3159" s="9" t="s">
        <v>3040</v>
      </c>
      <c r="D3159" s="11" t="str">
        <f>VLOOKUP(C3159,Postinumeroalueet!$A$2:$B$4001,2)</f>
        <v>Oulu</v>
      </c>
      <c r="E3159" s="11"/>
      <c r="F3159" s="11">
        <f t="shared" si="1"/>
        <v>0</v>
      </c>
      <c r="G3159" s="10" t="s">
        <v>3529</v>
      </c>
      <c r="H3159" s="10" t="s">
        <v>13602</v>
      </c>
      <c r="I3159" s="10">
        <v>480.0</v>
      </c>
      <c r="J3159" s="10">
        <v>38.5</v>
      </c>
      <c r="K3159" s="14">
        <v>1984.0</v>
      </c>
      <c r="L3159" s="11">
        <f t="shared" si="726"/>
        <v>362.1</v>
      </c>
      <c r="M3159" s="11">
        <f t="shared" si="2"/>
        <v>-117.9</v>
      </c>
      <c r="N3159" s="13">
        <f t="shared" si="3"/>
        <v>0.754375</v>
      </c>
      <c r="O3159" s="10" t="s">
        <v>3730</v>
      </c>
      <c r="P3159" s="10" t="s">
        <v>13603</v>
      </c>
    </row>
    <row r="3160" ht="12.0" customHeight="1">
      <c r="A3160" s="9" t="s">
        <v>13604</v>
      </c>
      <c r="B3160" s="10" t="s">
        <v>12403</v>
      </c>
      <c r="C3160" s="9" t="s">
        <v>3041</v>
      </c>
      <c r="D3160" s="11" t="str">
        <f>VLOOKUP(C3160,Postinumeroalueet!$A$2:$B$4001,2)</f>
        <v>Oulu</v>
      </c>
      <c r="E3160" s="11"/>
      <c r="F3160" s="11">
        <f t="shared" si="1"/>
        <v>0</v>
      </c>
      <c r="G3160" s="10" t="s">
        <v>3481</v>
      </c>
      <c r="H3160" s="10" t="s">
        <v>13605</v>
      </c>
      <c r="I3160" s="10">
        <v>604.0</v>
      </c>
      <c r="J3160" s="10">
        <v>44.5</v>
      </c>
      <c r="K3160" s="14">
        <v>2010.0</v>
      </c>
      <c r="L3160" s="11">
        <f t="shared" si="726"/>
        <v>455.65</v>
      </c>
      <c r="M3160" s="11">
        <f t="shared" si="2"/>
        <v>-148.35</v>
      </c>
      <c r="N3160" s="13">
        <f t="shared" si="3"/>
        <v>0.7543874172</v>
      </c>
      <c r="O3160" s="10" t="s">
        <v>3942</v>
      </c>
      <c r="P3160" s="10" t="s">
        <v>13606</v>
      </c>
    </row>
    <row r="3161" ht="12.0" customHeight="1">
      <c r="A3161" s="9" t="s">
        <v>13607</v>
      </c>
      <c r="B3161" s="10" t="s">
        <v>13608</v>
      </c>
      <c r="C3161" s="9" t="s">
        <v>3026</v>
      </c>
      <c r="D3161" s="11" t="str">
        <f>VLOOKUP(C3161,Postinumeroalueet!$A$2:$B$4001,2)</f>
        <v>Oulu</v>
      </c>
      <c r="E3161" s="11"/>
      <c r="F3161" s="11">
        <f t="shared" si="1"/>
        <v>0</v>
      </c>
      <c r="G3161" s="10" t="s">
        <v>3481</v>
      </c>
      <c r="H3161" s="10" t="s">
        <v>13609</v>
      </c>
      <c r="I3161" s="10">
        <v>540.0</v>
      </c>
      <c r="J3161" s="10">
        <v>54.0</v>
      </c>
      <c r="K3161" s="14">
        <v>1971.0</v>
      </c>
      <c r="L3161" s="11">
        <f t="shared" si="726"/>
        <v>407.4</v>
      </c>
      <c r="M3161" s="11">
        <f t="shared" si="2"/>
        <v>-132.6</v>
      </c>
      <c r="N3161" s="13">
        <f t="shared" si="3"/>
        <v>0.7544444444</v>
      </c>
      <c r="O3161" s="10" t="s">
        <v>3942</v>
      </c>
      <c r="P3161" s="10" t="s">
        <v>13610</v>
      </c>
    </row>
    <row r="3162">
      <c r="A3162" s="9" t="s">
        <v>13611</v>
      </c>
      <c r="B3162" s="10" t="s">
        <v>12957</v>
      </c>
      <c r="C3162" s="9" t="s">
        <v>478</v>
      </c>
      <c r="D3162" s="11" t="str">
        <f>VLOOKUP(C3162,Postinumeroalueet!$A$2:$B$4001,2)</f>
        <v>Espoo</v>
      </c>
      <c r="E3162" s="11"/>
      <c r="F3162" s="11">
        <f t="shared" si="1"/>
        <v>1</v>
      </c>
      <c r="G3162" s="10" t="s">
        <v>3481</v>
      </c>
      <c r="H3162" s="10" t="s">
        <v>5388</v>
      </c>
      <c r="I3162" s="10">
        <v>1263.0</v>
      </c>
      <c r="J3162" s="10">
        <v>100.5</v>
      </c>
      <c r="K3162" s="14">
        <v>1973.0</v>
      </c>
      <c r="L3162" s="11">
        <f>IF(K3162&lt;1961,171+10.3*J3162,IF(K3162&gt;1983,166+8.7*J3162,159+7.9*J3162))</f>
        <v>952.95</v>
      </c>
      <c r="M3162" s="11">
        <f t="shared" si="2"/>
        <v>-310.05</v>
      </c>
      <c r="N3162" s="13">
        <f t="shared" si="3"/>
        <v>0.7545130641</v>
      </c>
      <c r="O3162" s="10" t="s">
        <v>4055</v>
      </c>
      <c r="P3162" s="10" t="s">
        <v>13612</v>
      </c>
    </row>
    <row r="3163" ht="12.0" customHeight="1">
      <c r="A3163" s="9" t="s">
        <v>13613</v>
      </c>
      <c r="B3163" s="10" t="s">
        <v>13614</v>
      </c>
      <c r="C3163" s="9" t="s">
        <v>1948</v>
      </c>
      <c r="D3163" s="11" t="str">
        <f>VLOOKUP(C3163,Postinumeroalueet!$A$2:$B$4001,2)</f>
        <v>Lappeenranta</v>
      </c>
      <c r="E3163" s="11"/>
      <c r="F3163" s="11">
        <f t="shared" si="1"/>
        <v>0</v>
      </c>
      <c r="G3163" s="10" t="s">
        <v>3481</v>
      </c>
      <c r="H3163" s="10" t="s">
        <v>3824</v>
      </c>
      <c r="I3163" s="10">
        <v>640.0</v>
      </c>
      <c r="J3163" s="10">
        <v>67.5</v>
      </c>
      <c r="K3163" s="14">
        <v>1982.0</v>
      </c>
      <c r="L3163" s="11">
        <f t="shared" ref="L3163:L3164" si="727">IF(K3163&lt;1984,105+5.6*J3163,IF(K3163&gt;1991,113+7.7*J3163,108+6.6*J3163))</f>
        <v>483</v>
      </c>
      <c r="M3163" s="11">
        <f t="shared" si="2"/>
        <v>-157</v>
      </c>
      <c r="N3163" s="13">
        <f t="shared" si="3"/>
        <v>0.7546875</v>
      </c>
      <c r="O3163" s="10" t="s">
        <v>4967</v>
      </c>
      <c r="P3163" s="10" t="s">
        <v>13615</v>
      </c>
    </row>
    <row r="3164" ht="12.0" customHeight="1">
      <c r="A3164" s="9" t="s">
        <v>13616</v>
      </c>
      <c r="B3164" s="10" t="s">
        <v>13617</v>
      </c>
      <c r="C3164" s="9" t="s">
        <v>3044</v>
      </c>
      <c r="D3164" s="11" t="str">
        <f>VLOOKUP(C3164,Postinumeroalueet!$A$2:$B$4001,2)</f>
        <v>Oulu</v>
      </c>
      <c r="E3164" s="11"/>
      <c r="F3164" s="11">
        <f t="shared" si="1"/>
        <v>0</v>
      </c>
      <c r="G3164" s="10" t="s">
        <v>6290</v>
      </c>
      <c r="H3164" s="10" t="s">
        <v>13618</v>
      </c>
      <c r="I3164" s="10">
        <v>510.0</v>
      </c>
      <c r="J3164" s="10">
        <v>50.0</v>
      </c>
      <c r="K3164" s="14">
        <v>1978.0</v>
      </c>
      <c r="L3164" s="11">
        <f t="shared" si="727"/>
        <v>385</v>
      </c>
      <c r="M3164" s="11">
        <f t="shared" si="2"/>
        <v>-125</v>
      </c>
      <c r="N3164" s="13">
        <f t="shared" si="3"/>
        <v>0.7549019608</v>
      </c>
      <c r="O3164" s="10" t="s">
        <v>3942</v>
      </c>
      <c r="P3164" s="10" t="s">
        <v>13619</v>
      </c>
    </row>
    <row r="3165">
      <c r="A3165" s="9" t="s">
        <v>13620</v>
      </c>
      <c r="B3165" s="10" t="s">
        <v>13621</v>
      </c>
      <c r="C3165" s="9" t="s">
        <v>463</v>
      </c>
      <c r="D3165" s="11" t="str">
        <f>VLOOKUP(C3165,Postinumeroalueet!$A$2:$B$4001,2)</f>
        <v>Espoo</v>
      </c>
      <c r="E3165" s="11"/>
      <c r="F3165" s="11">
        <f t="shared" si="1"/>
        <v>1</v>
      </c>
      <c r="G3165" s="10" t="s">
        <v>3481</v>
      </c>
      <c r="H3165" s="10" t="s">
        <v>13622</v>
      </c>
      <c r="I3165" s="10">
        <v>1181.61</v>
      </c>
      <c r="J3165" s="10">
        <v>70.0</v>
      </c>
      <c r="K3165" s="14">
        <v>1960.0</v>
      </c>
      <c r="L3165" s="11">
        <f>IF(K3165&lt;1961,171+10.3*J3165,IF(K3165&gt;1983,166+8.7*J3165,159+7.9*J3165))</f>
        <v>892</v>
      </c>
      <c r="M3165" s="11">
        <f t="shared" si="2"/>
        <v>-289.61</v>
      </c>
      <c r="N3165" s="13">
        <f t="shared" si="3"/>
        <v>0.7549022097</v>
      </c>
      <c r="O3165" s="10" t="s">
        <v>6516</v>
      </c>
      <c r="P3165" s="10" t="s">
        <v>13623</v>
      </c>
    </row>
    <row r="3166" ht="12.0" customHeight="1">
      <c r="A3166" s="9" t="s">
        <v>13624</v>
      </c>
      <c r="B3166" s="10" t="s">
        <v>11509</v>
      </c>
      <c r="C3166" s="9" t="s">
        <v>961</v>
      </c>
      <c r="D3166" s="11" t="str">
        <f>VLOOKUP(C3166,Postinumeroalueet!$A$2:$B$4001,2)</f>
        <v>Turku</v>
      </c>
      <c r="E3166" s="11"/>
      <c r="F3166" s="11">
        <f t="shared" si="1"/>
        <v>0</v>
      </c>
      <c r="G3166" s="10" t="s">
        <v>3481</v>
      </c>
      <c r="H3166" s="10" t="s">
        <v>6607</v>
      </c>
      <c r="I3166" s="10">
        <v>680.0</v>
      </c>
      <c r="J3166" s="10">
        <v>52.0</v>
      </c>
      <c r="K3166" s="14">
        <v>2011.0</v>
      </c>
      <c r="L3166" s="11">
        <f t="shared" ref="L3166:L3169" si="728">IF(K3166&lt;1984,105+5.6*J3166,IF(K3166&gt;1991,113+7.7*J3166,108+6.6*J3166))</f>
        <v>513.4</v>
      </c>
      <c r="M3166" s="11">
        <f t="shared" si="2"/>
        <v>-166.6</v>
      </c>
      <c r="N3166" s="13">
        <f t="shared" si="3"/>
        <v>0.755</v>
      </c>
      <c r="O3166" s="10" t="s">
        <v>3802</v>
      </c>
      <c r="P3166" s="10" t="s">
        <v>13625</v>
      </c>
    </row>
    <row r="3167" ht="12.0" customHeight="1">
      <c r="A3167" s="9" t="s">
        <v>13626</v>
      </c>
      <c r="B3167" s="10" t="s">
        <v>13627</v>
      </c>
      <c r="C3167" s="9" t="s">
        <v>2474</v>
      </c>
      <c r="D3167" s="11" t="str">
        <f>VLOOKUP(C3167,Postinumeroalueet!$A$2:$B$4001,2)</f>
        <v>Kuopio</v>
      </c>
      <c r="E3167" s="11"/>
      <c r="F3167" s="11">
        <f t="shared" si="1"/>
        <v>0</v>
      </c>
      <c r="G3167" s="10" t="s">
        <v>3481</v>
      </c>
      <c r="H3167" s="10" t="s">
        <v>3817</v>
      </c>
      <c r="I3167" s="10">
        <v>580.0</v>
      </c>
      <c r="J3167" s="10">
        <v>50.0</v>
      </c>
      <c r="K3167" s="14">
        <v>1984.0</v>
      </c>
      <c r="L3167" s="11">
        <f t="shared" si="728"/>
        <v>438</v>
      </c>
      <c r="M3167" s="11">
        <f t="shared" si="2"/>
        <v>-142</v>
      </c>
      <c r="N3167" s="13">
        <f t="shared" si="3"/>
        <v>0.7551724138</v>
      </c>
      <c r="O3167" s="10" t="s">
        <v>3829</v>
      </c>
      <c r="P3167" s="10" t="s">
        <v>13628</v>
      </c>
    </row>
    <row r="3168" ht="12.0" customHeight="1">
      <c r="A3168" s="9" t="s">
        <v>13629</v>
      </c>
      <c r="B3168" s="10" t="s">
        <v>10974</v>
      </c>
      <c r="C3168" s="9" t="s">
        <v>1571</v>
      </c>
      <c r="D3168" s="11" t="str">
        <f>VLOOKUP(C3168,Postinumeroalueet!$A$2:$B$4001,2)</f>
        <v>Jyväskylä</v>
      </c>
      <c r="E3168" s="11"/>
      <c r="F3168" s="11">
        <f t="shared" si="1"/>
        <v>0</v>
      </c>
      <c r="G3168" s="10" t="s">
        <v>3481</v>
      </c>
      <c r="H3168" s="10" t="s">
        <v>6082</v>
      </c>
      <c r="I3168" s="10">
        <v>848.0</v>
      </c>
      <c r="J3168" s="10">
        <v>68.5</v>
      </c>
      <c r="K3168" s="14">
        <v>1998.0</v>
      </c>
      <c r="L3168" s="11">
        <f t="shared" si="728"/>
        <v>640.45</v>
      </c>
      <c r="M3168" s="11">
        <f t="shared" si="2"/>
        <v>-207.55</v>
      </c>
      <c r="N3168" s="13">
        <f t="shared" si="3"/>
        <v>0.7552476415</v>
      </c>
      <c r="O3168" s="10" t="s">
        <v>4729</v>
      </c>
      <c r="P3168" s="10" t="s">
        <v>13630</v>
      </c>
    </row>
    <row r="3169" ht="12.0" customHeight="1">
      <c r="A3169" s="9" t="s">
        <v>13631</v>
      </c>
      <c r="B3169" s="10" t="s">
        <v>13632</v>
      </c>
      <c r="C3169" s="9" t="s">
        <v>1517</v>
      </c>
      <c r="D3169" s="11" t="str">
        <f>VLOOKUP(C3169,Postinumeroalueet!$A$2:$B$4001,2)</f>
        <v>Kankaanpää</v>
      </c>
      <c r="E3169" s="11"/>
      <c r="F3169" s="11">
        <f t="shared" si="1"/>
        <v>0</v>
      </c>
      <c r="G3169" s="10" t="s">
        <v>3481</v>
      </c>
      <c r="H3169" s="10" t="s">
        <v>13633</v>
      </c>
      <c r="I3169" s="10">
        <v>380.0</v>
      </c>
      <c r="J3169" s="10">
        <v>32.5</v>
      </c>
      <c r="K3169" s="14">
        <v>1974.0</v>
      </c>
      <c r="L3169" s="11">
        <f t="shared" si="728"/>
        <v>287</v>
      </c>
      <c r="M3169" s="11">
        <f t="shared" si="2"/>
        <v>-93</v>
      </c>
      <c r="N3169" s="13">
        <f t="shared" si="3"/>
        <v>0.7552631579</v>
      </c>
      <c r="O3169" s="10" t="s">
        <v>4734</v>
      </c>
      <c r="P3169" s="10" t="s">
        <v>13634</v>
      </c>
    </row>
    <row r="3170">
      <c r="A3170" s="9" t="s">
        <v>13635</v>
      </c>
      <c r="B3170" s="10" t="s">
        <v>13636</v>
      </c>
      <c r="C3170" s="9" t="s">
        <v>478</v>
      </c>
      <c r="D3170" s="11" t="str">
        <f>VLOOKUP(C3170,Postinumeroalueet!$A$2:$B$4001,2)</f>
        <v>Espoo</v>
      </c>
      <c r="E3170" s="11"/>
      <c r="F3170" s="11">
        <f t="shared" si="1"/>
        <v>1</v>
      </c>
      <c r="G3170" s="10" t="s">
        <v>3481</v>
      </c>
      <c r="H3170" s="10" t="s">
        <v>13637</v>
      </c>
      <c r="I3170" s="10">
        <v>1250.0</v>
      </c>
      <c r="J3170" s="10">
        <v>89.5</v>
      </c>
      <c r="K3170" s="14">
        <v>2001.0</v>
      </c>
      <c r="L3170" s="11">
        <f>IF(K3170&lt;1961,171+10.3*J3170,IF(K3170&gt;1983,166+8.7*J3170,159+7.9*J3170))</f>
        <v>944.65</v>
      </c>
      <c r="M3170" s="11">
        <f t="shared" si="2"/>
        <v>-305.35</v>
      </c>
      <c r="N3170" s="13">
        <f t="shared" si="3"/>
        <v>0.75572</v>
      </c>
      <c r="O3170" s="10" t="s">
        <v>3564</v>
      </c>
      <c r="P3170" s="10" t="s">
        <v>13638</v>
      </c>
    </row>
    <row r="3171" ht="12.0" customHeight="1">
      <c r="A3171" s="9" t="s">
        <v>13639</v>
      </c>
      <c r="B3171" s="10" t="s">
        <v>13640</v>
      </c>
      <c r="C3171" s="9" t="s">
        <v>942</v>
      </c>
      <c r="D3171" s="11" t="str">
        <f>VLOOKUP(C3171,Postinumeroalueet!$A$2:$B$4001,2)</f>
        <v>Turku</v>
      </c>
      <c r="E3171" s="11"/>
      <c r="F3171" s="11">
        <f t="shared" si="1"/>
        <v>0</v>
      </c>
      <c r="G3171" s="10" t="s">
        <v>3481</v>
      </c>
      <c r="H3171" s="10" t="s">
        <v>13641</v>
      </c>
      <c r="I3171" s="10">
        <v>565.0</v>
      </c>
      <c r="J3171" s="10">
        <v>57.5</v>
      </c>
      <c r="K3171" s="14">
        <v>1975.0</v>
      </c>
      <c r="L3171" s="11">
        <f t="shared" ref="L3171:L3172" si="729">IF(K3171&lt;1984,105+5.6*J3171,IF(K3171&gt;1991,113+7.7*J3171,108+6.6*J3171))</f>
        <v>427</v>
      </c>
      <c r="M3171" s="11">
        <f t="shared" si="2"/>
        <v>-138</v>
      </c>
      <c r="N3171" s="13">
        <f t="shared" si="3"/>
        <v>0.7557522124</v>
      </c>
      <c r="O3171" s="10" t="s">
        <v>4870</v>
      </c>
      <c r="P3171" s="10" t="s">
        <v>13642</v>
      </c>
    </row>
    <row r="3172" ht="12.0" customHeight="1">
      <c r="A3172" s="9" t="s">
        <v>13643</v>
      </c>
      <c r="B3172" s="10" t="s">
        <v>9171</v>
      </c>
      <c r="C3172" s="9" t="s">
        <v>1571</v>
      </c>
      <c r="D3172" s="11" t="str">
        <f>VLOOKUP(C3172,Postinumeroalueet!$A$2:$B$4001,2)</f>
        <v>Jyväskylä</v>
      </c>
      <c r="E3172" s="11"/>
      <c r="F3172" s="11">
        <f t="shared" si="1"/>
        <v>0</v>
      </c>
      <c r="G3172" s="10" t="s">
        <v>3481</v>
      </c>
      <c r="H3172" s="10" t="s">
        <v>3671</v>
      </c>
      <c r="I3172" s="10">
        <v>933.77</v>
      </c>
      <c r="J3172" s="10">
        <v>77.0</v>
      </c>
      <c r="K3172" s="14">
        <v>2003.0</v>
      </c>
      <c r="L3172" s="11">
        <f t="shared" si="729"/>
        <v>705.9</v>
      </c>
      <c r="M3172" s="11">
        <f t="shared" si="2"/>
        <v>-227.87</v>
      </c>
      <c r="N3172" s="13">
        <f t="shared" si="3"/>
        <v>0.7559677437</v>
      </c>
      <c r="O3172" s="10" t="s">
        <v>4050</v>
      </c>
      <c r="P3172" s="10" t="s">
        <v>13644</v>
      </c>
    </row>
    <row r="3173" ht="12.0" customHeight="1">
      <c r="A3173" s="9" t="s">
        <v>13645</v>
      </c>
      <c r="B3173" s="10" t="s">
        <v>12484</v>
      </c>
      <c r="C3173" s="9" t="s">
        <v>503</v>
      </c>
      <c r="D3173" s="11" t="str">
        <f>VLOOKUP(C3173,Postinumeroalueet!$A$2:$B$4001,2)</f>
        <v>Espoo</v>
      </c>
      <c r="E3173" s="11"/>
      <c r="F3173" s="11">
        <f t="shared" si="1"/>
        <v>1</v>
      </c>
      <c r="G3173" s="10" t="s">
        <v>3481</v>
      </c>
      <c r="H3173" s="10" t="s">
        <v>4584</v>
      </c>
      <c r="I3173" s="10">
        <v>818.0</v>
      </c>
      <c r="J3173" s="10">
        <v>52.0</v>
      </c>
      <c r="K3173" s="14">
        <v>1998.0</v>
      </c>
      <c r="L3173" s="11">
        <f t="shared" ref="L3173:L3174" si="730">IF(K3173&lt;1961,171+10.3*J3173,IF(K3173&gt;1983,166+8.7*J3173,159+7.9*J3173))</f>
        <v>618.4</v>
      </c>
      <c r="M3173" s="11">
        <f t="shared" si="2"/>
        <v>-199.6</v>
      </c>
      <c r="N3173" s="13">
        <f t="shared" si="3"/>
        <v>0.75599022</v>
      </c>
      <c r="O3173" s="10" t="s">
        <v>3950</v>
      </c>
      <c r="P3173" s="10" t="s">
        <v>13646</v>
      </c>
    </row>
    <row r="3174" ht="12.0" customHeight="1">
      <c r="A3174" s="9" t="s">
        <v>13647</v>
      </c>
      <c r="B3174" s="10" t="s">
        <v>12484</v>
      </c>
      <c r="C3174" s="9" t="s">
        <v>503</v>
      </c>
      <c r="D3174" s="11" t="str">
        <f>VLOOKUP(C3174,Postinumeroalueet!$A$2:$B$4001,2)</f>
        <v>Espoo</v>
      </c>
      <c r="E3174" s="11"/>
      <c r="F3174" s="11">
        <f t="shared" si="1"/>
        <v>1</v>
      </c>
      <c r="G3174" s="10" t="s">
        <v>3481</v>
      </c>
      <c r="H3174" s="10" t="s">
        <v>4584</v>
      </c>
      <c r="I3174" s="10">
        <v>818.0</v>
      </c>
      <c r="J3174" s="10">
        <v>52.0</v>
      </c>
      <c r="K3174" s="14">
        <v>1998.0</v>
      </c>
      <c r="L3174" s="11">
        <f t="shared" si="730"/>
        <v>618.4</v>
      </c>
      <c r="M3174" s="11">
        <f t="shared" si="2"/>
        <v>-199.6</v>
      </c>
      <c r="N3174" s="13">
        <f t="shared" si="3"/>
        <v>0.75599022</v>
      </c>
      <c r="O3174" s="10" t="s">
        <v>3950</v>
      </c>
      <c r="P3174" s="10" t="s">
        <v>13648</v>
      </c>
    </row>
    <row r="3175" ht="12.0" customHeight="1">
      <c r="A3175" s="9" t="s">
        <v>13649</v>
      </c>
      <c r="B3175" s="10" t="s">
        <v>13650</v>
      </c>
      <c r="C3175" s="9" t="s">
        <v>1198</v>
      </c>
      <c r="D3175" s="11" t="str">
        <f>VLOOKUP(C3175,Postinumeroalueet!$A$2:$B$4001,2)</f>
        <v>Pori</v>
      </c>
      <c r="E3175" s="11"/>
      <c r="F3175" s="11">
        <f t="shared" si="1"/>
        <v>0</v>
      </c>
      <c r="G3175" s="10" t="s">
        <v>3481</v>
      </c>
      <c r="H3175" s="10" t="s">
        <v>13651</v>
      </c>
      <c r="I3175" s="10">
        <v>850.0</v>
      </c>
      <c r="J3175" s="10">
        <v>96.0</v>
      </c>
      <c r="K3175" s="14">
        <v>1954.0</v>
      </c>
      <c r="L3175" s="11">
        <f t="shared" ref="L3175:L3179" si="731">IF(K3175&lt;1984,105+5.6*J3175,IF(K3175&gt;1991,113+7.7*J3175,108+6.6*J3175))</f>
        <v>642.6</v>
      </c>
      <c r="M3175" s="11">
        <f t="shared" si="2"/>
        <v>-207.4</v>
      </c>
      <c r="N3175" s="13">
        <f t="shared" si="3"/>
        <v>0.756</v>
      </c>
      <c r="O3175" s="10" t="s">
        <v>3612</v>
      </c>
      <c r="P3175" s="10" t="s">
        <v>13652</v>
      </c>
    </row>
    <row r="3176" ht="12.0" customHeight="1">
      <c r="A3176" s="9" t="s">
        <v>13653</v>
      </c>
      <c r="B3176" s="10" t="s">
        <v>13654</v>
      </c>
      <c r="C3176" s="9" t="s">
        <v>812</v>
      </c>
      <c r="D3176" s="11" t="str">
        <f>VLOOKUP(C3176,Postinumeroalueet!$A$2:$B$4001,2)</f>
        <v>Lahti</v>
      </c>
      <c r="E3176" s="11"/>
      <c r="F3176" s="11">
        <f t="shared" si="1"/>
        <v>0</v>
      </c>
      <c r="G3176" s="10" t="s">
        <v>3481</v>
      </c>
      <c r="H3176" s="10" t="s">
        <v>13655</v>
      </c>
      <c r="I3176" s="10">
        <v>650.0</v>
      </c>
      <c r="J3176" s="10">
        <v>69.0</v>
      </c>
      <c r="K3176" s="14">
        <v>1968.0</v>
      </c>
      <c r="L3176" s="11">
        <f t="shared" si="731"/>
        <v>491.4</v>
      </c>
      <c r="M3176" s="11">
        <f t="shared" si="2"/>
        <v>-158.6</v>
      </c>
      <c r="N3176" s="13">
        <f t="shared" si="3"/>
        <v>0.756</v>
      </c>
      <c r="O3176" s="10" t="s">
        <v>3735</v>
      </c>
      <c r="P3176" s="10" t="s">
        <v>13656</v>
      </c>
    </row>
    <row r="3177" ht="12.0" customHeight="1">
      <c r="A3177" s="9" t="s">
        <v>13657</v>
      </c>
      <c r="B3177" s="10" t="s">
        <v>12115</v>
      </c>
      <c r="C3177" s="9" t="s">
        <v>1201</v>
      </c>
      <c r="D3177" s="11" t="str">
        <f>VLOOKUP(C3177,Postinumeroalueet!$A$2:$B$4001,2)</f>
        <v>Pori</v>
      </c>
      <c r="E3177" s="11"/>
      <c r="F3177" s="11">
        <f t="shared" si="1"/>
        <v>0</v>
      </c>
      <c r="G3177" s="10" t="s">
        <v>3481</v>
      </c>
      <c r="H3177" s="10" t="s">
        <v>3761</v>
      </c>
      <c r="I3177" s="10">
        <v>650.0</v>
      </c>
      <c r="J3177" s="10">
        <v>69.0</v>
      </c>
      <c r="K3177" s="14">
        <v>1964.0</v>
      </c>
      <c r="L3177" s="11">
        <f t="shared" si="731"/>
        <v>491.4</v>
      </c>
      <c r="M3177" s="11">
        <f t="shared" si="2"/>
        <v>-158.6</v>
      </c>
      <c r="N3177" s="13">
        <f t="shared" si="3"/>
        <v>0.756</v>
      </c>
      <c r="O3177" s="15"/>
      <c r="P3177" s="10" t="s">
        <v>13658</v>
      </c>
    </row>
    <row r="3178" ht="12.0" customHeight="1">
      <c r="A3178" s="9" t="s">
        <v>13659</v>
      </c>
      <c r="B3178" s="10" t="s">
        <v>13660</v>
      </c>
      <c r="C3178" s="9" t="s">
        <v>1112</v>
      </c>
      <c r="D3178" s="11" t="str">
        <f>VLOOKUP(C3178,Postinumeroalueet!$A$2:$B$4001,2)</f>
        <v>Salo</v>
      </c>
      <c r="E3178" s="11"/>
      <c r="F3178" s="11">
        <f t="shared" si="1"/>
        <v>0</v>
      </c>
      <c r="G3178" s="10" t="s">
        <v>3481</v>
      </c>
      <c r="H3178" s="10" t="s">
        <v>3761</v>
      </c>
      <c r="I3178" s="10">
        <v>450.0</v>
      </c>
      <c r="J3178" s="10">
        <v>42.0</v>
      </c>
      <c r="K3178" s="14">
        <v>1976.0</v>
      </c>
      <c r="L3178" s="11">
        <f t="shared" si="731"/>
        <v>340.2</v>
      </c>
      <c r="M3178" s="11">
        <f t="shared" si="2"/>
        <v>-109.8</v>
      </c>
      <c r="N3178" s="13">
        <f t="shared" si="3"/>
        <v>0.756</v>
      </c>
      <c r="O3178" s="15"/>
      <c r="P3178" s="10" t="s">
        <v>13661</v>
      </c>
    </row>
    <row r="3179" ht="12.0" customHeight="1">
      <c r="A3179" s="9" t="s">
        <v>13662</v>
      </c>
      <c r="B3179" s="10" t="s">
        <v>13663</v>
      </c>
      <c r="C3179" s="9" t="s">
        <v>1001</v>
      </c>
      <c r="D3179" s="11" t="str">
        <f>VLOOKUP(C3179,Postinumeroalueet!$A$2:$B$4001,2)</f>
        <v>Kaarina</v>
      </c>
      <c r="E3179" s="11"/>
      <c r="F3179" s="11">
        <f t="shared" si="1"/>
        <v>0</v>
      </c>
      <c r="G3179" s="10" t="s">
        <v>3481</v>
      </c>
      <c r="H3179" s="10" t="s">
        <v>5255</v>
      </c>
      <c r="I3179" s="10">
        <v>350.0</v>
      </c>
      <c r="J3179" s="10">
        <v>28.5</v>
      </c>
      <c r="K3179" s="14">
        <v>1969.0</v>
      </c>
      <c r="L3179" s="11">
        <f t="shared" si="731"/>
        <v>264.6</v>
      </c>
      <c r="M3179" s="11">
        <f t="shared" si="2"/>
        <v>-85.4</v>
      </c>
      <c r="N3179" s="13">
        <f t="shared" si="3"/>
        <v>0.756</v>
      </c>
      <c r="O3179" s="10" t="s">
        <v>13664</v>
      </c>
      <c r="P3179" s="10" t="s">
        <v>13665</v>
      </c>
    </row>
    <row r="3180">
      <c r="A3180" s="9" t="s">
        <v>13666</v>
      </c>
      <c r="B3180" s="10" t="s">
        <v>13667</v>
      </c>
      <c r="C3180" s="9" t="s">
        <v>407</v>
      </c>
      <c r="D3180" s="11" t="str">
        <f>VLOOKUP(C3180,Postinumeroalueet!$A$2:$B$4001,2)</f>
        <v>Helsinki</v>
      </c>
      <c r="E3180" s="11"/>
      <c r="F3180" s="11">
        <f t="shared" si="1"/>
        <v>1</v>
      </c>
      <c r="G3180" s="10" t="s">
        <v>3481</v>
      </c>
      <c r="H3180" s="10" t="s">
        <v>4080</v>
      </c>
      <c r="I3180" s="10">
        <v>1117.0</v>
      </c>
      <c r="J3180" s="10">
        <v>78.0</v>
      </c>
      <c r="K3180" s="14">
        <v>1992.0</v>
      </c>
      <c r="L3180" s="11">
        <f t="shared" ref="L3180:L3181" si="732">IF(K3180&lt;1961,171+10.3*J3180,IF(K3180&gt;1983,166+8.7*J3180,159+7.9*J3180))</f>
        <v>844.6</v>
      </c>
      <c r="M3180" s="11">
        <f t="shared" si="2"/>
        <v>-272.4</v>
      </c>
      <c r="N3180" s="13">
        <f t="shared" si="3"/>
        <v>0.7561324978</v>
      </c>
      <c r="O3180" s="10" t="s">
        <v>3517</v>
      </c>
      <c r="P3180" s="10" t="s">
        <v>13668</v>
      </c>
    </row>
    <row r="3181">
      <c r="A3181" s="9" t="s">
        <v>13669</v>
      </c>
      <c r="B3181" s="10" t="s">
        <v>13670</v>
      </c>
      <c r="C3181" s="9" t="s">
        <v>502</v>
      </c>
      <c r="D3181" s="11" t="str">
        <f>VLOOKUP(C3181,Postinumeroalueet!$A$2:$B$4001,2)</f>
        <v>Espoo</v>
      </c>
      <c r="E3181" s="11"/>
      <c r="F3181" s="11">
        <f t="shared" si="1"/>
        <v>1</v>
      </c>
      <c r="G3181" s="10" t="s">
        <v>3492</v>
      </c>
      <c r="H3181" s="10" t="s">
        <v>13671</v>
      </c>
      <c r="I3181" s="10">
        <v>2950.0</v>
      </c>
      <c r="J3181" s="10">
        <v>200.0</v>
      </c>
      <c r="K3181" s="14">
        <v>1914.0</v>
      </c>
      <c r="L3181" s="11">
        <f t="shared" si="732"/>
        <v>2231</v>
      </c>
      <c r="M3181" s="11">
        <f t="shared" si="2"/>
        <v>-719</v>
      </c>
      <c r="N3181" s="13">
        <f t="shared" si="3"/>
        <v>0.7562711864</v>
      </c>
      <c r="O3181" s="10" t="s">
        <v>3512</v>
      </c>
      <c r="P3181" s="10" t="s">
        <v>13672</v>
      </c>
    </row>
    <row r="3182" ht="12.0" customHeight="1">
      <c r="A3182" s="9" t="s">
        <v>13673</v>
      </c>
      <c r="B3182" s="10" t="s">
        <v>13674</v>
      </c>
      <c r="C3182" s="9" t="s">
        <v>826</v>
      </c>
      <c r="D3182" s="11" t="str">
        <f>VLOOKUP(C3182,Postinumeroalueet!$A$2:$B$4001,2)</f>
        <v>Lahti</v>
      </c>
      <c r="E3182" s="11"/>
      <c r="F3182" s="11">
        <f t="shared" si="1"/>
        <v>0</v>
      </c>
      <c r="G3182" s="10" t="s">
        <v>3481</v>
      </c>
      <c r="H3182" s="10" t="s">
        <v>3671</v>
      </c>
      <c r="I3182" s="10">
        <v>856.96</v>
      </c>
      <c r="J3182" s="10">
        <v>69.5</v>
      </c>
      <c r="K3182" s="14">
        <v>2007.0</v>
      </c>
      <c r="L3182" s="11">
        <f t="shared" ref="L3182:L3187" si="733">IF(K3182&lt;1984,105+5.6*J3182,IF(K3182&gt;1991,113+7.7*J3182,108+6.6*J3182))</f>
        <v>648.15</v>
      </c>
      <c r="M3182" s="11">
        <f t="shared" si="2"/>
        <v>-208.81</v>
      </c>
      <c r="N3182" s="13">
        <f t="shared" si="3"/>
        <v>0.7563363518</v>
      </c>
      <c r="O3182" s="10" t="s">
        <v>4050</v>
      </c>
      <c r="P3182" s="10" t="s">
        <v>13675</v>
      </c>
    </row>
    <row r="3183" ht="12.0" customHeight="1">
      <c r="A3183" s="9" t="s">
        <v>13676</v>
      </c>
      <c r="B3183" s="10" t="s">
        <v>13677</v>
      </c>
      <c r="C3183" s="9" t="s">
        <v>1365</v>
      </c>
      <c r="D3183" s="11" t="str">
        <f>VLOOKUP(C3183,Postinumeroalueet!$A$2:$B$4001,2)</f>
        <v>Tampere</v>
      </c>
      <c r="E3183" s="11"/>
      <c r="F3183" s="11">
        <f t="shared" si="1"/>
        <v>0</v>
      </c>
      <c r="G3183" s="10" t="s">
        <v>3481</v>
      </c>
      <c r="H3183" s="10" t="s">
        <v>13678</v>
      </c>
      <c r="I3183" s="10">
        <v>720.0</v>
      </c>
      <c r="J3183" s="10">
        <v>78.5</v>
      </c>
      <c r="K3183" s="14">
        <v>1976.0</v>
      </c>
      <c r="L3183" s="11">
        <f t="shared" si="733"/>
        <v>544.6</v>
      </c>
      <c r="M3183" s="11">
        <f t="shared" si="2"/>
        <v>-175.4</v>
      </c>
      <c r="N3183" s="13">
        <f t="shared" si="3"/>
        <v>0.7563888889</v>
      </c>
      <c r="O3183" s="10" t="s">
        <v>5634</v>
      </c>
      <c r="P3183" s="10" t="s">
        <v>13679</v>
      </c>
    </row>
    <row r="3184" ht="12.0" customHeight="1">
      <c r="A3184" s="9" t="s">
        <v>13680</v>
      </c>
      <c r="B3184" s="10" t="s">
        <v>13312</v>
      </c>
      <c r="C3184" s="9" t="s">
        <v>1571</v>
      </c>
      <c r="D3184" s="11" t="str">
        <f>VLOOKUP(C3184,Postinumeroalueet!$A$2:$B$4001,2)</f>
        <v>Jyväskylä</v>
      </c>
      <c r="E3184" s="11"/>
      <c r="F3184" s="11">
        <f t="shared" si="1"/>
        <v>0</v>
      </c>
      <c r="G3184" s="10" t="s">
        <v>3481</v>
      </c>
      <c r="H3184" s="10" t="s">
        <v>6082</v>
      </c>
      <c r="I3184" s="10">
        <v>923.0</v>
      </c>
      <c r="J3184" s="10">
        <v>76.0</v>
      </c>
      <c r="K3184" s="14">
        <v>2001.0</v>
      </c>
      <c r="L3184" s="11">
        <f t="shared" si="733"/>
        <v>698.2</v>
      </c>
      <c r="M3184" s="11">
        <f t="shared" si="2"/>
        <v>-224.8</v>
      </c>
      <c r="N3184" s="13">
        <f t="shared" si="3"/>
        <v>0.7564463705</v>
      </c>
      <c r="O3184" s="10" t="s">
        <v>4729</v>
      </c>
      <c r="P3184" s="10" t="s">
        <v>13681</v>
      </c>
    </row>
    <row r="3185" ht="12.0" customHeight="1">
      <c r="A3185" s="9" t="s">
        <v>13682</v>
      </c>
      <c r="B3185" s="10" t="s">
        <v>13674</v>
      </c>
      <c r="C3185" s="9" t="s">
        <v>826</v>
      </c>
      <c r="D3185" s="11" t="str">
        <f>VLOOKUP(C3185,Postinumeroalueet!$A$2:$B$4001,2)</f>
        <v>Lahti</v>
      </c>
      <c r="E3185" s="11"/>
      <c r="F3185" s="11">
        <f t="shared" si="1"/>
        <v>0</v>
      </c>
      <c r="G3185" s="10" t="s">
        <v>3481</v>
      </c>
      <c r="H3185" s="10" t="s">
        <v>3671</v>
      </c>
      <c r="I3185" s="10">
        <v>795.73</v>
      </c>
      <c r="J3185" s="10">
        <v>63.5</v>
      </c>
      <c r="K3185" s="14">
        <v>2007.0</v>
      </c>
      <c r="L3185" s="11">
        <f t="shared" si="733"/>
        <v>601.95</v>
      </c>
      <c r="M3185" s="11">
        <f t="shared" si="2"/>
        <v>-193.78</v>
      </c>
      <c r="N3185" s="13">
        <f t="shared" si="3"/>
        <v>0.7564751863</v>
      </c>
      <c r="O3185" s="10" t="s">
        <v>4050</v>
      </c>
      <c r="P3185" s="10" t="s">
        <v>13683</v>
      </c>
    </row>
    <row r="3186" ht="12.0" customHeight="1">
      <c r="A3186" s="9" t="s">
        <v>13684</v>
      </c>
      <c r="B3186" s="10" t="s">
        <v>13685</v>
      </c>
      <c r="C3186" s="9" t="s">
        <v>3030</v>
      </c>
      <c r="D3186" s="11" t="str">
        <f>VLOOKUP(C3186,Postinumeroalueet!$A$2:$B$4001,2)</f>
        <v>Oulu</v>
      </c>
      <c r="E3186" s="11"/>
      <c r="F3186" s="11">
        <f t="shared" si="1"/>
        <v>0</v>
      </c>
      <c r="G3186" s="10" t="s">
        <v>6290</v>
      </c>
      <c r="H3186" s="10" t="s">
        <v>13686</v>
      </c>
      <c r="I3186" s="10">
        <v>470.0</v>
      </c>
      <c r="J3186" s="10">
        <v>31.5</v>
      </c>
      <c r="K3186" s="14">
        <v>2011.0</v>
      </c>
      <c r="L3186" s="11">
        <f t="shared" si="733"/>
        <v>355.55</v>
      </c>
      <c r="M3186" s="11">
        <f t="shared" si="2"/>
        <v>-114.45</v>
      </c>
      <c r="N3186" s="13">
        <f t="shared" si="3"/>
        <v>0.7564893617</v>
      </c>
      <c r="O3186" s="10" t="s">
        <v>3942</v>
      </c>
      <c r="P3186" s="10" t="s">
        <v>13687</v>
      </c>
    </row>
    <row r="3187" ht="12.0" customHeight="1">
      <c r="A3187" s="9" t="s">
        <v>13688</v>
      </c>
      <c r="B3187" s="10" t="s">
        <v>13689</v>
      </c>
      <c r="C3187" s="9" t="s">
        <v>3038</v>
      </c>
      <c r="D3187" s="11" t="str">
        <f>VLOOKUP(C3187,Postinumeroalueet!$A$2:$B$4001,2)</f>
        <v>Oulu</v>
      </c>
      <c r="E3187" s="11"/>
      <c r="F3187" s="11">
        <f t="shared" si="1"/>
        <v>0</v>
      </c>
      <c r="G3187" s="10" t="s">
        <v>3481</v>
      </c>
      <c r="H3187" s="10" t="s">
        <v>3782</v>
      </c>
      <c r="I3187" s="10">
        <v>531.0</v>
      </c>
      <c r="J3187" s="10">
        <v>44.5</v>
      </c>
      <c r="K3187" s="14">
        <v>1986.0</v>
      </c>
      <c r="L3187" s="11">
        <f t="shared" si="733"/>
        <v>401.7</v>
      </c>
      <c r="M3187" s="11">
        <f t="shared" si="2"/>
        <v>-129.3</v>
      </c>
      <c r="N3187" s="13">
        <f t="shared" si="3"/>
        <v>0.7564971751</v>
      </c>
      <c r="O3187" s="10" t="s">
        <v>5609</v>
      </c>
      <c r="P3187" s="10" t="s">
        <v>13690</v>
      </c>
    </row>
    <row r="3188">
      <c r="A3188" s="9" t="s">
        <v>13691</v>
      </c>
      <c r="B3188" s="10" t="s">
        <v>13692</v>
      </c>
      <c r="C3188" s="9" t="s">
        <v>524</v>
      </c>
      <c r="D3188" s="11" t="str">
        <f>VLOOKUP(C3188,Postinumeroalueet!$A$2:$B$4001,2)</f>
        <v>Espoo</v>
      </c>
      <c r="E3188" s="11"/>
      <c r="F3188" s="11">
        <f t="shared" si="1"/>
        <v>1</v>
      </c>
      <c r="G3188" s="10" t="s">
        <v>3481</v>
      </c>
      <c r="H3188" s="10" t="s">
        <v>3824</v>
      </c>
      <c r="I3188" s="10">
        <v>1035.0</v>
      </c>
      <c r="J3188" s="10">
        <v>79.0</v>
      </c>
      <c r="K3188" s="14">
        <v>1974.0</v>
      </c>
      <c r="L3188" s="11">
        <f>IF(K3188&lt;1961,171+10.3*J3188,IF(K3188&gt;1983,166+8.7*J3188,159+7.9*J3188))</f>
        <v>783.1</v>
      </c>
      <c r="M3188" s="11">
        <f t="shared" si="2"/>
        <v>-251.9</v>
      </c>
      <c r="N3188" s="13">
        <f t="shared" si="3"/>
        <v>0.7566183575</v>
      </c>
      <c r="O3188" s="10" t="s">
        <v>4055</v>
      </c>
      <c r="P3188" s="10" t="s">
        <v>13693</v>
      </c>
    </row>
    <row r="3189" ht="12.0" customHeight="1">
      <c r="A3189" s="9" t="s">
        <v>13694</v>
      </c>
      <c r="B3189" s="10" t="s">
        <v>11541</v>
      </c>
      <c r="C3189" s="9" t="s">
        <v>1093</v>
      </c>
      <c r="D3189" s="11" t="str">
        <f>VLOOKUP(C3189,Postinumeroalueet!$A$2:$B$4001,2)</f>
        <v>Salo</v>
      </c>
      <c r="E3189" s="11"/>
      <c r="F3189" s="11">
        <f t="shared" si="1"/>
        <v>0</v>
      </c>
      <c r="G3189" s="10" t="s">
        <v>3481</v>
      </c>
      <c r="H3189" s="10" t="s">
        <v>3782</v>
      </c>
      <c r="I3189" s="10">
        <v>531.0</v>
      </c>
      <c r="J3189" s="10">
        <v>53.0</v>
      </c>
      <c r="K3189" s="14">
        <v>1976.0</v>
      </c>
      <c r="L3189" s="11">
        <f>IF(K3189&lt;1984,105+5.6*J3189,IF(K3189&gt;1991,113+7.7*J3189,108+6.6*J3189))</f>
        <v>401.8</v>
      </c>
      <c r="M3189" s="11">
        <f t="shared" si="2"/>
        <v>-129.2</v>
      </c>
      <c r="N3189" s="13">
        <f t="shared" si="3"/>
        <v>0.7566854991</v>
      </c>
      <c r="O3189" s="10" t="s">
        <v>3783</v>
      </c>
      <c r="P3189" s="10" t="s">
        <v>13695</v>
      </c>
    </row>
    <row r="3190">
      <c r="A3190" s="9" t="s">
        <v>13696</v>
      </c>
      <c r="B3190" s="10" t="s">
        <v>13697</v>
      </c>
      <c r="C3190" s="9" t="s">
        <v>390</v>
      </c>
      <c r="D3190" s="11" t="str">
        <f>VLOOKUP(C3190,Postinumeroalueet!$A$2:$B$4001,2)</f>
        <v>Helsinki</v>
      </c>
      <c r="E3190" s="11"/>
      <c r="F3190" s="11">
        <f t="shared" si="1"/>
        <v>1</v>
      </c>
      <c r="G3190" s="10" t="s">
        <v>3481</v>
      </c>
      <c r="H3190" s="10" t="s">
        <v>3761</v>
      </c>
      <c r="I3190" s="10">
        <v>857.48</v>
      </c>
      <c r="J3190" s="10">
        <v>55.5</v>
      </c>
      <c r="K3190" s="14">
        <v>1997.0</v>
      </c>
      <c r="L3190" s="11">
        <f>IF(K3190&lt;1961,171+10.3*J3190,IF(K3190&gt;1983,166+8.7*J3190,159+7.9*J3190))</f>
        <v>648.85</v>
      </c>
      <c r="M3190" s="11">
        <f t="shared" si="2"/>
        <v>-208.63</v>
      </c>
      <c r="N3190" s="13">
        <f t="shared" si="3"/>
        <v>0.7566940337</v>
      </c>
      <c r="O3190" s="10" t="s">
        <v>3569</v>
      </c>
      <c r="P3190" s="10" t="s">
        <v>13698</v>
      </c>
    </row>
    <row r="3191" ht="12.0" customHeight="1">
      <c r="A3191" s="9" t="s">
        <v>13699</v>
      </c>
      <c r="B3191" s="10" t="s">
        <v>13700</v>
      </c>
      <c r="C3191" s="9" t="s">
        <v>3265</v>
      </c>
      <c r="D3191" s="11" t="str">
        <f>VLOOKUP(C3191,Postinumeroalueet!$A$2:$B$4001,2)</f>
        <v>Rovaniemi</v>
      </c>
      <c r="E3191" s="11"/>
      <c r="F3191" s="11">
        <f t="shared" si="1"/>
        <v>0</v>
      </c>
      <c r="G3191" s="10" t="s">
        <v>3481</v>
      </c>
      <c r="H3191" s="10" t="s">
        <v>13701</v>
      </c>
      <c r="I3191" s="10">
        <v>536.0</v>
      </c>
      <c r="J3191" s="10">
        <v>38.0</v>
      </c>
      <c r="K3191" s="14">
        <v>1996.0</v>
      </c>
      <c r="L3191" s="11">
        <f>IF(K3191&lt;1984,105+5.6*J3191,IF(K3191&gt;1991,113+7.7*J3191,108+6.6*J3191))</f>
        <v>405.6</v>
      </c>
      <c r="M3191" s="11">
        <f t="shared" si="2"/>
        <v>-130.4</v>
      </c>
      <c r="N3191" s="13">
        <f t="shared" si="3"/>
        <v>0.7567164179</v>
      </c>
      <c r="O3191" s="10" t="s">
        <v>9615</v>
      </c>
      <c r="P3191" s="10" t="s">
        <v>13702</v>
      </c>
    </row>
    <row r="3192">
      <c r="A3192" s="9" t="s">
        <v>13703</v>
      </c>
      <c r="B3192" s="10" t="s">
        <v>13704</v>
      </c>
      <c r="C3192" s="9" t="s">
        <v>416</v>
      </c>
      <c r="D3192" s="11" t="str">
        <f>VLOOKUP(C3192,Postinumeroalueet!$A$2:$B$4001,2)</f>
        <v>Vantaa</v>
      </c>
      <c r="E3192" s="11"/>
      <c r="F3192" s="11">
        <f t="shared" si="1"/>
        <v>1</v>
      </c>
      <c r="G3192" s="10" t="s">
        <v>3529</v>
      </c>
      <c r="H3192" s="10" t="s">
        <v>13705</v>
      </c>
      <c r="I3192" s="10">
        <v>1300.0</v>
      </c>
      <c r="J3192" s="10">
        <v>94.0</v>
      </c>
      <c r="K3192" s="14">
        <v>2006.0</v>
      </c>
      <c r="L3192" s="11">
        <f>IF(K3192&lt;1961,171+10.3*J3192,IF(K3192&gt;1983,166+8.7*J3192,159+7.9*J3192))</f>
        <v>983.8</v>
      </c>
      <c r="M3192" s="11">
        <f t="shared" si="2"/>
        <v>-316.2</v>
      </c>
      <c r="N3192" s="13">
        <f t="shared" si="3"/>
        <v>0.7567692308</v>
      </c>
      <c r="O3192" s="10" t="s">
        <v>13706</v>
      </c>
      <c r="P3192" s="10" t="s">
        <v>13707</v>
      </c>
    </row>
    <row r="3193" ht="12.0" customHeight="1">
      <c r="A3193" s="9" t="s">
        <v>13708</v>
      </c>
      <c r="B3193" s="10" t="s">
        <v>13709</v>
      </c>
      <c r="C3193" s="9" t="s">
        <v>1796</v>
      </c>
      <c r="D3193" s="11" t="str">
        <f>VLOOKUP(C3193,Postinumeroalueet!$A$2:$B$4001,2)</f>
        <v>Kotka</v>
      </c>
      <c r="E3193" s="11"/>
      <c r="F3193" s="11">
        <f t="shared" si="1"/>
        <v>0</v>
      </c>
      <c r="G3193" s="10" t="s">
        <v>3481</v>
      </c>
      <c r="H3193" s="10" t="s">
        <v>4534</v>
      </c>
      <c r="I3193" s="10">
        <v>724.19</v>
      </c>
      <c r="J3193" s="10">
        <v>56.5</v>
      </c>
      <c r="K3193" s="14">
        <v>2000.0</v>
      </c>
      <c r="L3193" s="11">
        <f t="shared" ref="L3193:L3198" si="734">IF(K3193&lt;1984,105+5.6*J3193,IF(K3193&gt;1991,113+7.7*J3193,108+6.6*J3193))</f>
        <v>548.05</v>
      </c>
      <c r="M3193" s="11">
        <f t="shared" si="2"/>
        <v>-176.14</v>
      </c>
      <c r="N3193" s="13">
        <f t="shared" si="3"/>
        <v>0.7567765365</v>
      </c>
      <c r="O3193" s="10" t="s">
        <v>4050</v>
      </c>
      <c r="P3193" s="10" t="s">
        <v>13710</v>
      </c>
    </row>
    <row r="3194" ht="12.0" customHeight="1">
      <c r="A3194" s="9" t="s">
        <v>13711</v>
      </c>
      <c r="B3194" s="10" t="s">
        <v>13712</v>
      </c>
      <c r="C3194" s="9" t="s">
        <v>1796</v>
      </c>
      <c r="D3194" s="11" t="str">
        <f>VLOOKUP(C3194,Postinumeroalueet!$A$2:$B$4001,2)</f>
        <v>Kotka</v>
      </c>
      <c r="E3194" s="11"/>
      <c r="F3194" s="11">
        <f t="shared" si="1"/>
        <v>0</v>
      </c>
      <c r="G3194" s="10" t="s">
        <v>3481</v>
      </c>
      <c r="H3194" s="10" t="s">
        <v>13713</v>
      </c>
      <c r="I3194" s="10">
        <v>724.19</v>
      </c>
      <c r="J3194" s="10">
        <v>56.5</v>
      </c>
      <c r="K3194" s="14">
        <v>2000.0</v>
      </c>
      <c r="L3194" s="11">
        <f t="shared" si="734"/>
        <v>548.05</v>
      </c>
      <c r="M3194" s="11">
        <f t="shared" si="2"/>
        <v>-176.14</v>
      </c>
      <c r="N3194" s="13">
        <f t="shared" si="3"/>
        <v>0.7567765365</v>
      </c>
      <c r="O3194" s="10" t="s">
        <v>4216</v>
      </c>
      <c r="P3194" s="10" t="s">
        <v>13714</v>
      </c>
    </row>
    <row r="3195" ht="12.0" customHeight="1">
      <c r="A3195" s="9" t="s">
        <v>13715</v>
      </c>
      <c r="B3195" s="10" t="s">
        <v>13716</v>
      </c>
      <c r="C3195" s="9" t="s">
        <v>956</v>
      </c>
      <c r="D3195" s="11" t="str">
        <f>VLOOKUP(C3195,Postinumeroalueet!$A$2:$B$4001,2)</f>
        <v>Turku</v>
      </c>
      <c r="E3195" s="11"/>
      <c r="F3195" s="11">
        <f t="shared" si="1"/>
        <v>0</v>
      </c>
      <c r="G3195" s="10" t="s">
        <v>6290</v>
      </c>
      <c r="H3195" s="10" t="s">
        <v>13228</v>
      </c>
      <c r="I3195" s="10">
        <v>597.0</v>
      </c>
      <c r="J3195" s="10">
        <v>44.0</v>
      </c>
      <c r="K3195" s="14">
        <v>1995.0</v>
      </c>
      <c r="L3195" s="11">
        <f t="shared" si="734"/>
        <v>451.8</v>
      </c>
      <c r="M3195" s="11">
        <f t="shared" si="2"/>
        <v>-145.2</v>
      </c>
      <c r="N3195" s="13">
        <f t="shared" si="3"/>
        <v>0.7567839196</v>
      </c>
      <c r="O3195" s="10" t="s">
        <v>6893</v>
      </c>
      <c r="P3195" s="10" t="s">
        <v>13717</v>
      </c>
    </row>
    <row r="3196" ht="12.0" customHeight="1">
      <c r="A3196" s="9" t="s">
        <v>13718</v>
      </c>
      <c r="B3196" s="10" t="s">
        <v>13065</v>
      </c>
      <c r="C3196" s="9" t="s">
        <v>1094</v>
      </c>
      <c r="D3196" s="11" t="str">
        <f>VLOOKUP(C3196,Postinumeroalueet!$A$2:$B$4001,2)</f>
        <v>Salo</v>
      </c>
      <c r="E3196" s="11"/>
      <c r="F3196" s="11">
        <f t="shared" si="1"/>
        <v>0</v>
      </c>
      <c r="G3196" s="10" t="s">
        <v>3481</v>
      </c>
      <c r="H3196" s="10" t="s">
        <v>4584</v>
      </c>
      <c r="I3196" s="10">
        <v>579.0</v>
      </c>
      <c r="J3196" s="10">
        <v>59.5</v>
      </c>
      <c r="K3196" s="14">
        <v>1975.0</v>
      </c>
      <c r="L3196" s="11">
        <f t="shared" si="734"/>
        <v>438.2</v>
      </c>
      <c r="M3196" s="11">
        <f t="shared" si="2"/>
        <v>-140.8</v>
      </c>
      <c r="N3196" s="13">
        <f t="shared" si="3"/>
        <v>0.7568221071</v>
      </c>
      <c r="O3196" s="10" t="s">
        <v>3783</v>
      </c>
      <c r="P3196" s="10" t="s">
        <v>13719</v>
      </c>
    </row>
    <row r="3197" ht="12.0" customHeight="1">
      <c r="A3197" s="9" t="s">
        <v>13720</v>
      </c>
      <c r="B3197" s="10" t="s">
        <v>13721</v>
      </c>
      <c r="C3197" s="9" t="s">
        <v>1573</v>
      </c>
      <c r="D3197" s="11" t="str">
        <f>VLOOKUP(C3197,Postinumeroalueet!$A$2:$B$4001,2)</f>
        <v>Jyväskylä</v>
      </c>
      <c r="E3197" s="11"/>
      <c r="F3197" s="11">
        <f t="shared" si="1"/>
        <v>0</v>
      </c>
      <c r="G3197" s="10" t="s">
        <v>3481</v>
      </c>
      <c r="H3197" s="10" t="s">
        <v>13722</v>
      </c>
      <c r="I3197" s="10">
        <v>602.0</v>
      </c>
      <c r="J3197" s="10">
        <v>44.5</v>
      </c>
      <c r="K3197" s="14">
        <v>2010.0</v>
      </c>
      <c r="L3197" s="11">
        <f t="shared" si="734"/>
        <v>455.65</v>
      </c>
      <c r="M3197" s="11">
        <f t="shared" si="2"/>
        <v>-146.35</v>
      </c>
      <c r="N3197" s="13">
        <f t="shared" si="3"/>
        <v>0.7568936877</v>
      </c>
      <c r="O3197" s="10" t="s">
        <v>4729</v>
      </c>
      <c r="P3197" s="10" t="s">
        <v>13723</v>
      </c>
    </row>
    <row r="3198" ht="12.0" customHeight="1">
      <c r="A3198" s="9" t="s">
        <v>13724</v>
      </c>
      <c r="B3198" s="10" t="s">
        <v>13725</v>
      </c>
      <c r="C3198" s="9" t="s">
        <v>1580</v>
      </c>
      <c r="D3198" s="11" t="str">
        <f>VLOOKUP(C3198,Postinumeroalueet!$A$2:$B$4001,2)</f>
        <v>Jyväskylä</v>
      </c>
      <c r="E3198" s="11"/>
      <c r="F3198" s="11">
        <f t="shared" si="1"/>
        <v>0</v>
      </c>
      <c r="G3198" s="10" t="s">
        <v>3481</v>
      </c>
      <c r="H3198" s="10" t="s">
        <v>3671</v>
      </c>
      <c r="I3198" s="10">
        <v>897.0</v>
      </c>
      <c r="J3198" s="10">
        <v>73.5</v>
      </c>
      <c r="K3198" s="14">
        <v>2001.0</v>
      </c>
      <c r="L3198" s="11">
        <f t="shared" si="734"/>
        <v>678.95</v>
      </c>
      <c r="M3198" s="11">
        <f t="shared" si="2"/>
        <v>-218.05</v>
      </c>
      <c r="N3198" s="13">
        <f t="shared" si="3"/>
        <v>0.7569119287</v>
      </c>
      <c r="O3198" s="10" t="s">
        <v>4007</v>
      </c>
      <c r="P3198" s="10" t="s">
        <v>13726</v>
      </c>
    </row>
    <row r="3199">
      <c r="A3199" s="9" t="s">
        <v>13727</v>
      </c>
      <c r="B3199" s="10" t="s">
        <v>12528</v>
      </c>
      <c r="C3199" s="9" t="s">
        <v>422</v>
      </c>
      <c r="D3199" s="11" t="str">
        <f>VLOOKUP(C3199,Postinumeroalueet!$A$2:$B$4001,2)</f>
        <v>Vantaa</v>
      </c>
      <c r="E3199" s="11"/>
      <c r="F3199" s="11">
        <f t="shared" si="1"/>
        <v>1</v>
      </c>
      <c r="G3199" s="10" t="s">
        <v>3481</v>
      </c>
      <c r="H3199" s="10" t="s">
        <v>3671</v>
      </c>
      <c r="I3199" s="10">
        <v>1018.0</v>
      </c>
      <c r="J3199" s="10">
        <v>69.5</v>
      </c>
      <c r="K3199" s="14">
        <v>2002.0</v>
      </c>
      <c r="L3199" s="11">
        <f>IF(K3199&lt;1961,171+10.3*J3199,IF(K3199&gt;1983,166+8.7*J3199,159+7.9*J3199))</f>
        <v>770.65</v>
      </c>
      <c r="M3199" s="11">
        <f t="shared" si="2"/>
        <v>-247.35</v>
      </c>
      <c r="N3199" s="13">
        <f t="shared" si="3"/>
        <v>0.7570235756</v>
      </c>
      <c r="O3199" s="10" t="s">
        <v>12529</v>
      </c>
      <c r="P3199" s="10" t="s">
        <v>13728</v>
      </c>
    </row>
    <row r="3200" ht="12.0" customHeight="1">
      <c r="A3200" s="9" t="s">
        <v>13729</v>
      </c>
      <c r="B3200" s="10" t="s">
        <v>13730</v>
      </c>
      <c r="C3200" s="9" t="s">
        <v>1342</v>
      </c>
      <c r="D3200" s="11" t="str">
        <f>VLOOKUP(C3200,Postinumeroalueet!$A$2:$B$4001,2)</f>
        <v>Tampere</v>
      </c>
      <c r="E3200" s="11"/>
      <c r="F3200" s="11">
        <f t="shared" si="1"/>
        <v>0</v>
      </c>
      <c r="G3200" s="10" t="s">
        <v>3481</v>
      </c>
      <c r="H3200" s="10" t="s">
        <v>3671</v>
      </c>
      <c r="I3200" s="10">
        <v>830.59</v>
      </c>
      <c r="J3200" s="10">
        <v>67.0</v>
      </c>
      <c r="K3200" s="14">
        <v>1996.0</v>
      </c>
      <c r="L3200" s="11">
        <f t="shared" ref="L3200:L3209" si="735">IF(K3200&lt;1984,105+5.6*J3200,IF(K3200&gt;1991,113+7.7*J3200,108+6.6*J3200))</f>
        <v>628.9</v>
      </c>
      <c r="M3200" s="11">
        <f t="shared" si="2"/>
        <v>-201.69</v>
      </c>
      <c r="N3200" s="13">
        <f t="shared" si="3"/>
        <v>0.7571726122</v>
      </c>
      <c r="O3200" s="10" t="s">
        <v>7271</v>
      </c>
      <c r="P3200" s="10" t="s">
        <v>13731</v>
      </c>
    </row>
    <row r="3201" ht="12.0" customHeight="1">
      <c r="A3201" s="9" t="s">
        <v>13732</v>
      </c>
      <c r="B3201" s="10" t="s">
        <v>13733</v>
      </c>
      <c r="C3201" s="9" t="s">
        <v>935</v>
      </c>
      <c r="D3201" s="11" t="str">
        <f>VLOOKUP(C3201,Postinumeroalueet!$A$2:$B$4001,2)</f>
        <v>Turku</v>
      </c>
      <c r="E3201" s="11"/>
      <c r="F3201" s="11">
        <f t="shared" si="1"/>
        <v>0</v>
      </c>
      <c r="G3201" s="10" t="s">
        <v>3481</v>
      </c>
      <c r="H3201" s="10" t="s">
        <v>6962</v>
      </c>
      <c r="I3201" s="10">
        <v>560.0</v>
      </c>
      <c r="J3201" s="10">
        <v>57.0</v>
      </c>
      <c r="K3201" s="14">
        <v>1957.0</v>
      </c>
      <c r="L3201" s="11">
        <f t="shared" si="735"/>
        <v>424.2</v>
      </c>
      <c r="M3201" s="11">
        <f t="shared" si="2"/>
        <v>-135.8</v>
      </c>
      <c r="N3201" s="13">
        <f t="shared" si="3"/>
        <v>0.7575</v>
      </c>
      <c r="O3201" s="10" t="s">
        <v>5256</v>
      </c>
      <c r="P3201" s="10" t="s">
        <v>13734</v>
      </c>
    </row>
    <row r="3202" ht="12.0" customHeight="1">
      <c r="A3202" s="9" t="s">
        <v>13735</v>
      </c>
      <c r="B3202" s="10" t="s">
        <v>12306</v>
      </c>
      <c r="C3202" s="9" t="s">
        <v>961</v>
      </c>
      <c r="D3202" s="11" t="str">
        <f>VLOOKUP(C3202,Postinumeroalueet!$A$2:$B$4001,2)</f>
        <v>Turku</v>
      </c>
      <c r="E3202" s="11"/>
      <c r="F3202" s="11">
        <f t="shared" si="1"/>
        <v>0</v>
      </c>
      <c r="G3202" s="10" t="s">
        <v>3481</v>
      </c>
      <c r="H3202" s="10" t="s">
        <v>10320</v>
      </c>
      <c r="I3202" s="10">
        <v>820.0</v>
      </c>
      <c r="J3202" s="10">
        <v>66.0</v>
      </c>
      <c r="K3202" s="14">
        <v>1999.0</v>
      </c>
      <c r="L3202" s="11">
        <f t="shared" si="735"/>
        <v>621.2</v>
      </c>
      <c r="M3202" s="11">
        <f t="shared" si="2"/>
        <v>-198.8</v>
      </c>
      <c r="N3202" s="13">
        <f t="shared" si="3"/>
        <v>0.7575609756</v>
      </c>
      <c r="O3202" s="10" t="s">
        <v>6893</v>
      </c>
      <c r="P3202" s="10" t="s">
        <v>13736</v>
      </c>
    </row>
    <row r="3203" ht="12.0" customHeight="1">
      <c r="A3203" s="9" t="s">
        <v>13737</v>
      </c>
      <c r="B3203" s="10" t="s">
        <v>8131</v>
      </c>
      <c r="C3203" s="9" t="s">
        <v>942</v>
      </c>
      <c r="D3203" s="11" t="str">
        <f>VLOOKUP(C3203,Postinumeroalueet!$A$2:$B$4001,2)</f>
        <v>Turku</v>
      </c>
      <c r="E3203" s="11"/>
      <c r="F3203" s="11">
        <f t="shared" si="1"/>
        <v>0</v>
      </c>
      <c r="G3203" s="10" t="s">
        <v>3481</v>
      </c>
      <c r="H3203" s="10" t="s">
        <v>3743</v>
      </c>
      <c r="I3203" s="10">
        <v>708.0</v>
      </c>
      <c r="J3203" s="10">
        <v>55.0</v>
      </c>
      <c r="K3203" s="14">
        <v>2009.0</v>
      </c>
      <c r="L3203" s="11">
        <f t="shared" si="735"/>
        <v>536.5</v>
      </c>
      <c r="M3203" s="11">
        <f t="shared" si="2"/>
        <v>-171.5</v>
      </c>
      <c r="N3203" s="13">
        <f t="shared" si="3"/>
        <v>0.7577683616</v>
      </c>
      <c r="O3203" s="10" t="s">
        <v>3950</v>
      </c>
      <c r="P3203" s="10" t="s">
        <v>13738</v>
      </c>
    </row>
    <row r="3204" ht="12.0" customHeight="1">
      <c r="A3204" s="9" t="s">
        <v>13739</v>
      </c>
      <c r="B3204" s="10" t="s">
        <v>13740</v>
      </c>
      <c r="C3204" s="9" t="s">
        <v>3214</v>
      </c>
      <c r="D3204" s="11" t="str">
        <f>VLOOKUP(C3204,Postinumeroalueet!$A$2:$B$4001,2)</f>
        <v>Tornio</v>
      </c>
      <c r="E3204" s="11"/>
      <c r="F3204" s="11">
        <f t="shared" si="1"/>
        <v>0</v>
      </c>
      <c r="G3204" s="10" t="s">
        <v>3481</v>
      </c>
      <c r="H3204" s="10" t="s">
        <v>9113</v>
      </c>
      <c r="I3204" s="10">
        <v>840.0</v>
      </c>
      <c r="J3204" s="10">
        <v>68.0</v>
      </c>
      <c r="K3204" s="14">
        <v>2007.0</v>
      </c>
      <c r="L3204" s="11">
        <f t="shared" si="735"/>
        <v>636.6</v>
      </c>
      <c r="M3204" s="11">
        <f t="shared" si="2"/>
        <v>-203.4</v>
      </c>
      <c r="N3204" s="13">
        <f t="shared" si="3"/>
        <v>0.7578571429</v>
      </c>
      <c r="O3204" s="10" t="s">
        <v>6939</v>
      </c>
      <c r="P3204" s="10" t="s">
        <v>13741</v>
      </c>
    </row>
    <row r="3205" ht="12.0" customHeight="1">
      <c r="A3205" s="9" t="s">
        <v>13742</v>
      </c>
      <c r="B3205" s="10" t="s">
        <v>13743</v>
      </c>
      <c r="C3205" s="9" t="s">
        <v>1359</v>
      </c>
      <c r="D3205" s="11" t="str">
        <f>VLOOKUP(C3205,Postinumeroalueet!$A$2:$B$4001,2)</f>
        <v>Tampere</v>
      </c>
      <c r="E3205" s="11"/>
      <c r="F3205" s="11">
        <f t="shared" si="1"/>
        <v>0</v>
      </c>
      <c r="G3205" s="10" t="s">
        <v>3481</v>
      </c>
      <c r="H3205" s="10" t="s">
        <v>3620</v>
      </c>
      <c r="I3205" s="10">
        <v>906.0</v>
      </c>
      <c r="J3205" s="10">
        <v>74.5</v>
      </c>
      <c r="K3205" s="14">
        <v>1994.0</v>
      </c>
      <c r="L3205" s="11">
        <f t="shared" si="735"/>
        <v>686.65</v>
      </c>
      <c r="M3205" s="11">
        <f t="shared" si="2"/>
        <v>-219.35</v>
      </c>
      <c r="N3205" s="13">
        <f t="shared" si="3"/>
        <v>0.7578918322</v>
      </c>
      <c r="O3205" s="10" t="s">
        <v>3637</v>
      </c>
      <c r="P3205" s="10" t="s">
        <v>13744</v>
      </c>
    </row>
    <row r="3206" ht="12.0" customHeight="1">
      <c r="A3206" s="9" t="s">
        <v>13745</v>
      </c>
      <c r="B3206" s="10" t="s">
        <v>13746</v>
      </c>
      <c r="C3206" s="9" t="s">
        <v>3217</v>
      </c>
      <c r="D3206" s="11" t="str">
        <f>VLOOKUP(C3206,Postinumeroalueet!$A$2:$B$4001,2)</f>
        <v>Tornio</v>
      </c>
      <c r="E3206" s="11"/>
      <c r="F3206" s="11">
        <f t="shared" si="1"/>
        <v>0</v>
      </c>
      <c r="G3206" s="10" t="s">
        <v>3481</v>
      </c>
      <c r="H3206" s="10" t="s">
        <v>3846</v>
      </c>
      <c r="I3206" s="10">
        <v>700.0</v>
      </c>
      <c r="J3206" s="10">
        <v>76.0</v>
      </c>
      <c r="K3206" s="14">
        <v>1977.0</v>
      </c>
      <c r="L3206" s="11">
        <f t="shared" si="735"/>
        <v>530.6</v>
      </c>
      <c r="M3206" s="11">
        <f t="shared" si="2"/>
        <v>-169.4</v>
      </c>
      <c r="N3206" s="13">
        <f t="shared" si="3"/>
        <v>0.758</v>
      </c>
      <c r="O3206" s="10" t="s">
        <v>4002</v>
      </c>
      <c r="P3206" s="10" t="s">
        <v>13747</v>
      </c>
    </row>
    <row r="3207" ht="12.0" customHeight="1">
      <c r="A3207" s="9" t="s">
        <v>13748</v>
      </c>
      <c r="B3207" s="10" t="s">
        <v>13749</v>
      </c>
      <c r="C3207" s="9" t="s">
        <v>735</v>
      </c>
      <c r="D3207" s="11" t="str">
        <f>VLOOKUP(C3207,Postinumeroalueet!$A$2:$B$4001,2)</f>
        <v>Riihimäki</v>
      </c>
      <c r="E3207" s="11"/>
      <c r="F3207" s="11">
        <f t="shared" si="1"/>
        <v>0</v>
      </c>
      <c r="G3207" s="10" t="s">
        <v>3481</v>
      </c>
      <c r="H3207" s="10" t="s">
        <v>9225</v>
      </c>
      <c r="I3207" s="10">
        <v>700.0</v>
      </c>
      <c r="J3207" s="10">
        <v>76.0</v>
      </c>
      <c r="K3207" s="14">
        <v>1981.0</v>
      </c>
      <c r="L3207" s="11">
        <f t="shared" si="735"/>
        <v>530.6</v>
      </c>
      <c r="M3207" s="11">
        <f t="shared" si="2"/>
        <v>-169.4</v>
      </c>
      <c r="N3207" s="13">
        <f t="shared" si="3"/>
        <v>0.758</v>
      </c>
      <c r="O3207" s="10" t="s">
        <v>4890</v>
      </c>
      <c r="P3207" s="10" t="s">
        <v>13750</v>
      </c>
    </row>
    <row r="3208" ht="12.0" customHeight="1">
      <c r="A3208" s="9" t="s">
        <v>13751</v>
      </c>
      <c r="B3208" s="10" t="s">
        <v>13065</v>
      </c>
      <c r="C3208" s="9" t="s">
        <v>1094</v>
      </c>
      <c r="D3208" s="11" t="str">
        <f>VLOOKUP(C3208,Postinumeroalueet!$A$2:$B$4001,2)</f>
        <v>Salo</v>
      </c>
      <c r="E3208" s="11"/>
      <c r="F3208" s="11">
        <f t="shared" si="1"/>
        <v>0</v>
      </c>
      <c r="G3208" s="10" t="s">
        <v>3481</v>
      </c>
      <c r="H3208" s="10" t="s">
        <v>4584</v>
      </c>
      <c r="I3208" s="10">
        <v>578.0</v>
      </c>
      <c r="J3208" s="10">
        <v>59.5</v>
      </c>
      <c r="K3208" s="14">
        <v>1975.0</v>
      </c>
      <c r="L3208" s="11">
        <f t="shared" si="735"/>
        <v>438.2</v>
      </c>
      <c r="M3208" s="11">
        <f t="shared" si="2"/>
        <v>-139.8</v>
      </c>
      <c r="N3208" s="13">
        <f t="shared" si="3"/>
        <v>0.7581314879</v>
      </c>
      <c r="O3208" s="10" t="s">
        <v>3783</v>
      </c>
      <c r="P3208" s="10" t="s">
        <v>13752</v>
      </c>
    </row>
    <row r="3209" ht="12.0" customHeight="1">
      <c r="A3209" s="9" t="s">
        <v>13753</v>
      </c>
      <c r="B3209" s="10" t="s">
        <v>13754</v>
      </c>
      <c r="C3209" s="9" t="s">
        <v>1342</v>
      </c>
      <c r="D3209" s="11" t="str">
        <f>VLOOKUP(C3209,Postinumeroalueet!$A$2:$B$4001,2)</f>
        <v>Tampere</v>
      </c>
      <c r="E3209" s="11"/>
      <c r="F3209" s="11">
        <f t="shared" si="1"/>
        <v>0</v>
      </c>
      <c r="G3209" s="10" t="s">
        <v>3481</v>
      </c>
      <c r="H3209" s="10" t="s">
        <v>3671</v>
      </c>
      <c r="I3209" s="10">
        <v>900.55</v>
      </c>
      <c r="J3209" s="10">
        <v>74.0</v>
      </c>
      <c r="K3209" s="14">
        <v>1996.0</v>
      </c>
      <c r="L3209" s="11">
        <f t="shared" si="735"/>
        <v>682.8</v>
      </c>
      <c r="M3209" s="11">
        <f t="shared" si="2"/>
        <v>-217.75</v>
      </c>
      <c r="N3209" s="13">
        <f t="shared" si="3"/>
        <v>0.7582033202</v>
      </c>
      <c r="O3209" s="10" t="s">
        <v>7271</v>
      </c>
      <c r="P3209" s="10" t="s">
        <v>13755</v>
      </c>
    </row>
    <row r="3210">
      <c r="A3210" s="9" t="s">
        <v>13756</v>
      </c>
      <c r="B3210" s="10" t="s">
        <v>13757</v>
      </c>
      <c r="C3210" s="9" t="s">
        <v>393</v>
      </c>
      <c r="D3210" s="11" t="str">
        <f>VLOOKUP(C3210,Postinumeroalueet!$A$2:$B$4001,2)</f>
        <v>Helsinki</v>
      </c>
      <c r="E3210" s="11"/>
      <c r="F3210" s="11">
        <f t="shared" si="1"/>
        <v>1</v>
      </c>
      <c r="G3210" s="10" t="s">
        <v>3481</v>
      </c>
      <c r="H3210" s="10" t="s">
        <v>3671</v>
      </c>
      <c r="I3210" s="10">
        <v>999.0</v>
      </c>
      <c r="J3210" s="10">
        <v>68.0</v>
      </c>
      <c r="K3210" s="14">
        <v>1996.0</v>
      </c>
      <c r="L3210" s="11">
        <f t="shared" ref="L3210:L3211" si="736">IF(K3210&lt;1961,171+10.3*J3210,IF(K3210&gt;1983,166+8.7*J3210,159+7.9*J3210))</f>
        <v>757.6</v>
      </c>
      <c r="M3210" s="11">
        <f t="shared" si="2"/>
        <v>-241.4</v>
      </c>
      <c r="N3210" s="13">
        <f t="shared" si="3"/>
        <v>0.7583583584</v>
      </c>
      <c r="O3210" s="10" t="s">
        <v>3950</v>
      </c>
      <c r="P3210" s="10" t="s">
        <v>13758</v>
      </c>
    </row>
    <row r="3211" ht="12.0" customHeight="1">
      <c r="A3211" s="9" t="s">
        <v>13759</v>
      </c>
      <c r="B3211" s="10" t="s">
        <v>13760</v>
      </c>
      <c r="C3211" s="9" t="s">
        <v>407</v>
      </c>
      <c r="D3211" s="11" t="str">
        <f>VLOOKUP(C3211,Postinumeroalueet!$A$2:$B$4001,2)</f>
        <v>Helsinki</v>
      </c>
      <c r="E3211" s="11"/>
      <c r="F3211" s="11">
        <f t="shared" si="1"/>
        <v>1</v>
      </c>
      <c r="G3211" s="10" t="s">
        <v>3481</v>
      </c>
      <c r="H3211" s="10" t="s">
        <v>13761</v>
      </c>
      <c r="I3211" s="10">
        <v>850.0</v>
      </c>
      <c r="J3211" s="10">
        <v>61.5</v>
      </c>
      <c r="K3211" s="14">
        <v>1967.0</v>
      </c>
      <c r="L3211" s="11">
        <f t="shared" si="736"/>
        <v>644.85</v>
      </c>
      <c r="M3211" s="11">
        <f t="shared" si="2"/>
        <v>-205.15</v>
      </c>
      <c r="N3211" s="13">
        <f t="shared" si="3"/>
        <v>0.7586470588</v>
      </c>
      <c r="O3211" s="10" t="s">
        <v>4032</v>
      </c>
      <c r="P3211" s="10" t="s">
        <v>13762</v>
      </c>
    </row>
    <row r="3212" ht="12.0" customHeight="1">
      <c r="A3212" s="9" t="s">
        <v>13763</v>
      </c>
      <c r="B3212" s="10" t="s">
        <v>13764</v>
      </c>
      <c r="C3212" s="9" t="s">
        <v>1091</v>
      </c>
      <c r="D3212" s="11" t="str">
        <f>VLOOKUP(C3212,Postinumeroalueet!$A$2:$B$4001,2)</f>
        <v>Salo</v>
      </c>
      <c r="E3212" s="11"/>
      <c r="F3212" s="11">
        <f t="shared" si="1"/>
        <v>0</v>
      </c>
      <c r="G3212" s="10" t="s">
        <v>3529</v>
      </c>
      <c r="H3212" s="10" t="s">
        <v>3719</v>
      </c>
      <c r="I3212" s="10">
        <v>500.0</v>
      </c>
      <c r="J3212" s="10">
        <v>49.0</v>
      </c>
      <c r="K3212" s="14">
        <v>1973.0</v>
      </c>
      <c r="L3212" s="11">
        <f t="shared" ref="L3212:L3214" si="737">IF(K3212&lt;1984,105+5.6*J3212,IF(K3212&gt;1991,113+7.7*J3212,108+6.6*J3212))</f>
        <v>379.4</v>
      </c>
      <c r="M3212" s="11">
        <f t="shared" si="2"/>
        <v>-120.6</v>
      </c>
      <c r="N3212" s="13">
        <f t="shared" si="3"/>
        <v>0.7588</v>
      </c>
      <c r="O3212" s="15"/>
      <c r="P3212" s="10" t="s">
        <v>13765</v>
      </c>
    </row>
    <row r="3213" ht="12.0" customHeight="1">
      <c r="A3213" s="9" t="s">
        <v>13766</v>
      </c>
      <c r="B3213" s="10" t="s">
        <v>13767</v>
      </c>
      <c r="C3213" s="9" t="s">
        <v>2735</v>
      </c>
      <c r="D3213" s="11" t="str">
        <f>VLOOKUP(C3213,Postinumeroalueet!$A$2:$B$4001,2)</f>
        <v>Joensuu</v>
      </c>
      <c r="E3213" s="11"/>
      <c r="F3213" s="11">
        <f t="shared" si="1"/>
        <v>0</v>
      </c>
      <c r="G3213" s="10" t="s">
        <v>3481</v>
      </c>
      <c r="H3213" s="10" t="s">
        <v>13768</v>
      </c>
      <c r="I3213" s="10">
        <v>725.0</v>
      </c>
      <c r="J3213" s="10">
        <v>79.5</v>
      </c>
      <c r="K3213" s="14">
        <v>1975.0</v>
      </c>
      <c r="L3213" s="11">
        <f t="shared" si="737"/>
        <v>550.2</v>
      </c>
      <c r="M3213" s="11">
        <f t="shared" si="2"/>
        <v>-174.8</v>
      </c>
      <c r="N3213" s="13">
        <f t="shared" si="3"/>
        <v>0.7588965517</v>
      </c>
      <c r="O3213" s="10" t="s">
        <v>13769</v>
      </c>
      <c r="P3213" s="10" t="s">
        <v>13770</v>
      </c>
    </row>
    <row r="3214" ht="12.0" customHeight="1">
      <c r="A3214" s="9" t="s">
        <v>13771</v>
      </c>
      <c r="B3214" s="10" t="s">
        <v>13767</v>
      </c>
      <c r="C3214" s="9" t="s">
        <v>2735</v>
      </c>
      <c r="D3214" s="11" t="str">
        <f>VLOOKUP(C3214,Postinumeroalueet!$A$2:$B$4001,2)</f>
        <v>Joensuu</v>
      </c>
      <c r="E3214" s="11"/>
      <c r="F3214" s="11">
        <f t="shared" si="1"/>
        <v>0</v>
      </c>
      <c r="G3214" s="10" t="s">
        <v>3481</v>
      </c>
      <c r="H3214" s="10" t="s">
        <v>13772</v>
      </c>
      <c r="I3214" s="10">
        <v>725.0</v>
      </c>
      <c r="J3214" s="10">
        <v>79.5</v>
      </c>
      <c r="K3214" s="14">
        <v>1975.0</v>
      </c>
      <c r="L3214" s="11">
        <f t="shared" si="737"/>
        <v>550.2</v>
      </c>
      <c r="M3214" s="11">
        <f t="shared" si="2"/>
        <v>-174.8</v>
      </c>
      <c r="N3214" s="13">
        <f t="shared" si="3"/>
        <v>0.7588965517</v>
      </c>
      <c r="O3214" s="10" t="s">
        <v>13769</v>
      </c>
      <c r="P3214" s="10" t="s">
        <v>13773</v>
      </c>
    </row>
    <row r="3215" ht="12.0" customHeight="1">
      <c r="A3215" s="9" t="s">
        <v>13774</v>
      </c>
      <c r="B3215" s="10" t="s">
        <v>10022</v>
      </c>
      <c r="C3215" s="9" t="s">
        <v>420</v>
      </c>
      <c r="D3215" s="11" t="str">
        <f>VLOOKUP(C3215,Postinumeroalueet!$A$2:$B$4001,2)</f>
        <v>Vantaa</v>
      </c>
      <c r="E3215" s="11"/>
      <c r="F3215" s="11">
        <f t="shared" si="1"/>
        <v>1</v>
      </c>
      <c r="G3215" s="10" t="s">
        <v>3481</v>
      </c>
      <c r="H3215" s="10" t="s">
        <v>3671</v>
      </c>
      <c r="I3215" s="10">
        <v>958.0</v>
      </c>
      <c r="J3215" s="10">
        <v>64.5</v>
      </c>
      <c r="K3215" s="14">
        <v>2010.0</v>
      </c>
      <c r="L3215" s="11">
        <f>IF(K3215&lt;1961,171+10.3*J3215,IF(K3215&gt;1983,166+8.7*J3215,159+7.9*J3215))</f>
        <v>727.15</v>
      </c>
      <c r="M3215" s="11">
        <f t="shared" si="2"/>
        <v>-230.85</v>
      </c>
      <c r="N3215" s="13">
        <f t="shared" si="3"/>
        <v>0.7590292276</v>
      </c>
      <c r="O3215" s="10" t="s">
        <v>4050</v>
      </c>
      <c r="P3215" s="10" t="s">
        <v>13775</v>
      </c>
    </row>
    <row r="3216" ht="12.0" customHeight="1">
      <c r="A3216" s="9" t="s">
        <v>13776</v>
      </c>
      <c r="B3216" s="10" t="s">
        <v>13777</v>
      </c>
      <c r="C3216" s="9" t="s">
        <v>2491</v>
      </c>
      <c r="D3216" s="11" t="str">
        <f>VLOOKUP(C3216,Postinumeroalueet!$A$2:$B$4001,2)</f>
        <v>Kuopio</v>
      </c>
      <c r="E3216" s="11"/>
      <c r="F3216" s="11">
        <f t="shared" si="1"/>
        <v>0</v>
      </c>
      <c r="G3216" s="10" t="s">
        <v>3529</v>
      </c>
      <c r="H3216" s="10" t="s">
        <v>3671</v>
      </c>
      <c r="I3216" s="10">
        <v>930.0</v>
      </c>
      <c r="J3216" s="10">
        <v>77.0</v>
      </c>
      <c r="K3216" s="14">
        <v>1998.0</v>
      </c>
      <c r="L3216" s="11">
        <f t="shared" ref="L3216:L3220" si="738">IF(K3216&lt;1984,105+5.6*J3216,IF(K3216&gt;1991,113+7.7*J3216,108+6.6*J3216))</f>
        <v>705.9</v>
      </c>
      <c r="M3216" s="11">
        <f t="shared" si="2"/>
        <v>-224.1</v>
      </c>
      <c r="N3216" s="13">
        <f t="shared" si="3"/>
        <v>0.7590322581</v>
      </c>
      <c r="O3216" s="10" t="s">
        <v>9328</v>
      </c>
      <c r="P3216" s="10" t="s">
        <v>13778</v>
      </c>
    </row>
    <row r="3217" ht="12.0" customHeight="1">
      <c r="A3217" s="9" t="s">
        <v>13779</v>
      </c>
      <c r="B3217" s="10" t="s">
        <v>13780</v>
      </c>
      <c r="C3217" s="9" t="s">
        <v>967</v>
      </c>
      <c r="D3217" s="11" t="str">
        <f>VLOOKUP(C3217,Postinumeroalueet!$A$2:$B$4001,2)</f>
        <v>Naantali</v>
      </c>
      <c r="E3217" s="11"/>
      <c r="F3217" s="11">
        <f t="shared" si="1"/>
        <v>0</v>
      </c>
      <c r="G3217" s="10" t="s">
        <v>3529</v>
      </c>
      <c r="H3217" s="10" t="s">
        <v>8616</v>
      </c>
      <c r="I3217" s="10">
        <v>690.0</v>
      </c>
      <c r="J3217" s="10">
        <v>63.0</v>
      </c>
      <c r="K3217" s="14">
        <v>1984.0</v>
      </c>
      <c r="L3217" s="11">
        <f t="shared" si="738"/>
        <v>523.8</v>
      </c>
      <c r="M3217" s="11">
        <f t="shared" si="2"/>
        <v>-166.2</v>
      </c>
      <c r="N3217" s="13">
        <f t="shared" si="3"/>
        <v>0.7591304348</v>
      </c>
      <c r="O3217" s="10" t="s">
        <v>6577</v>
      </c>
      <c r="P3217" s="10" t="s">
        <v>13781</v>
      </c>
    </row>
    <row r="3218" ht="12.0" customHeight="1">
      <c r="A3218" s="9" t="s">
        <v>13782</v>
      </c>
      <c r="B3218" s="10" t="s">
        <v>13783</v>
      </c>
      <c r="C3218" s="9" t="s">
        <v>935</v>
      </c>
      <c r="D3218" s="11" t="str">
        <f>VLOOKUP(C3218,Postinumeroalueet!$A$2:$B$4001,2)</f>
        <v>Turku</v>
      </c>
      <c r="E3218" s="11"/>
      <c r="F3218" s="11">
        <f t="shared" si="1"/>
        <v>0</v>
      </c>
      <c r="G3218" s="10" t="s">
        <v>3481</v>
      </c>
      <c r="H3218" s="10" t="s">
        <v>3671</v>
      </c>
      <c r="I3218" s="10">
        <v>950.0</v>
      </c>
      <c r="J3218" s="10">
        <v>79.0</v>
      </c>
      <c r="K3218" s="14">
        <v>1998.0</v>
      </c>
      <c r="L3218" s="11">
        <f t="shared" si="738"/>
        <v>721.3</v>
      </c>
      <c r="M3218" s="11">
        <f t="shared" si="2"/>
        <v>-228.7</v>
      </c>
      <c r="N3218" s="13">
        <f t="shared" si="3"/>
        <v>0.7592631579</v>
      </c>
      <c r="O3218" s="10" t="s">
        <v>13784</v>
      </c>
      <c r="P3218" s="10" t="s">
        <v>13785</v>
      </c>
    </row>
    <row r="3219" ht="12.0" customHeight="1">
      <c r="A3219" s="9" t="s">
        <v>13786</v>
      </c>
      <c r="B3219" s="10" t="s">
        <v>13787</v>
      </c>
      <c r="C3219" s="9" t="s">
        <v>1580</v>
      </c>
      <c r="D3219" s="11" t="str">
        <f>VLOOKUP(C3219,Postinumeroalueet!$A$2:$B$4001,2)</f>
        <v>Jyväskylä</v>
      </c>
      <c r="E3219" s="11"/>
      <c r="F3219" s="11">
        <f t="shared" si="1"/>
        <v>0</v>
      </c>
      <c r="G3219" s="10" t="s">
        <v>3481</v>
      </c>
      <c r="H3219" s="10" t="s">
        <v>13788</v>
      </c>
      <c r="I3219" s="10">
        <v>970.0</v>
      </c>
      <c r="J3219" s="10">
        <v>81.0</v>
      </c>
      <c r="K3219" s="14">
        <v>2007.0</v>
      </c>
      <c r="L3219" s="11">
        <f t="shared" si="738"/>
        <v>736.7</v>
      </c>
      <c r="M3219" s="11">
        <f t="shared" si="2"/>
        <v>-233.3</v>
      </c>
      <c r="N3219" s="13">
        <f t="shared" si="3"/>
        <v>0.7594845361</v>
      </c>
      <c r="O3219" s="10" t="s">
        <v>6939</v>
      </c>
      <c r="P3219" s="10" t="s">
        <v>13789</v>
      </c>
    </row>
    <row r="3220" ht="12.0" customHeight="1">
      <c r="A3220" s="9" t="s">
        <v>13790</v>
      </c>
      <c r="B3220" s="10" t="s">
        <v>13791</v>
      </c>
      <c r="C3220" s="9" t="s">
        <v>2085</v>
      </c>
      <c r="D3220" s="11" t="str">
        <f>VLOOKUP(C3220,Postinumeroalueet!$A$2:$B$4001,2)</f>
        <v>Seinäjoki</v>
      </c>
      <c r="E3220" s="11"/>
      <c r="F3220" s="11">
        <f t="shared" si="1"/>
        <v>0</v>
      </c>
      <c r="G3220" s="10" t="s">
        <v>3481</v>
      </c>
      <c r="H3220" s="10" t="s">
        <v>13228</v>
      </c>
      <c r="I3220" s="10">
        <v>620.0</v>
      </c>
      <c r="J3220" s="10">
        <v>46.5</v>
      </c>
      <c r="K3220" s="14">
        <v>2007.0</v>
      </c>
      <c r="L3220" s="11">
        <f t="shared" si="738"/>
        <v>471.05</v>
      </c>
      <c r="M3220" s="11">
        <f t="shared" si="2"/>
        <v>-148.95</v>
      </c>
      <c r="N3220" s="13">
        <f t="shared" si="3"/>
        <v>0.7597580645</v>
      </c>
      <c r="O3220" s="10" t="s">
        <v>7084</v>
      </c>
      <c r="P3220" s="10" t="s">
        <v>13792</v>
      </c>
    </row>
    <row r="3221" ht="12.0" customHeight="1">
      <c r="A3221" s="9" t="s">
        <v>13793</v>
      </c>
      <c r="B3221" s="10" t="s">
        <v>13794</v>
      </c>
      <c r="C3221" s="9" t="s">
        <v>380</v>
      </c>
      <c r="D3221" s="11" t="str">
        <f>VLOOKUP(C3221,Postinumeroalueet!$A$2:$B$4001,2)</f>
        <v>Helsinki</v>
      </c>
      <c r="E3221" s="11"/>
      <c r="F3221" s="11">
        <f t="shared" si="1"/>
        <v>1</v>
      </c>
      <c r="G3221" s="10" t="s">
        <v>3481</v>
      </c>
      <c r="H3221" s="10" t="s">
        <v>4290</v>
      </c>
      <c r="I3221" s="10">
        <v>620.0</v>
      </c>
      <c r="J3221" s="10">
        <v>39.5</v>
      </c>
      <c r="K3221" s="14">
        <v>1964.0</v>
      </c>
      <c r="L3221" s="11">
        <f>IF(K3221&lt;1961,171+10.3*J3221,IF(K3221&gt;1983,166+8.7*J3221,159+7.9*J3221))</f>
        <v>471.05</v>
      </c>
      <c r="M3221" s="11">
        <f t="shared" si="2"/>
        <v>-148.95</v>
      </c>
      <c r="N3221" s="13">
        <f t="shared" si="3"/>
        <v>0.7597580645</v>
      </c>
      <c r="O3221" s="10" t="s">
        <v>3498</v>
      </c>
      <c r="P3221" s="10" t="s">
        <v>13795</v>
      </c>
    </row>
    <row r="3222">
      <c r="A3222" s="9" t="s">
        <v>13796</v>
      </c>
      <c r="B3222" s="10" t="s">
        <v>13797</v>
      </c>
      <c r="C3222" s="9" t="s">
        <v>938</v>
      </c>
      <c r="D3222" s="11" t="str">
        <f>VLOOKUP(C3222,Postinumeroalueet!$A$2:$B$4001,2)</f>
        <v>Turku</v>
      </c>
      <c r="E3222" s="11"/>
      <c r="F3222" s="11">
        <f t="shared" si="1"/>
        <v>0</v>
      </c>
      <c r="G3222" s="10" t="s">
        <v>3481</v>
      </c>
      <c r="H3222" s="10" t="s">
        <v>5777</v>
      </c>
      <c r="I3222" s="10">
        <v>562.0</v>
      </c>
      <c r="J3222" s="10">
        <v>57.5</v>
      </c>
      <c r="K3222" s="14">
        <v>1974.0</v>
      </c>
      <c r="L3222" s="11">
        <f>IF(K3222&lt;1984,105+5.6*J3222,IF(K3222&gt;1991,113+7.7*J3222,108+6.6*J3222))</f>
        <v>427</v>
      </c>
      <c r="M3222" s="11">
        <f t="shared" si="2"/>
        <v>-135</v>
      </c>
      <c r="N3222" s="13">
        <f t="shared" si="3"/>
        <v>0.7597864769</v>
      </c>
      <c r="O3222" s="10" t="s">
        <v>13798</v>
      </c>
      <c r="P3222" s="10" t="s">
        <v>13799</v>
      </c>
    </row>
    <row r="3223" ht="12.0" customHeight="1">
      <c r="A3223" s="9" t="s">
        <v>13800</v>
      </c>
      <c r="B3223" s="10" t="s">
        <v>13801</v>
      </c>
      <c r="C3223" s="9" t="s">
        <v>517</v>
      </c>
      <c r="D3223" s="11" t="str">
        <f>VLOOKUP(C3223,Postinumeroalueet!$A$2:$B$4001,2)</f>
        <v>Espoo</v>
      </c>
      <c r="E3223" s="11"/>
      <c r="F3223" s="11">
        <f t="shared" si="1"/>
        <v>1</v>
      </c>
      <c r="G3223" s="10" t="s">
        <v>3481</v>
      </c>
      <c r="H3223" s="10" t="s">
        <v>4602</v>
      </c>
      <c r="I3223" s="10">
        <v>768.0</v>
      </c>
      <c r="J3223" s="10">
        <v>48.0</v>
      </c>
      <c r="K3223" s="14">
        <v>1995.0</v>
      </c>
      <c r="L3223" s="11">
        <f>IF(K3223&lt;1961,171+10.3*J3223,IF(K3223&gt;1983,166+8.7*J3223,159+7.9*J3223))</f>
        <v>583.6</v>
      </c>
      <c r="M3223" s="11">
        <f t="shared" si="2"/>
        <v>-184.4</v>
      </c>
      <c r="N3223" s="13">
        <f t="shared" si="3"/>
        <v>0.7598958333</v>
      </c>
      <c r="O3223" s="10" t="s">
        <v>4050</v>
      </c>
      <c r="P3223" s="10" t="s">
        <v>13802</v>
      </c>
    </row>
    <row r="3224" ht="12.0" customHeight="1">
      <c r="A3224" s="9" t="s">
        <v>13803</v>
      </c>
      <c r="B3224" s="10" t="s">
        <v>13804</v>
      </c>
      <c r="C3224" s="9" t="s">
        <v>949</v>
      </c>
      <c r="D3224" s="11" t="str">
        <f>VLOOKUP(C3224,Postinumeroalueet!$A$2:$B$4001,2)</f>
        <v>Turku</v>
      </c>
      <c r="E3224" s="11"/>
      <c r="F3224" s="11">
        <f t="shared" si="1"/>
        <v>0</v>
      </c>
      <c r="G3224" s="10" t="s">
        <v>3481</v>
      </c>
      <c r="H3224" s="10" t="s">
        <v>3671</v>
      </c>
      <c r="I3224" s="10">
        <v>959.32</v>
      </c>
      <c r="J3224" s="10">
        <v>80.0</v>
      </c>
      <c r="K3224" s="14">
        <v>1999.0</v>
      </c>
      <c r="L3224" s="11">
        <f t="shared" ref="L3224:L3228" si="739">IF(K3224&lt;1984,105+5.6*J3224,IF(K3224&gt;1991,113+7.7*J3224,108+6.6*J3224))</f>
        <v>729</v>
      </c>
      <c r="M3224" s="11">
        <f t="shared" si="2"/>
        <v>-230.32</v>
      </c>
      <c r="N3224" s="13">
        <f t="shared" si="3"/>
        <v>0.7599132719</v>
      </c>
      <c r="O3224" s="10" t="s">
        <v>7271</v>
      </c>
      <c r="P3224" s="10" t="s">
        <v>13805</v>
      </c>
    </row>
    <row r="3225" ht="12.0" customHeight="1">
      <c r="A3225" s="9" t="s">
        <v>13806</v>
      </c>
      <c r="B3225" s="10" t="s">
        <v>13807</v>
      </c>
      <c r="C3225" s="9" t="s">
        <v>2085</v>
      </c>
      <c r="D3225" s="11" t="str">
        <f>VLOOKUP(C3225,Postinumeroalueet!$A$2:$B$4001,2)</f>
        <v>Seinäjoki</v>
      </c>
      <c r="E3225" s="11"/>
      <c r="F3225" s="11">
        <f t="shared" si="1"/>
        <v>0</v>
      </c>
      <c r="G3225" s="10" t="s">
        <v>3481</v>
      </c>
      <c r="H3225" s="10" t="s">
        <v>13228</v>
      </c>
      <c r="I3225" s="10">
        <v>630.0</v>
      </c>
      <c r="J3225" s="10">
        <v>47.5</v>
      </c>
      <c r="K3225" s="14">
        <v>2012.0</v>
      </c>
      <c r="L3225" s="11">
        <f t="shared" si="739"/>
        <v>478.75</v>
      </c>
      <c r="M3225" s="11">
        <f t="shared" si="2"/>
        <v>-151.25</v>
      </c>
      <c r="N3225" s="13">
        <f t="shared" si="3"/>
        <v>0.7599206349</v>
      </c>
      <c r="O3225" s="10" t="s">
        <v>7084</v>
      </c>
      <c r="P3225" s="10" t="s">
        <v>13808</v>
      </c>
    </row>
    <row r="3226" ht="12.0" customHeight="1">
      <c r="A3226" s="9" t="s">
        <v>13809</v>
      </c>
      <c r="B3226" s="10" t="s">
        <v>13804</v>
      </c>
      <c r="C3226" s="9" t="s">
        <v>949</v>
      </c>
      <c r="D3226" s="11" t="str">
        <f>VLOOKUP(C3226,Postinumeroalueet!$A$2:$B$4001,2)</f>
        <v>Turku</v>
      </c>
      <c r="E3226" s="11"/>
      <c r="F3226" s="11">
        <f t="shared" si="1"/>
        <v>0</v>
      </c>
      <c r="G3226" s="10" t="s">
        <v>3481</v>
      </c>
      <c r="H3226" s="10" t="s">
        <v>3671</v>
      </c>
      <c r="I3226" s="10">
        <v>959.31</v>
      </c>
      <c r="J3226" s="10">
        <v>80.0</v>
      </c>
      <c r="K3226" s="14">
        <v>1999.0</v>
      </c>
      <c r="L3226" s="11">
        <f t="shared" si="739"/>
        <v>729</v>
      </c>
      <c r="M3226" s="11">
        <f t="shared" si="2"/>
        <v>-230.31</v>
      </c>
      <c r="N3226" s="13">
        <f t="shared" si="3"/>
        <v>0.7599211934</v>
      </c>
      <c r="O3226" s="10" t="s">
        <v>7271</v>
      </c>
      <c r="P3226" s="10" t="s">
        <v>13810</v>
      </c>
    </row>
    <row r="3227" ht="12.0" customHeight="1">
      <c r="A3227" s="9" t="s">
        <v>13811</v>
      </c>
      <c r="B3227" s="10" t="s">
        <v>13812</v>
      </c>
      <c r="C3227" s="9" t="s">
        <v>780</v>
      </c>
      <c r="D3227" s="11" t="str">
        <f>VLOOKUP(C3227,Postinumeroalueet!$A$2:$B$4001,2)</f>
        <v>Janakkala</v>
      </c>
      <c r="E3227" s="11"/>
      <c r="F3227" s="11">
        <f t="shared" si="1"/>
        <v>0</v>
      </c>
      <c r="G3227" s="10" t="s">
        <v>3481</v>
      </c>
      <c r="H3227" s="10" t="s">
        <v>3841</v>
      </c>
      <c r="I3227" s="10">
        <v>510.0</v>
      </c>
      <c r="J3227" s="10">
        <v>50.5</v>
      </c>
      <c r="K3227" s="14">
        <v>1969.0</v>
      </c>
      <c r="L3227" s="11">
        <f t="shared" si="739"/>
        <v>387.8</v>
      </c>
      <c r="M3227" s="11">
        <f t="shared" si="2"/>
        <v>-122.2</v>
      </c>
      <c r="N3227" s="13">
        <f t="shared" si="3"/>
        <v>0.7603921569</v>
      </c>
      <c r="O3227" s="10" t="s">
        <v>12525</v>
      </c>
      <c r="P3227" s="10" t="s">
        <v>13813</v>
      </c>
    </row>
    <row r="3228" ht="12.0" customHeight="1">
      <c r="A3228" s="9" t="s">
        <v>13814</v>
      </c>
      <c r="B3228" s="10" t="s">
        <v>13815</v>
      </c>
      <c r="C3228" s="9" t="s">
        <v>1348</v>
      </c>
      <c r="D3228" s="11" t="str">
        <f>VLOOKUP(C3228,Postinumeroalueet!$A$2:$B$4001,2)</f>
        <v>Tampere</v>
      </c>
      <c r="E3228" s="11"/>
      <c r="F3228" s="11">
        <f t="shared" si="1"/>
        <v>0</v>
      </c>
      <c r="G3228" s="10" t="s">
        <v>3481</v>
      </c>
      <c r="H3228" s="10" t="s">
        <v>3620</v>
      </c>
      <c r="I3228" s="10">
        <v>918.0</v>
      </c>
      <c r="J3228" s="10">
        <v>76.0</v>
      </c>
      <c r="K3228" s="14">
        <v>1998.0</v>
      </c>
      <c r="L3228" s="11">
        <f t="shared" si="739"/>
        <v>698.2</v>
      </c>
      <c r="M3228" s="11">
        <f t="shared" si="2"/>
        <v>-219.8</v>
      </c>
      <c r="N3228" s="13">
        <f t="shared" si="3"/>
        <v>0.7605664488</v>
      </c>
      <c r="O3228" s="10" t="s">
        <v>3637</v>
      </c>
      <c r="P3228" s="10" t="s">
        <v>13816</v>
      </c>
    </row>
    <row r="3229">
      <c r="A3229" s="9" t="s">
        <v>13817</v>
      </c>
      <c r="B3229" s="10" t="s">
        <v>13179</v>
      </c>
      <c r="C3229" s="9" t="s">
        <v>506</v>
      </c>
      <c r="D3229" s="11" t="str">
        <f>VLOOKUP(C3229,Postinumeroalueet!$A$2:$B$4001,2)</f>
        <v>Espoo</v>
      </c>
      <c r="E3229" s="11"/>
      <c r="F3229" s="11">
        <f t="shared" si="1"/>
        <v>1</v>
      </c>
      <c r="G3229" s="10" t="s">
        <v>3481</v>
      </c>
      <c r="H3229" s="10" t="s">
        <v>12314</v>
      </c>
      <c r="I3229" s="10">
        <v>1059.0</v>
      </c>
      <c r="J3229" s="10">
        <v>73.5</v>
      </c>
      <c r="K3229" s="14">
        <v>1995.0</v>
      </c>
      <c r="L3229" s="11">
        <f>IF(K3229&lt;1961,171+10.3*J3229,IF(K3229&gt;1983,166+8.7*J3229,159+7.9*J3229))</f>
        <v>805.45</v>
      </c>
      <c r="M3229" s="11">
        <f t="shared" si="2"/>
        <v>-253.55</v>
      </c>
      <c r="N3229" s="13">
        <f t="shared" si="3"/>
        <v>0.7605760151</v>
      </c>
      <c r="O3229" s="10" t="s">
        <v>4032</v>
      </c>
      <c r="P3229" s="10" t="s">
        <v>13818</v>
      </c>
    </row>
    <row r="3230" ht="12.0" customHeight="1">
      <c r="A3230" s="9" t="s">
        <v>13819</v>
      </c>
      <c r="B3230" s="10" t="s">
        <v>13820</v>
      </c>
      <c r="C3230" s="9" t="s">
        <v>3283</v>
      </c>
      <c r="D3230" s="11" t="str">
        <f>VLOOKUP(C3230,Postinumeroalueet!$A$2:$B$4001,2)</f>
        <v>Rovaniemi</v>
      </c>
      <c r="E3230" s="11"/>
      <c r="F3230" s="11">
        <f t="shared" si="1"/>
        <v>0</v>
      </c>
      <c r="G3230" s="10" t="s">
        <v>3481</v>
      </c>
      <c r="H3230" s="10" t="s">
        <v>4080</v>
      </c>
      <c r="I3230" s="10">
        <v>635.0</v>
      </c>
      <c r="J3230" s="10">
        <v>67.5</v>
      </c>
      <c r="K3230" s="14">
        <v>1974.0</v>
      </c>
      <c r="L3230" s="11">
        <f t="shared" ref="L3230:L3233" si="740">IF(K3230&lt;1984,105+5.6*J3230,IF(K3230&gt;1991,113+7.7*J3230,108+6.6*J3230))</f>
        <v>483</v>
      </c>
      <c r="M3230" s="11">
        <f t="shared" si="2"/>
        <v>-152</v>
      </c>
      <c r="N3230" s="13">
        <f t="shared" si="3"/>
        <v>0.7606299213</v>
      </c>
      <c r="O3230" s="15"/>
      <c r="P3230" s="10" t="s">
        <v>13821</v>
      </c>
    </row>
    <row r="3231" ht="12.0" customHeight="1">
      <c r="A3231" s="9" t="s">
        <v>13822</v>
      </c>
      <c r="B3231" s="10" t="s">
        <v>13823</v>
      </c>
      <c r="C3231" s="9" t="s">
        <v>935</v>
      </c>
      <c r="D3231" s="11" t="str">
        <f>VLOOKUP(C3231,Postinumeroalueet!$A$2:$B$4001,2)</f>
        <v>Turku</v>
      </c>
      <c r="E3231" s="11"/>
      <c r="F3231" s="11">
        <f t="shared" si="1"/>
        <v>0</v>
      </c>
      <c r="G3231" s="10" t="s">
        <v>3481</v>
      </c>
      <c r="H3231" s="10" t="s">
        <v>7351</v>
      </c>
      <c r="I3231" s="10">
        <v>720.5</v>
      </c>
      <c r="J3231" s="10">
        <v>56.5</v>
      </c>
      <c r="K3231" s="14">
        <v>1993.0</v>
      </c>
      <c r="L3231" s="11">
        <f t="shared" si="740"/>
        <v>548.05</v>
      </c>
      <c r="M3231" s="11">
        <f t="shared" si="2"/>
        <v>-172.45</v>
      </c>
      <c r="N3231" s="13">
        <f t="shared" si="3"/>
        <v>0.7606523248</v>
      </c>
      <c r="O3231" s="10" t="s">
        <v>3802</v>
      </c>
      <c r="P3231" s="10" t="s">
        <v>13824</v>
      </c>
    </row>
    <row r="3232" ht="12.0" customHeight="1">
      <c r="A3232" s="9" t="s">
        <v>13825</v>
      </c>
      <c r="B3232" s="10" t="s">
        <v>13826</v>
      </c>
      <c r="C3232" s="9" t="s">
        <v>3039</v>
      </c>
      <c r="D3232" s="11" t="str">
        <f>VLOOKUP(C3232,Postinumeroalueet!$A$2:$B$4001,2)</f>
        <v>Oulu</v>
      </c>
      <c r="E3232" s="11"/>
      <c r="F3232" s="11">
        <f t="shared" si="1"/>
        <v>0</v>
      </c>
      <c r="G3232" s="10" t="s">
        <v>3481</v>
      </c>
      <c r="H3232" s="10" t="s">
        <v>3516</v>
      </c>
      <c r="I3232" s="10">
        <v>680.0</v>
      </c>
      <c r="J3232" s="10">
        <v>52.5</v>
      </c>
      <c r="K3232" s="14">
        <v>2009.0</v>
      </c>
      <c r="L3232" s="11">
        <f t="shared" si="740"/>
        <v>517.25</v>
      </c>
      <c r="M3232" s="11">
        <f t="shared" si="2"/>
        <v>-162.75</v>
      </c>
      <c r="N3232" s="13">
        <f t="shared" si="3"/>
        <v>0.7606617647</v>
      </c>
      <c r="O3232" s="10" t="s">
        <v>3950</v>
      </c>
      <c r="P3232" s="10" t="s">
        <v>13827</v>
      </c>
    </row>
    <row r="3233" ht="12.0" customHeight="1">
      <c r="A3233" s="9" t="s">
        <v>13828</v>
      </c>
      <c r="B3233" s="10" t="s">
        <v>13829</v>
      </c>
      <c r="C3233" s="9" t="s">
        <v>1342</v>
      </c>
      <c r="D3233" s="11" t="str">
        <f>VLOOKUP(C3233,Postinumeroalueet!$A$2:$B$4001,2)</f>
        <v>Tampere</v>
      </c>
      <c r="E3233" s="11"/>
      <c r="F3233" s="11">
        <f t="shared" si="1"/>
        <v>0</v>
      </c>
      <c r="G3233" s="10" t="s">
        <v>3481</v>
      </c>
      <c r="H3233" s="10" t="s">
        <v>4602</v>
      </c>
      <c r="I3233" s="10">
        <v>735.67</v>
      </c>
      <c r="J3233" s="10">
        <v>58.0</v>
      </c>
      <c r="K3233" s="14">
        <v>2000.0</v>
      </c>
      <c r="L3233" s="11">
        <f t="shared" si="740"/>
        <v>559.6</v>
      </c>
      <c r="M3233" s="11">
        <f t="shared" si="2"/>
        <v>-176.07</v>
      </c>
      <c r="N3233" s="13">
        <f t="shared" si="3"/>
        <v>0.760667147</v>
      </c>
      <c r="O3233" s="10" t="s">
        <v>7271</v>
      </c>
      <c r="P3233" s="10" t="s">
        <v>13830</v>
      </c>
    </row>
    <row r="3234">
      <c r="A3234" s="9" t="s">
        <v>13831</v>
      </c>
      <c r="B3234" s="10" t="s">
        <v>13832</v>
      </c>
      <c r="C3234" s="9" t="s">
        <v>407</v>
      </c>
      <c r="D3234" s="11" t="str">
        <f>VLOOKUP(C3234,Postinumeroalueet!$A$2:$B$4001,2)</f>
        <v>Helsinki</v>
      </c>
      <c r="E3234" s="11"/>
      <c r="F3234" s="11">
        <f t="shared" si="1"/>
        <v>1</v>
      </c>
      <c r="G3234" s="10" t="s">
        <v>3481</v>
      </c>
      <c r="H3234" s="10" t="s">
        <v>3671</v>
      </c>
      <c r="I3234" s="10">
        <v>1093.0</v>
      </c>
      <c r="J3234" s="10">
        <v>76.5</v>
      </c>
      <c r="K3234" s="14">
        <v>1995.0</v>
      </c>
      <c r="L3234" s="11">
        <f>IF(K3234&lt;1961,171+10.3*J3234,IF(K3234&gt;1983,166+8.7*J3234,159+7.9*J3234))</f>
        <v>831.55</v>
      </c>
      <c r="M3234" s="11">
        <f t="shared" si="2"/>
        <v>-261.45</v>
      </c>
      <c r="N3234" s="13">
        <f t="shared" si="3"/>
        <v>0.7607959744</v>
      </c>
      <c r="O3234" s="10" t="s">
        <v>4050</v>
      </c>
      <c r="P3234" s="10" t="s">
        <v>13833</v>
      </c>
    </row>
    <row r="3235" ht="12.0" customHeight="1">
      <c r="A3235" s="9" t="s">
        <v>13834</v>
      </c>
      <c r="B3235" s="10" t="s">
        <v>12403</v>
      </c>
      <c r="C3235" s="9" t="s">
        <v>3041</v>
      </c>
      <c r="D3235" s="11" t="str">
        <f>VLOOKUP(C3235,Postinumeroalueet!$A$2:$B$4001,2)</f>
        <v>Oulu</v>
      </c>
      <c r="E3235" s="11"/>
      <c r="F3235" s="11">
        <f t="shared" si="1"/>
        <v>0</v>
      </c>
      <c r="G3235" s="10" t="s">
        <v>3481</v>
      </c>
      <c r="H3235" s="10" t="s">
        <v>13835</v>
      </c>
      <c r="I3235" s="10">
        <v>614.0</v>
      </c>
      <c r="J3235" s="10">
        <v>46.0</v>
      </c>
      <c r="K3235" s="14">
        <v>2010.0</v>
      </c>
      <c r="L3235" s="11">
        <f t="shared" ref="L3235:L3250" si="741">IF(K3235&lt;1984,105+5.6*J3235,IF(K3235&gt;1991,113+7.7*J3235,108+6.6*J3235))</f>
        <v>467.2</v>
      </c>
      <c r="M3235" s="11">
        <f t="shared" si="2"/>
        <v>-146.8</v>
      </c>
      <c r="N3235" s="13">
        <f t="shared" si="3"/>
        <v>0.7609120521</v>
      </c>
      <c r="O3235" s="10" t="s">
        <v>3942</v>
      </c>
      <c r="P3235" s="10" t="s">
        <v>13836</v>
      </c>
    </row>
    <row r="3236" ht="12.0" customHeight="1">
      <c r="A3236" s="9" t="s">
        <v>13837</v>
      </c>
      <c r="B3236" s="10" t="s">
        <v>13169</v>
      </c>
      <c r="C3236" s="9" t="s">
        <v>826</v>
      </c>
      <c r="D3236" s="11" t="str">
        <f>VLOOKUP(C3236,Postinumeroalueet!$A$2:$B$4001,2)</f>
        <v>Lahti</v>
      </c>
      <c r="E3236" s="11"/>
      <c r="F3236" s="11">
        <f t="shared" si="1"/>
        <v>0</v>
      </c>
      <c r="G3236" s="10" t="s">
        <v>3481</v>
      </c>
      <c r="H3236" s="10" t="s">
        <v>13170</v>
      </c>
      <c r="I3236" s="10">
        <v>705.0</v>
      </c>
      <c r="J3236" s="10">
        <v>55.0</v>
      </c>
      <c r="K3236" s="14">
        <v>2012.0</v>
      </c>
      <c r="L3236" s="11">
        <f t="shared" si="741"/>
        <v>536.5</v>
      </c>
      <c r="M3236" s="11">
        <f t="shared" si="2"/>
        <v>-168.5</v>
      </c>
      <c r="N3236" s="13">
        <f t="shared" si="3"/>
        <v>0.7609929078</v>
      </c>
      <c r="O3236" s="10" t="s">
        <v>4343</v>
      </c>
      <c r="P3236" s="10" t="s">
        <v>13838</v>
      </c>
    </row>
    <row r="3237" ht="12.0" customHeight="1">
      <c r="A3237" s="9" t="s">
        <v>13839</v>
      </c>
      <c r="B3237" s="10" t="s">
        <v>13840</v>
      </c>
      <c r="C3237" s="9" t="s">
        <v>2390</v>
      </c>
      <c r="D3237" s="11" t="str">
        <f>VLOOKUP(C3237,Postinumeroalueet!$A$2:$B$4001,2)</f>
        <v>Kokkola</v>
      </c>
      <c r="E3237" s="11"/>
      <c r="F3237" s="11">
        <f t="shared" si="1"/>
        <v>0</v>
      </c>
      <c r="G3237" s="10" t="s">
        <v>3529</v>
      </c>
      <c r="H3237" s="10" t="s">
        <v>4179</v>
      </c>
      <c r="I3237" s="10">
        <v>710.0</v>
      </c>
      <c r="J3237" s="10">
        <v>55.5</v>
      </c>
      <c r="K3237" s="14">
        <v>2004.0</v>
      </c>
      <c r="L3237" s="11">
        <f t="shared" si="741"/>
        <v>540.35</v>
      </c>
      <c r="M3237" s="11">
        <f t="shared" si="2"/>
        <v>-169.65</v>
      </c>
      <c r="N3237" s="13">
        <f t="shared" si="3"/>
        <v>0.761056338</v>
      </c>
      <c r="O3237" s="10" t="s">
        <v>9719</v>
      </c>
      <c r="P3237" s="10" t="s">
        <v>13841</v>
      </c>
    </row>
    <row r="3238" ht="12.0" customHeight="1">
      <c r="A3238" s="9" t="s">
        <v>13842</v>
      </c>
      <c r="B3238" s="10" t="s">
        <v>13843</v>
      </c>
      <c r="C3238" s="9" t="s">
        <v>1411</v>
      </c>
      <c r="D3238" s="11" t="str">
        <f>VLOOKUP(C3238,Postinumeroalueet!$A$2:$B$4001,2)</f>
        <v>Orivesi</v>
      </c>
      <c r="E3238" s="11"/>
      <c r="F3238" s="11">
        <f t="shared" si="1"/>
        <v>0</v>
      </c>
      <c r="G3238" s="10" t="s">
        <v>3481</v>
      </c>
      <c r="H3238" s="10" t="s">
        <v>13844</v>
      </c>
      <c r="I3238" s="10">
        <v>550.0</v>
      </c>
      <c r="J3238" s="10">
        <v>56.0</v>
      </c>
      <c r="K3238" s="14">
        <v>1973.0</v>
      </c>
      <c r="L3238" s="11">
        <f t="shared" si="741"/>
        <v>418.6</v>
      </c>
      <c r="M3238" s="11">
        <f t="shared" si="2"/>
        <v>-131.4</v>
      </c>
      <c r="N3238" s="13">
        <f t="shared" si="3"/>
        <v>0.7610909091</v>
      </c>
      <c r="O3238" s="10" t="s">
        <v>10034</v>
      </c>
      <c r="P3238" s="10" t="s">
        <v>13845</v>
      </c>
    </row>
    <row r="3239" ht="12.0" customHeight="1">
      <c r="A3239" s="9" t="s">
        <v>13846</v>
      </c>
      <c r="B3239" s="10" t="s">
        <v>13847</v>
      </c>
      <c r="C3239" s="9" t="s">
        <v>1411</v>
      </c>
      <c r="D3239" s="11" t="str">
        <f>VLOOKUP(C3239,Postinumeroalueet!$A$2:$B$4001,2)</f>
        <v>Orivesi</v>
      </c>
      <c r="E3239" s="11"/>
      <c r="F3239" s="11">
        <f t="shared" si="1"/>
        <v>0</v>
      </c>
      <c r="G3239" s="10" t="s">
        <v>3481</v>
      </c>
      <c r="H3239" s="10" t="s">
        <v>13844</v>
      </c>
      <c r="I3239" s="10">
        <v>550.0</v>
      </c>
      <c r="J3239" s="10">
        <v>56.0</v>
      </c>
      <c r="K3239" s="14">
        <v>1973.0</v>
      </c>
      <c r="L3239" s="11">
        <f t="shared" si="741"/>
        <v>418.6</v>
      </c>
      <c r="M3239" s="11">
        <f t="shared" si="2"/>
        <v>-131.4</v>
      </c>
      <c r="N3239" s="13">
        <f t="shared" si="3"/>
        <v>0.7610909091</v>
      </c>
      <c r="O3239" s="10" t="s">
        <v>10034</v>
      </c>
      <c r="P3239" s="10" t="s">
        <v>13848</v>
      </c>
    </row>
    <row r="3240" ht="12.0" customHeight="1">
      <c r="A3240" s="9" t="s">
        <v>13849</v>
      </c>
      <c r="B3240" s="10" t="s">
        <v>13850</v>
      </c>
      <c r="C3240" s="9" t="s">
        <v>3038</v>
      </c>
      <c r="D3240" s="11" t="str">
        <f>VLOOKUP(C3240,Postinumeroalueet!$A$2:$B$4001,2)</f>
        <v>Oulu</v>
      </c>
      <c r="E3240" s="11"/>
      <c r="F3240" s="11">
        <f t="shared" si="1"/>
        <v>0</v>
      </c>
      <c r="G3240" s="10" t="s">
        <v>3481</v>
      </c>
      <c r="H3240" s="10" t="s">
        <v>13851</v>
      </c>
      <c r="I3240" s="10">
        <v>550.0</v>
      </c>
      <c r="J3240" s="10">
        <v>56.0</v>
      </c>
      <c r="K3240" s="14">
        <v>1961.0</v>
      </c>
      <c r="L3240" s="11">
        <f t="shared" si="741"/>
        <v>418.6</v>
      </c>
      <c r="M3240" s="11">
        <f t="shared" si="2"/>
        <v>-131.4</v>
      </c>
      <c r="N3240" s="13">
        <f t="shared" si="3"/>
        <v>0.7610909091</v>
      </c>
      <c r="O3240" s="10" t="s">
        <v>3942</v>
      </c>
      <c r="P3240" s="10" t="s">
        <v>13852</v>
      </c>
    </row>
    <row r="3241" ht="12.0" customHeight="1">
      <c r="A3241" s="9" t="s">
        <v>13853</v>
      </c>
      <c r="B3241" s="10" t="s">
        <v>13854</v>
      </c>
      <c r="C3241" s="9" t="s">
        <v>949</v>
      </c>
      <c r="D3241" s="11" t="str">
        <f>VLOOKUP(C3241,Postinumeroalueet!$A$2:$B$4001,2)</f>
        <v>Turku</v>
      </c>
      <c r="E3241" s="11"/>
      <c r="F3241" s="11">
        <f t="shared" si="1"/>
        <v>0</v>
      </c>
      <c r="G3241" s="10" t="s">
        <v>3481</v>
      </c>
      <c r="H3241" s="10" t="s">
        <v>4602</v>
      </c>
      <c r="I3241" s="10">
        <v>629.0</v>
      </c>
      <c r="J3241" s="10">
        <v>47.5</v>
      </c>
      <c r="K3241" s="14">
        <v>2000.0</v>
      </c>
      <c r="L3241" s="11">
        <f t="shared" si="741"/>
        <v>478.75</v>
      </c>
      <c r="M3241" s="11">
        <f t="shared" si="2"/>
        <v>-150.25</v>
      </c>
      <c r="N3241" s="13">
        <f t="shared" si="3"/>
        <v>0.7611287758</v>
      </c>
      <c r="O3241" s="10" t="s">
        <v>4118</v>
      </c>
      <c r="P3241" s="10" t="s">
        <v>13855</v>
      </c>
    </row>
    <row r="3242" ht="12.0" customHeight="1">
      <c r="A3242" s="9" t="s">
        <v>13856</v>
      </c>
      <c r="B3242" s="10" t="s">
        <v>13857</v>
      </c>
      <c r="C3242" s="9" t="s">
        <v>1377</v>
      </c>
      <c r="D3242" s="11" t="str">
        <f>VLOOKUP(C3242,Postinumeroalueet!$A$2:$B$4001,2)</f>
        <v>Pirkkala</v>
      </c>
      <c r="E3242" s="11"/>
      <c r="F3242" s="11">
        <f t="shared" si="1"/>
        <v>0</v>
      </c>
      <c r="G3242" s="10" t="s">
        <v>3481</v>
      </c>
      <c r="H3242" s="10" t="s">
        <v>3671</v>
      </c>
      <c r="I3242" s="10">
        <v>856.56</v>
      </c>
      <c r="J3242" s="10">
        <v>70.0</v>
      </c>
      <c r="K3242" s="14">
        <v>2012.0</v>
      </c>
      <c r="L3242" s="11">
        <f t="shared" si="741"/>
        <v>652</v>
      </c>
      <c r="M3242" s="11">
        <f t="shared" si="2"/>
        <v>-204.56</v>
      </c>
      <c r="N3242" s="13">
        <f t="shared" si="3"/>
        <v>0.761184272</v>
      </c>
      <c r="O3242" s="10" t="s">
        <v>7271</v>
      </c>
      <c r="P3242" s="10" t="s">
        <v>13858</v>
      </c>
    </row>
    <row r="3243" ht="12.0" customHeight="1">
      <c r="A3243" s="9" t="s">
        <v>13859</v>
      </c>
      <c r="B3243" s="10" t="s">
        <v>13860</v>
      </c>
      <c r="C3243" s="9" t="s">
        <v>1093</v>
      </c>
      <c r="D3243" s="11" t="str">
        <f>VLOOKUP(C3243,Postinumeroalueet!$A$2:$B$4001,2)</f>
        <v>Salo</v>
      </c>
      <c r="E3243" s="11"/>
      <c r="F3243" s="11">
        <f t="shared" si="1"/>
        <v>0</v>
      </c>
      <c r="G3243" s="10" t="s">
        <v>3481</v>
      </c>
      <c r="H3243" s="10" t="s">
        <v>3543</v>
      </c>
      <c r="I3243" s="10">
        <v>399.0</v>
      </c>
      <c r="J3243" s="10">
        <v>35.5</v>
      </c>
      <c r="K3243" s="14">
        <v>1979.0</v>
      </c>
      <c r="L3243" s="11">
        <f t="shared" si="741"/>
        <v>303.8</v>
      </c>
      <c r="M3243" s="11">
        <f t="shared" si="2"/>
        <v>-95.2</v>
      </c>
      <c r="N3243" s="13">
        <f t="shared" si="3"/>
        <v>0.7614035088</v>
      </c>
      <c r="O3243" s="10" t="s">
        <v>3950</v>
      </c>
      <c r="P3243" s="10" t="s">
        <v>13861</v>
      </c>
    </row>
    <row r="3244" ht="12.0" customHeight="1">
      <c r="A3244" s="9" t="s">
        <v>13862</v>
      </c>
      <c r="B3244" s="10" t="s">
        <v>13860</v>
      </c>
      <c r="C3244" s="9" t="s">
        <v>1093</v>
      </c>
      <c r="D3244" s="11" t="str">
        <f>VLOOKUP(C3244,Postinumeroalueet!$A$2:$B$4001,2)</f>
        <v>Salo</v>
      </c>
      <c r="E3244" s="11"/>
      <c r="F3244" s="11">
        <f t="shared" si="1"/>
        <v>0</v>
      </c>
      <c r="G3244" s="10" t="s">
        <v>3481</v>
      </c>
      <c r="H3244" s="10" t="s">
        <v>3543</v>
      </c>
      <c r="I3244" s="10">
        <v>399.0</v>
      </c>
      <c r="J3244" s="10">
        <v>35.5</v>
      </c>
      <c r="K3244" s="14">
        <v>1979.0</v>
      </c>
      <c r="L3244" s="11">
        <f t="shared" si="741"/>
        <v>303.8</v>
      </c>
      <c r="M3244" s="11">
        <f t="shared" si="2"/>
        <v>-95.2</v>
      </c>
      <c r="N3244" s="13">
        <f t="shared" si="3"/>
        <v>0.7614035088</v>
      </c>
      <c r="O3244" s="10" t="s">
        <v>3950</v>
      </c>
      <c r="P3244" s="10" t="s">
        <v>13863</v>
      </c>
    </row>
    <row r="3245" ht="12.0" customHeight="1">
      <c r="A3245" s="9" t="s">
        <v>13864</v>
      </c>
      <c r="B3245" s="10" t="s">
        <v>13865</v>
      </c>
      <c r="C3245" s="9" t="s">
        <v>602</v>
      </c>
      <c r="D3245" s="11" t="str">
        <f>VLOOKUP(C3245,Postinumeroalueet!$A$2:$B$4001,2)</f>
        <v>Hyvinkää</v>
      </c>
      <c r="E3245" s="11"/>
      <c r="F3245" s="11">
        <f t="shared" si="1"/>
        <v>0</v>
      </c>
      <c r="G3245" s="10" t="s">
        <v>3481</v>
      </c>
      <c r="H3245" s="10" t="s">
        <v>6367</v>
      </c>
      <c r="I3245" s="10">
        <v>750.0</v>
      </c>
      <c r="J3245" s="10">
        <v>59.5</v>
      </c>
      <c r="K3245" s="14">
        <v>1992.0</v>
      </c>
      <c r="L3245" s="11">
        <f t="shared" si="741"/>
        <v>571.15</v>
      </c>
      <c r="M3245" s="11">
        <f t="shared" si="2"/>
        <v>-178.85</v>
      </c>
      <c r="N3245" s="13">
        <f t="shared" si="3"/>
        <v>0.7615333333</v>
      </c>
      <c r="O3245" s="10" t="s">
        <v>4890</v>
      </c>
      <c r="P3245" s="10" t="s">
        <v>13866</v>
      </c>
    </row>
    <row r="3246">
      <c r="A3246" s="9" t="s">
        <v>13867</v>
      </c>
      <c r="B3246" s="10" t="s">
        <v>13868</v>
      </c>
      <c r="C3246" s="9" t="s">
        <v>950</v>
      </c>
      <c r="D3246" s="11" t="str">
        <f>VLOOKUP(C3246,Postinumeroalueet!$A$2:$B$4001,2)</f>
        <v>Turku</v>
      </c>
      <c r="E3246" s="11"/>
      <c r="F3246" s="11">
        <f t="shared" si="1"/>
        <v>0</v>
      </c>
      <c r="G3246" s="10" t="s">
        <v>3481</v>
      </c>
      <c r="H3246" s="10" t="s">
        <v>6172</v>
      </c>
      <c r="I3246" s="10">
        <v>590.0</v>
      </c>
      <c r="J3246" s="10">
        <v>61.5</v>
      </c>
      <c r="K3246" s="14">
        <v>1980.0</v>
      </c>
      <c r="L3246" s="11">
        <f t="shared" si="741"/>
        <v>449.4</v>
      </c>
      <c r="M3246" s="11">
        <f t="shared" si="2"/>
        <v>-140.6</v>
      </c>
      <c r="N3246" s="13">
        <f t="shared" si="3"/>
        <v>0.7616949153</v>
      </c>
      <c r="O3246" s="10" t="s">
        <v>3498</v>
      </c>
      <c r="P3246" s="10" t="s">
        <v>13869</v>
      </c>
    </row>
    <row r="3247" ht="12.0" customHeight="1">
      <c r="A3247" s="9" t="s">
        <v>13870</v>
      </c>
      <c r="B3247" s="10" t="s">
        <v>13871</v>
      </c>
      <c r="C3247" s="9" t="s">
        <v>1571</v>
      </c>
      <c r="D3247" s="11" t="str">
        <f>VLOOKUP(C3247,Postinumeroalueet!$A$2:$B$4001,2)</f>
        <v>Jyväskylä</v>
      </c>
      <c r="E3247" s="11"/>
      <c r="F3247" s="11">
        <f t="shared" si="1"/>
        <v>0</v>
      </c>
      <c r="G3247" s="10" t="s">
        <v>3481</v>
      </c>
      <c r="H3247" s="10" t="s">
        <v>4094</v>
      </c>
      <c r="I3247" s="10">
        <v>886.12</v>
      </c>
      <c r="J3247" s="10">
        <v>73.0</v>
      </c>
      <c r="K3247" s="14">
        <v>1999.0</v>
      </c>
      <c r="L3247" s="11">
        <f t="shared" si="741"/>
        <v>675.1</v>
      </c>
      <c r="M3247" s="11">
        <f t="shared" si="2"/>
        <v>-211.02</v>
      </c>
      <c r="N3247" s="13">
        <f t="shared" si="3"/>
        <v>0.7618606961</v>
      </c>
      <c r="O3247" s="10" t="s">
        <v>4216</v>
      </c>
      <c r="P3247" s="10" t="s">
        <v>13872</v>
      </c>
    </row>
    <row r="3248">
      <c r="A3248" s="9" t="s">
        <v>13873</v>
      </c>
      <c r="B3248" s="10" t="s">
        <v>7270</v>
      </c>
      <c r="C3248" s="9" t="s">
        <v>947</v>
      </c>
      <c r="D3248" s="11" t="str">
        <f>VLOOKUP(C3248,Postinumeroalueet!$A$2:$B$4001,2)</f>
        <v>Turku</v>
      </c>
      <c r="E3248" s="11"/>
      <c r="F3248" s="11">
        <f t="shared" si="1"/>
        <v>0</v>
      </c>
      <c r="G3248" s="10" t="s">
        <v>3481</v>
      </c>
      <c r="H3248" s="10" t="s">
        <v>3782</v>
      </c>
      <c r="I3248" s="10">
        <v>562.69</v>
      </c>
      <c r="J3248" s="10">
        <v>41.0</v>
      </c>
      <c r="K3248" s="14">
        <v>2012.0</v>
      </c>
      <c r="L3248" s="11">
        <f t="shared" si="741"/>
        <v>428.7</v>
      </c>
      <c r="M3248" s="11">
        <f t="shared" si="2"/>
        <v>-133.99</v>
      </c>
      <c r="N3248" s="13">
        <f t="shared" si="3"/>
        <v>0.7618759886</v>
      </c>
      <c r="O3248" s="10" t="s">
        <v>7271</v>
      </c>
      <c r="P3248" s="10" t="s">
        <v>13874</v>
      </c>
    </row>
    <row r="3249" ht="12.0" customHeight="1">
      <c r="A3249" s="9" t="s">
        <v>13875</v>
      </c>
      <c r="B3249" s="10" t="s">
        <v>13876</v>
      </c>
      <c r="C3249" s="9" t="s">
        <v>2301</v>
      </c>
      <c r="D3249" s="11" t="str">
        <f>VLOOKUP(C3249,Postinumeroalueet!$A$2:$B$4001,2)</f>
        <v>Vaasa</v>
      </c>
      <c r="E3249" s="11"/>
      <c r="F3249" s="11">
        <f t="shared" si="1"/>
        <v>0</v>
      </c>
      <c r="G3249" s="10" t="s">
        <v>3481</v>
      </c>
      <c r="H3249" s="10" t="s">
        <v>10949</v>
      </c>
      <c r="I3249" s="10">
        <v>577.83</v>
      </c>
      <c r="J3249" s="10">
        <v>42.5</v>
      </c>
      <c r="K3249" s="14">
        <v>1998.0</v>
      </c>
      <c r="L3249" s="11">
        <f t="shared" si="741"/>
        <v>440.25</v>
      </c>
      <c r="M3249" s="11">
        <f t="shared" si="2"/>
        <v>-137.58</v>
      </c>
      <c r="N3249" s="13">
        <f t="shared" si="3"/>
        <v>0.7619022896</v>
      </c>
      <c r="O3249" s="10" t="s">
        <v>3569</v>
      </c>
      <c r="P3249" s="10" t="s">
        <v>13877</v>
      </c>
    </row>
    <row r="3250" ht="12.0" customHeight="1">
      <c r="A3250" s="9" t="s">
        <v>13878</v>
      </c>
      <c r="B3250" s="10" t="s">
        <v>13879</v>
      </c>
      <c r="C3250" s="9" t="s">
        <v>1368</v>
      </c>
      <c r="D3250" s="11" t="str">
        <f>VLOOKUP(C3250,Postinumeroalueet!$A$2:$B$4001,2)</f>
        <v>Tampere</v>
      </c>
      <c r="E3250" s="11"/>
      <c r="F3250" s="11">
        <f t="shared" si="1"/>
        <v>0</v>
      </c>
      <c r="G3250" s="10" t="s">
        <v>3481</v>
      </c>
      <c r="H3250" s="10" t="s">
        <v>4534</v>
      </c>
      <c r="I3250" s="10">
        <v>724.34</v>
      </c>
      <c r="J3250" s="10">
        <v>57.0</v>
      </c>
      <c r="K3250" s="14">
        <v>1992.0</v>
      </c>
      <c r="L3250" s="11">
        <f t="shared" si="741"/>
        <v>551.9</v>
      </c>
      <c r="M3250" s="11">
        <f t="shared" si="2"/>
        <v>-172.44</v>
      </c>
      <c r="N3250" s="13">
        <f t="shared" si="3"/>
        <v>0.7619350029</v>
      </c>
      <c r="O3250" s="10" t="s">
        <v>9328</v>
      </c>
      <c r="P3250" s="10" t="s">
        <v>13880</v>
      </c>
    </row>
    <row r="3251" ht="12.0" customHeight="1">
      <c r="A3251" s="9" t="s">
        <v>13881</v>
      </c>
      <c r="B3251" s="10" t="s">
        <v>7221</v>
      </c>
      <c r="C3251" s="9" t="s">
        <v>459</v>
      </c>
      <c r="D3251" s="11" t="str">
        <f>VLOOKUP(C3251,Postinumeroalueet!$A$2:$B$4001,2)</f>
        <v>Espoo</v>
      </c>
      <c r="E3251" s="11"/>
      <c r="F3251" s="11">
        <f t="shared" si="1"/>
        <v>1</v>
      </c>
      <c r="G3251" s="10" t="s">
        <v>3481</v>
      </c>
      <c r="H3251" s="10" t="s">
        <v>4080</v>
      </c>
      <c r="I3251" s="10">
        <v>924.0</v>
      </c>
      <c r="J3251" s="10">
        <v>69.0</v>
      </c>
      <c r="K3251" s="14">
        <v>1966.0</v>
      </c>
      <c r="L3251" s="11">
        <f>IF(K3251&lt;1961,171+10.3*J3251,IF(K3251&gt;1983,166+8.7*J3251,159+7.9*J3251))</f>
        <v>704.1</v>
      </c>
      <c r="M3251" s="11">
        <f t="shared" si="2"/>
        <v>-219.9</v>
      </c>
      <c r="N3251" s="13">
        <f t="shared" si="3"/>
        <v>0.762012987</v>
      </c>
      <c r="O3251" s="10" t="s">
        <v>3517</v>
      </c>
      <c r="P3251" s="10" t="s">
        <v>13882</v>
      </c>
    </row>
    <row r="3252" ht="12.0" customHeight="1">
      <c r="A3252" s="9" t="s">
        <v>13883</v>
      </c>
      <c r="B3252" s="10" t="s">
        <v>13884</v>
      </c>
      <c r="C3252" s="9" t="s">
        <v>1950</v>
      </c>
      <c r="D3252" s="11" t="str">
        <f>VLOOKUP(C3252,Postinumeroalueet!$A$2:$B$4001,2)</f>
        <v>Lappeenranta</v>
      </c>
      <c r="E3252" s="11"/>
      <c r="F3252" s="11">
        <f t="shared" si="1"/>
        <v>0</v>
      </c>
      <c r="G3252" s="10" t="s">
        <v>3481</v>
      </c>
      <c r="H3252" s="10" t="s">
        <v>4001</v>
      </c>
      <c r="I3252" s="10">
        <v>395.0</v>
      </c>
      <c r="J3252" s="10">
        <v>35.0</v>
      </c>
      <c r="K3252" s="14">
        <v>1970.0</v>
      </c>
      <c r="L3252" s="11">
        <f t="shared" ref="L3252:L3253" si="742">IF(K3252&lt;1984,105+5.6*J3252,IF(K3252&gt;1991,113+7.7*J3252,108+6.6*J3252))</f>
        <v>301</v>
      </c>
      <c r="M3252" s="11">
        <f t="shared" si="2"/>
        <v>-94</v>
      </c>
      <c r="N3252" s="13">
        <f t="shared" si="3"/>
        <v>0.7620253165</v>
      </c>
      <c r="O3252" s="10" t="s">
        <v>6459</v>
      </c>
      <c r="P3252" s="10" t="s">
        <v>13885</v>
      </c>
    </row>
    <row r="3253" ht="12.0" customHeight="1">
      <c r="A3253" s="9" t="s">
        <v>13886</v>
      </c>
      <c r="B3253" s="10" t="s">
        <v>13079</v>
      </c>
      <c r="C3253" s="9" t="s">
        <v>1580</v>
      </c>
      <c r="D3253" s="11" t="str">
        <f>VLOOKUP(C3253,Postinumeroalueet!$A$2:$B$4001,2)</f>
        <v>Jyväskylä</v>
      </c>
      <c r="E3253" s="11"/>
      <c r="F3253" s="11">
        <f t="shared" si="1"/>
        <v>0</v>
      </c>
      <c r="G3253" s="10" t="s">
        <v>3481</v>
      </c>
      <c r="H3253" s="10" t="s">
        <v>3671</v>
      </c>
      <c r="I3253" s="10">
        <v>961.51</v>
      </c>
      <c r="J3253" s="10">
        <v>80.5</v>
      </c>
      <c r="K3253" s="14">
        <v>2000.0</v>
      </c>
      <c r="L3253" s="11">
        <f t="shared" si="742"/>
        <v>732.85</v>
      </c>
      <c r="M3253" s="11">
        <f t="shared" si="2"/>
        <v>-228.66</v>
      </c>
      <c r="N3253" s="13">
        <f t="shared" si="3"/>
        <v>0.7621865607</v>
      </c>
      <c r="O3253" s="10" t="s">
        <v>4050</v>
      </c>
      <c r="P3253" s="10" t="s">
        <v>13887</v>
      </c>
    </row>
    <row r="3254" ht="12.0" customHeight="1">
      <c r="A3254" s="9" t="s">
        <v>13888</v>
      </c>
      <c r="B3254" s="10" t="s">
        <v>13889</v>
      </c>
      <c r="C3254" s="9" t="s">
        <v>459</v>
      </c>
      <c r="D3254" s="11" t="str">
        <f>VLOOKUP(C3254,Postinumeroalueet!$A$2:$B$4001,2)</f>
        <v>Espoo</v>
      </c>
      <c r="E3254" s="11"/>
      <c r="F3254" s="11">
        <f t="shared" si="1"/>
        <v>1</v>
      </c>
      <c r="G3254" s="10" t="s">
        <v>3481</v>
      </c>
      <c r="H3254" s="10" t="s">
        <v>3761</v>
      </c>
      <c r="I3254" s="10">
        <v>900.0</v>
      </c>
      <c r="J3254" s="10">
        <v>50.0</v>
      </c>
      <c r="K3254" s="14">
        <v>1958.0</v>
      </c>
      <c r="L3254" s="11">
        <f t="shared" ref="L3254:L3257" si="743">IF(K3254&lt;1961,171+10.3*J3254,IF(K3254&gt;1983,166+8.7*J3254,159+7.9*J3254))</f>
        <v>686</v>
      </c>
      <c r="M3254" s="11">
        <f t="shared" si="2"/>
        <v>-214</v>
      </c>
      <c r="N3254" s="13">
        <f t="shared" si="3"/>
        <v>0.7622222222</v>
      </c>
      <c r="O3254" s="10" t="s">
        <v>13046</v>
      </c>
      <c r="P3254" s="10" t="s">
        <v>13890</v>
      </c>
    </row>
    <row r="3255" ht="12.0" customHeight="1">
      <c r="A3255" s="9" t="s">
        <v>13891</v>
      </c>
      <c r="B3255" s="10" t="s">
        <v>7221</v>
      </c>
      <c r="C3255" s="9" t="s">
        <v>459</v>
      </c>
      <c r="D3255" s="11" t="str">
        <f>VLOOKUP(C3255,Postinumeroalueet!$A$2:$B$4001,2)</f>
        <v>Espoo</v>
      </c>
      <c r="E3255" s="11"/>
      <c r="F3255" s="11">
        <f t="shared" si="1"/>
        <v>1</v>
      </c>
      <c r="G3255" s="10" t="s">
        <v>3481</v>
      </c>
      <c r="H3255" s="10" t="s">
        <v>4080</v>
      </c>
      <c r="I3255" s="10">
        <v>903.0</v>
      </c>
      <c r="J3255" s="10">
        <v>67.0</v>
      </c>
      <c r="K3255" s="14">
        <v>1966.0</v>
      </c>
      <c r="L3255" s="11">
        <f t="shared" si="743"/>
        <v>688.3</v>
      </c>
      <c r="M3255" s="11">
        <f t="shared" si="2"/>
        <v>-214.7</v>
      </c>
      <c r="N3255" s="13">
        <f t="shared" si="3"/>
        <v>0.7622369878</v>
      </c>
      <c r="O3255" s="10" t="s">
        <v>3517</v>
      </c>
      <c r="P3255" s="10" t="s">
        <v>13892</v>
      </c>
    </row>
    <row r="3256">
      <c r="A3256" s="9" t="s">
        <v>13893</v>
      </c>
      <c r="B3256" s="10" t="s">
        <v>11282</v>
      </c>
      <c r="C3256" s="9" t="s">
        <v>515</v>
      </c>
      <c r="D3256" s="11" t="str">
        <f>VLOOKUP(C3256,Postinumeroalueet!$A$2:$B$4001,2)</f>
        <v>Espoo</v>
      </c>
      <c r="E3256" s="11"/>
      <c r="F3256" s="11">
        <f t="shared" si="1"/>
        <v>1</v>
      </c>
      <c r="G3256" s="10" t="s">
        <v>3481</v>
      </c>
      <c r="H3256" s="10" t="s">
        <v>3671</v>
      </c>
      <c r="I3256" s="10">
        <v>1068.0</v>
      </c>
      <c r="J3256" s="10">
        <v>74.5</v>
      </c>
      <c r="K3256" s="14">
        <v>2000.0</v>
      </c>
      <c r="L3256" s="11">
        <f t="shared" si="743"/>
        <v>814.15</v>
      </c>
      <c r="M3256" s="11">
        <f t="shared" si="2"/>
        <v>-253.85</v>
      </c>
      <c r="N3256" s="13">
        <f t="shared" si="3"/>
        <v>0.7623127341</v>
      </c>
      <c r="O3256" s="10" t="s">
        <v>4055</v>
      </c>
      <c r="P3256" s="10" t="s">
        <v>13894</v>
      </c>
    </row>
    <row r="3257" ht="12.0" customHeight="1">
      <c r="A3257" s="9" t="s">
        <v>13895</v>
      </c>
      <c r="B3257" s="10" t="s">
        <v>9769</v>
      </c>
      <c r="C3257" s="9" t="s">
        <v>516</v>
      </c>
      <c r="D3257" s="11" t="str">
        <f>VLOOKUP(C3257,Postinumeroalueet!$A$2:$B$4001,2)</f>
        <v>Espoo</v>
      </c>
      <c r="E3257" s="11"/>
      <c r="F3257" s="11">
        <f t="shared" si="1"/>
        <v>1</v>
      </c>
      <c r="G3257" s="10" t="s">
        <v>3481</v>
      </c>
      <c r="H3257" s="10" t="s">
        <v>12681</v>
      </c>
      <c r="I3257" s="10">
        <v>925.28</v>
      </c>
      <c r="J3257" s="10">
        <v>62.0</v>
      </c>
      <c r="K3257" s="14">
        <v>2011.0</v>
      </c>
      <c r="L3257" s="11">
        <f t="shared" si="743"/>
        <v>705.4</v>
      </c>
      <c r="M3257" s="11">
        <f t="shared" si="2"/>
        <v>-219.88</v>
      </c>
      <c r="N3257" s="13">
        <f t="shared" si="3"/>
        <v>0.762363825</v>
      </c>
      <c r="O3257" s="10" t="s">
        <v>3796</v>
      </c>
      <c r="P3257" s="10" t="s">
        <v>13896</v>
      </c>
    </row>
    <row r="3258" ht="12.0" customHeight="1">
      <c r="A3258" s="9" t="s">
        <v>13897</v>
      </c>
      <c r="B3258" s="10" t="s">
        <v>13292</v>
      </c>
      <c r="C3258" s="9" t="s">
        <v>1364</v>
      </c>
      <c r="D3258" s="11" t="str">
        <f>VLOOKUP(C3258,Postinumeroalueet!$A$2:$B$4001,2)</f>
        <v>Tampere</v>
      </c>
      <c r="E3258" s="11"/>
      <c r="F3258" s="11">
        <f t="shared" si="1"/>
        <v>0</v>
      </c>
      <c r="G3258" s="10" t="s">
        <v>3481</v>
      </c>
      <c r="H3258" s="10" t="s">
        <v>8401</v>
      </c>
      <c r="I3258" s="10">
        <v>739.0</v>
      </c>
      <c r="J3258" s="10">
        <v>58.5</v>
      </c>
      <c r="K3258" s="14">
        <v>2012.0</v>
      </c>
      <c r="L3258" s="11">
        <f>IF(K3258&lt;1984,105+5.6*J3258,IF(K3258&gt;1991,113+7.7*J3258,108+6.6*J3258))</f>
        <v>563.45</v>
      </c>
      <c r="M3258" s="11">
        <f t="shared" si="2"/>
        <v>-175.55</v>
      </c>
      <c r="N3258" s="13">
        <f t="shared" si="3"/>
        <v>0.7624492558</v>
      </c>
      <c r="O3258" s="10" t="s">
        <v>4718</v>
      </c>
      <c r="P3258" s="10" t="s">
        <v>13898</v>
      </c>
    </row>
    <row r="3259" ht="12.0" customHeight="1">
      <c r="A3259" s="9" t="s">
        <v>13899</v>
      </c>
      <c r="B3259" s="10" t="s">
        <v>13900</v>
      </c>
      <c r="C3259" s="9" t="s">
        <v>481</v>
      </c>
      <c r="D3259" s="11" t="str">
        <f>VLOOKUP(C3259,Postinumeroalueet!$A$2:$B$4001,2)</f>
        <v>Espoo</v>
      </c>
      <c r="E3259" s="11"/>
      <c r="F3259" s="11">
        <f t="shared" si="1"/>
        <v>1</v>
      </c>
      <c r="G3259" s="10" t="s">
        <v>4106</v>
      </c>
      <c r="H3259" s="10" t="s">
        <v>13901</v>
      </c>
      <c r="I3259" s="10">
        <v>1450.0</v>
      </c>
      <c r="J3259" s="10">
        <v>108.0</v>
      </c>
      <c r="K3259" s="14">
        <v>1996.0</v>
      </c>
      <c r="L3259" s="11">
        <f>IF(K3259&lt;1961,171+10.3*J3259,IF(K3259&gt;1983,166+8.7*J3259,159+7.9*J3259))</f>
        <v>1105.6</v>
      </c>
      <c r="M3259" s="11">
        <f t="shared" si="2"/>
        <v>-344.4</v>
      </c>
      <c r="N3259" s="13">
        <f t="shared" si="3"/>
        <v>0.7624827586</v>
      </c>
      <c r="O3259" s="10" t="s">
        <v>4032</v>
      </c>
      <c r="P3259" s="10" t="s">
        <v>13902</v>
      </c>
    </row>
    <row r="3260" ht="12.0" customHeight="1">
      <c r="A3260" s="9" t="s">
        <v>13903</v>
      </c>
      <c r="B3260" s="10" t="s">
        <v>13904</v>
      </c>
      <c r="C3260" s="9" t="s">
        <v>959</v>
      </c>
      <c r="D3260" s="11" t="str">
        <f>VLOOKUP(C3260,Postinumeroalueet!$A$2:$B$4001,2)</f>
        <v>Kaarina</v>
      </c>
      <c r="E3260" s="11"/>
      <c r="F3260" s="11">
        <f t="shared" si="1"/>
        <v>0</v>
      </c>
      <c r="G3260" s="10" t="s">
        <v>3481</v>
      </c>
      <c r="H3260" s="10" t="s">
        <v>4584</v>
      </c>
      <c r="I3260" s="10">
        <v>571.0</v>
      </c>
      <c r="J3260" s="10">
        <v>59.0</v>
      </c>
      <c r="K3260" s="14">
        <v>1978.0</v>
      </c>
      <c r="L3260" s="11">
        <f>IF(K3260&lt;1984,105+5.6*J3260,IF(K3260&gt;1991,113+7.7*J3260,108+6.6*J3260))</f>
        <v>435.4</v>
      </c>
      <c r="M3260" s="11">
        <f t="shared" si="2"/>
        <v>-135.6</v>
      </c>
      <c r="N3260" s="13">
        <f t="shared" si="3"/>
        <v>0.7625218914</v>
      </c>
      <c r="O3260" s="10" t="s">
        <v>3783</v>
      </c>
      <c r="P3260" s="10" t="s">
        <v>13905</v>
      </c>
    </row>
    <row r="3261" ht="12.0" customHeight="1">
      <c r="A3261" s="9" t="s">
        <v>13906</v>
      </c>
      <c r="B3261" s="10" t="s">
        <v>13907</v>
      </c>
      <c r="C3261" s="9" t="s">
        <v>517</v>
      </c>
      <c r="D3261" s="11" t="str">
        <f>VLOOKUP(C3261,Postinumeroalueet!$A$2:$B$4001,2)</f>
        <v>Espoo</v>
      </c>
      <c r="E3261" s="11"/>
      <c r="F3261" s="11">
        <f t="shared" si="1"/>
        <v>1</v>
      </c>
      <c r="G3261" s="10" t="s">
        <v>3481</v>
      </c>
      <c r="H3261" s="10" t="s">
        <v>11343</v>
      </c>
      <c r="I3261" s="10">
        <v>868.0</v>
      </c>
      <c r="J3261" s="10">
        <v>57.0</v>
      </c>
      <c r="K3261" s="14">
        <v>1991.0</v>
      </c>
      <c r="L3261" s="11">
        <f>IF(K3261&lt;1961,171+10.3*J3261,IF(K3261&gt;1983,166+8.7*J3261,159+7.9*J3261))</f>
        <v>661.9</v>
      </c>
      <c r="M3261" s="11">
        <f t="shared" si="2"/>
        <v>-206.1</v>
      </c>
      <c r="N3261" s="13">
        <f t="shared" si="3"/>
        <v>0.7625576037</v>
      </c>
      <c r="O3261" s="10" t="s">
        <v>3685</v>
      </c>
      <c r="P3261" s="10" t="s">
        <v>13908</v>
      </c>
    </row>
    <row r="3262" ht="12.0" customHeight="1">
      <c r="A3262" s="9" t="s">
        <v>13909</v>
      </c>
      <c r="B3262" s="10" t="s">
        <v>13910</v>
      </c>
      <c r="C3262" s="9" t="s">
        <v>1571</v>
      </c>
      <c r="D3262" s="11" t="str">
        <f>VLOOKUP(C3262,Postinumeroalueet!$A$2:$B$4001,2)</f>
        <v>Jyväskylä</v>
      </c>
      <c r="E3262" s="11"/>
      <c r="F3262" s="11">
        <f t="shared" si="1"/>
        <v>0</v>
      </c>
      <c r="G3262" s="10" t="s">
        <v>3481</v>
      </c>
      <c r="H3262" s="10" t="s">
        <v>4094</v>
      </c>
      <c r="I3262" s="10">
        <v>880.18</v>
      </c>
      <c r="J3262" s="10">
        <v>72.5</v>
      </c>
      <c r="K3262" s="14">
        <v>1999.0</v>
      </c>
      <c r="L3262" s="11">
        <f t="shared" ref="L3262:L3269" si="744">IF(K3262&lt;1984,105+5.6*J3262,IF(K3262&gt;1991,113+7.7*J3262,108+6.6*J3262))</f>
        <v>671.25</v>
      </c>
      <c r="M3262" s="11">
        <f t="shared" si="2"/>
        <v>-208.93</v>
      </c>
      <c r="N3262" s="13">
        <f t="shared" si="3"/>
        <v>0.7626280988</v>
      </c>
      <c r="O3262" s="10" t="s">
        <v>4216</v>
      </c>
      <c r="P3262" s="10" t="s">
        <v>13911</v>
      </c>
    </row>
    <row r="3263" ht="12.0" customHeight="1">
      <c r="A3263" s="9" t="s">
        <v>13912</v>
      </c>
      <c r="B3263" s="10" t="s">
        <v>13913</v>
      </c>
      <c r="C3263" s="9" t="s">
        <v>1740</v>
      </c>
      <c r="D3263" s="11" t="str">
        <f>VLOOKUP(C3263,Postinumeroalueet!$A$2:$B$4001,2)</f>
        <v>Kouvola</v>
      </c>
      <c r="E3263" s="11"/>
      <c r="F3263" s="11">
        <f t="shared" si="1"/>
        <v>0</v>
      </c>
      <c r="G3263" s="10" t="s">
        <v>3481</v>
      </c>
      <c r="H3263" s="10" t="s">
        <v>13914</v>
      </c>
      <c r="I3263" s="10">
        <v>380.0</v>
      </c>
      <c r="J3263" s="10">
        <v>33.0</v>
      </c>
      <c r="K3263" s="14">
        <v>1978.0</v>
      </c>
      <c r="L3263" s="11">
        <f t="shared" si="744"/>
        <v>289.8</v>
      </c>
      <c r="M3263" s="11">
        <f t="shared" si="2"/>
        <v>-90.2</v>
      </c>
      <c r="N3263" s="13">
        <f t="shared" si="3"/>
        <v>0.7626315789</v>
      </c>
      <c r="O3263" s="10" t="s">
        <v>10559</v>
      </c>
      <c r="P3263" s="10" t="s">
        <v>13915</v>
      </c>
    </row>
    <row r="3264">
      <c r="A3264" s="9" t="s">
        <v>13916</v>
      </c>
      <c r="B3264" s="10" t="s">
        <v>13917</v>
      </c>
      <c r="C3264" s="9" t="s">
        <v>1353</v>
      </c>
      <c r="D3264" s="11" t="str">
        <f>VLOOKUP(C3264,Postinumeroalueet!$A$2:$B$4001,2)</f>
        <v>Ylöjärvi</v>
      </c>
      <c r="E3264" s="11"/>
      <c r="F3264" s="11">
        <f t="shared" si="1"/>
        <v>0</v>
      </c>
      <c r="G3264" s="10" t="s">
        <v>3481</v>
      </c>
      <c r="H3264" s="10" t="s">
        <v>3555</v>
      </c>
      <c r="I3264" s="10">
        <v>1087.0</v>
      </c>
      <c r="J3264" s="10">
        <v>93.0</v>
      </c>
      <c r="K3264" s="14">
        <v>1998.0</v>
      </c>
      <c r="L3264" s="11">
        <f t="shared" si="744"/>
        <v>829.1</v>
      </c>
      <c r="M3264" s="11">
        <f t="shared" si="2"/>
        <v>-257.9</v>
      </c>
      <c r="N3264" s="13">
        <f t="shared" si="3"/>
        <v>0.7627414903</v>
      </c>
      <c r="O3264" s="10" t="s">
        <v>11417</v>
      </c>
      <c r="P3264" s="10" t="s">
        <v>13918</v>
      </c>
    </row>
    <row r="3265" ht="12.0" customHeight="1">
      <c r="A3265" s="9" t="s">
        <v>13919</v>
      </c>
      <c r="B3265" s="10" t="s">
        <v>13920</v>
      </c>
      <c r="C3265" s="9" t="s">
        <v>941</v>
      </c>
      <c r="D3265" s="11" t="str">
        <f>VLOOKUP(C3265,Postinumeroalueet!$A$2:$B$4001,2)</f>
        <v>Turku</v>
      </c>
      <c r="E3265" s="11"/>
      <c r="F3265" s="11">
        <f t="shared" si="1"/>
        <v>0</v>
      </c>
      <c r="G3265" s="10" t="s">
        <v>3481</v>
      </c>
      <c r="H3265" s="10" t="s">
        <v>13921</v>
      </c>
      <c r="I3265" s="10">
        <v>769.0</v>
      </c>
      <c r="J3265" s="10">
        <v>61.5</v>
      </c>
      <c r="K3265" s="14">
        <v>2008.0</v>
      </c>
      <c r="L3265" s="11">
        <f t="shared" si="744"/>
        <v>586.55</v>
      </c>
      <c r="M3265" s="11">
        <f t="shared" si="2"/>
        <v>-182.45</v>
      </c>
      <c r="N3265" s="13">
        <f t="shared" si="3"/>
        <v>0.7627438231</v>
      </c>
      <c r="O3265" s="10" t="s">
        <v>3602</v>
      </c>
      <c r="P3265" s="10" t="s">
        <v>13922</v>
      </c>
    </row>
    <row r="3266" ht="12.0" customHeight="1">
      <c r="A3266" s="9" t="s">
        <v>13923</v>
      </c>
      <c r="B3266" s="10" t="s">
        <v>13924</v>
      </c>
      <c r="C3266" s="9" t="s">
        <v>1460</v>
      </c>
      <c r="D3266" s="11" t="str">
        <f>VLOOKUP(C3266,Postinumeroalueet!$A$2:$B$4001,2)</f>
        <v>Nokia</v>
      </c>
      <c r="E3266" s="11"/>
      <c r="F3266" s="11">
        <f t="shared" si="1"/>
        <v>0</v>
      </c>
      <c r="G3266" s="10" t="s">
        <v>3481</v>
      </c>
      <c r="H3266" s="10" t="s">
        <v>3671</v>
      </c>
      <c r="I3266" s="10">
        <v>960.74</v>
      </c>
      <c r="J3266" s="10">
        <v>80.5</v>
      </c>
      <c r="K3266" s="14">
        <v>1995.0</v>
      </c>
      <c r="L3266" s="11">
        <f t="shared" si="744"/>
        <v>732.85</v>
      </c>
      <c r="M3266" s="11">
        <f t="shared" si="2"/>
        <v>-227.89</v>
      </c>
      <c r="N3266" s="13">
        <f t="shared" si="3"/>
        <v>0.762797427</v>
      </c>
      <c r="O3266" s="10" t="s">
        <v>7271</v>
      </c>
      <c r="P3266" s="10" t="s">
        <v>13925</v>
      </c>
    </row>
    <row r="3267" ht="12.0" customHeight="1">
      <c r="A3267" s="9" t="s">
        <v>13926</v>
      </c>
      <c r="B3267" s="10" t="s">
        <v>13927</v>
      </c>
      <c r="C3267" s="9" t="s">
        <v>942</v>
      </c>
      <c r="D3267" s="11" t="str">
        <f>VLOOKUP(C3267,Postinumeroalueet!$A$2:$B$4001,2)</f>
        <v>Turku</v>
      </c>
      <c r="E3267" s="11"/>
      <c r="F3267" s="11">
        <f t="shared" si="1"/>
        <v>0</v>
      </c>
      <c r="G3267" s="10" t="s">
        <v>3481</v>
      </c>
      <c r="H3267" s="10" t="s">
        <v>3671</v>
      </c>
      <c r="I3267" s="10">
        <v>834.48</v>
      </c>
      <c r="J3267" s="10">
        <v>68.0</v>
      </c>
      <c r="K3267" s="14">
        <v>2012.0</v>
      </c>
      <c r="L3267" s="11">
        <f t="shared" si="744"/>
        <v>636.6</v>
      </c>
      <c r="M3267" s="11">
        <f t="shared" si="2"/>
        <v>-197.88</v>
      </c>
      <c r="N3267" s="13">
        <f t="shared" si="3"/>
        <v>0.7628702905</v>
      </c>
      <c r="O3267" s="10" t="s">
        <v>7271</v>
      </c>
      <c r="P3267" s="10" t="s">
        <v>13928</v>
      </c>
    </row>
    <row r="3268" ht="12.0" customHeight="1">
      <c r="A3268" s="9" t="s">
        <v>13929</v>
      </c>
      <c r="B3268" s="10" t="s">
        <v>13927</v>
      </c>
      <c r="C3268" s="9" t="s">
        <v>942</v>
      </c>
      <c r="D3268" s="11" t="str">
        <f>VLOOKUP(C3268,Postinumeroalueet!$A$2:$B$4001,2)</f>
        <v>Turku</v>
      </c>
      <c r="E3268" s="11"/>
      <c r="F3268" s="11">
        <f t="shared" si="1"/>
        <v>0</v>
      </c>
      <c r="G3268" s="10" t="s">
        <v>3481</v>
      </c>
      <c r="H3268" s="10" t="s">
        <v>3671</v>
      </c>
      <c r="I3268" s="10">
        <v>834.48</v>
      </c>
      <c r="J3268" s="10">
        <v>68.0</v>
      </c>
      <c r="K3268" s="14">
        <v>2012.0</v>
      </c>
      <c r="L3268" s="11">
        <f t="shared" si="744"/>
        <v>636.6</v>
      </c>
      <c r="M3268" s="11">
        <f t="shared" si="2"/>
        <v>-197.88</v>
      </c>
      <c r="N3268" s="13">
        <f t="shared" si="3"/>
        <v>0.7628702905</v>
      </c>
      <c r="O3268" s="10" t="s">
        <v>7271</v>
      </c>
      <c r="P3268" s="10" t="s">
        <v>13930</v>
      </c>
    </row>
    <row r="3269">
      <c r="A3269" s="9" t="s">
        <v>13931</v>
      </c>
      <c r="B3269" s="10" t="s">
        <v>13932</v>
      </c>
      <c r="C3269" s="9" t="s">
        <v>943</v>
      </c>
      <c r="D3269" s="11" t="str">
        <f>VLOOKUP(C3269,Postinumeroalueet!$A$2:$B$4001,2)</f>
        <v>Turku</v>
      </c>
      <c r="E3269" s="11"/>
      <c r="F3269" s="11">
        <f t="shared" si="1"/>
        <v>0</v>
      </c>
      <c r="G3269" s="10" t="s">
        <v>3481</v>
      </c>
      <c r="H3269" s="10" t="s">
        <v>3589</v>
      </c>
      <c r="I3269" s="10">
        <v>589.0</v>
      </c>
      <c r="J3269" s="10">
        <v>61.5</v>
      </c>
      <c r="K3269" s="14">
        <v>1971.0</v>
      </c>
      <c r="L3269" s="11">
        <f t="shared" si="744"/>
        <v>449.4</v>
      </c>
      <c r="M3269" s="11">
        <f t="shared" si="2"/>
        <v>-139.6</v>
      </c>
      <c r="N3269" s="13">
        <f t="shared" si="3"/>
        <v>0.7629881154</v>
      </c>
      <c r="O3269" s="15"/>
      <c r="P3269" s="10" t="s">
        <v>13933</v>
      </c>
    </row>
    <row r="3270" ht="12.0" customHeight="1">
      <c r="A3270" s="9" t="s">
        <v>13934</v>
      </c>
      <c r="B3270" s="10" t="s">
        <v>13935</v>
      </c>
      <c r="C3270" s="9" t="s">
        <v>471</v>
      </c>
      <c r="D3270" s="11" t="str">
        <f>VLOOKUP(C3270,Postinumeroalueet!$A$2:$B$4001,2)</f>
        <v>Espoo</v>
      </c>
      <c r="E3270" s="11"/>
      <c r="F3270" s="11">
        <f t="shared" si="1"/>
        <v>1</v>
      </c>
      <c r="G3270" s="10" t="s">
        <v>3481</v>
      </c>
      <c r="H3270" s="10" t="s">
        <v>6172</v>
      </c>
      <c r="I3270" s="10">
        <v>845.0</v>
      </c>
      <c r="J3270" s="10">
        <v>61.5</v>
      </c>
      <c r="K3270" s="14">
        <v>1982.0</v>
      </c>
      <c r="L3270" s="11">
        <f>IF(K3270&lt;1961,171+10.3*J3270,IF(K3270&gt;1983,166+8.7*J3270,159+7.9*J3270))</f>
        <v>644.85</v>
      </c>
      <c r="M3270" s="11">
        <f t="shared" si="2"/>
        <v>-200.15</v>
      </c>
      <c r="N3270" s="13">
        <f t="shared" si="3"/>
        <v>0.7631360947</v>
      </c>
      <c r="O3270" s="10" t="s">
        <v>3498</v>
      </c>
      <c r="P3270" s="10" t="s">
        <v>13936</v>
      </c>
    </row>
    <row r="3271" ht="12.0" customHeight="1">
      <c r="A3271" s="9" t="s">
        <v>13937</v>
      </c>
      <c r="B3271" s="10" t="s">
        <v>12403</v>
      </c>
      <c r="C3271" s="9" t="s">
        <v>3041</v>
      </c>
      <c r="D3271" s="11" t="str">
        <f>VLOOKUP(C3271,Postinumeroalueet!$A$2:$B$4001,2)</f>
        <v>Oulu</v>
      </c>
      <c r="E3271" s="11"/>
      <c r="F3271" s="11">
        <f t="shared" si="1"/>
        <v>0</v>
      </c>
      <c r="G3271" s="10" t="s">
        <v>3481</v>
      </c>
      <c r="H3271" s="10" t="s">
        <v>12404</v>
      </c>
      <c r="I3271" s="10">
        <v>597.0</v>
      </c>
      <c r="J3271" s="10">
        <v>44.5</v>
      </c>
      <c r="K3271" s="14">
        <v>2010.0</v>
      </c>
      <c r="L3271" s="11">
        <f t="shared" ref="L3271:L3272" si="745">IF(K3271&lt;1984,105+5.6*J3271,IF(K3271&gt;1991,113+7.7*J3271,108+6.6*J3271))</f>
        <v>455.65</v>
      </c>
      <c r="M3271" s="11">
        <f t="shared" si="2"/>
        <v>-141.35</v>
      </c>
      <c r="N3271" s="13">
        <f t="shared" si="3"/>
        <v>0.7632328308</v>
      </c>
      <c r="O3271" s="10" t="s">
        <v>3942</v>
      </c>
      <c r="P3271" s="10" t="s">
        <v>13938</v>
      </c>
    </row>
    <row r="3272">
      <c r="A3272" s="9" t="s">
        <v>13939</v>
      </c>
      <c r="B3272" s="10" t="s">
        <v>13940</v>
      </c>
      <c r="C3272" s="9" t="s">
        <v>1805</v>
      </c>
      <c r="D3272" s="11" t="str">
        <f>VLOOKUP(C3272,Postinumeroalueet!$A$2:$B$4001,2)</f>
        <v>Kotka</v>
      </c>
      <c r="E3272" s="11"/>
      <c r="F3272" s="11">
        <f t="shared" si="1"/>
        <v>0</v>
      </c>
      <c r="G3272" s="10" t="s">
        <v>3529</v>
      </c>
      <c r="H3272" s="10" t="s">
        <v>4087</v>
      </c>
      <c r="I3272" s="10">
        <v>354.0</v>
      </c>
      <c r="J3272" s="10">
        <v>29.5</v>
      </c>
      <c r="K3272" s="14">
        <v>1983.0</v>
      </c>
      <c r="L3272" s="11">
        <f t="shared" si="745"/>
        <v>270.2</v>
      </c>
      <c r="M3272" s="11">
        <f t="shared" si="2"/>
        <v>-83.8</v>
      </c>
      <c r="N3272" s="13">
        <f t="shared" si="3"/>
        <v>0.7632768362</v>
      </c>
      <c r="O3272" s="10" t="s">
        <v>9004</v>
      </c>
      <c r="P3272" s="10" t="s">
        <v>13941</v>
      </c>
    </row>
    <row r="3273" ht="12.0" customHeight="1">
      <c r="A3273" s="9" t="s">
        <v>13942</v>
      </c>
      <c r="B3273" s="10" t="s">
        <v>13943</v>
      </c>
      <c r="C3273" s="9" t="s">
        <v>353</v>
      </c>
      <c r="D3273" s="11" t="str">
        <f>VLOOKUP(C3273,Postinumeroalueet!$A$2:$B$4001,2)</f>
        <v>Helsinki</v>
      </c>
      <c r="E3273" s="11"/>
      <c r="F3273" s="11">
        <f t="shared" si="1"/>
        <v>1</v>
      </c>
      <c r="G3273" s="10" t="s">
        <v>3481</v>
      </c>
      <c r="H3273" s="10" t="s">
        <v>13944</v>
      </c>
      <c r="I3273" s="10">
        <v>850.0</v>
      </c>
      <c r="J3273" s="10">
        <v>62.0</v>
      </c>
      <c r="K3273" s="14">
        <v>1964.0</v>
      </c>
      <c r="L3273" s="11">
        <f>IF(K3273&lt;1961,171+10.3*J3273,IF(K3273&gt;1983,166+8.7*J3273,159+7.9*J3273))</f>
        <v>648.8</v>
      </c>
      <c r="M3273" s="11">
        <f t="shared" si="2"/>
        <v>-201.2</v>
      </c>
      <c r="N3273" s="13">
        <f t="shared" si="3"/>
        <v>0.7632941176</v>
      </c>
      <c r="O3273" s="10" t="s">
        <v>3498</v>
      </c>
      <c r="P3273" s="10" t="s">
        <v>13945</v>
      </c>
    </row>
    <row r="3274" ht="12.0" customHeight="1">
      <c r="A3274" s="9" t="s">
        <v>13946</v>
      </c>
      <c r="B3274" s="10" t="s">
        <v>13947</v>
      </c>
      <c r="C3274" s="9" t="s">
        <v>864</v>
      </c>
      <c r="D3274" s="11" t="str">
        <f>VLOOKUP(C3274,Postinumeroalueet!$A$2:$B$4001,2)</f>
        <v>Hämeenlinna</v>
      </c>
      <c r="E3274" s="11"/>
      <c r="F3274" s="11">
        <f t="shared" si="1"/>
        <v>0</v>
      </c>
      <c r="G3274" s="10" t="s">
        <v>3529</v>
      </c>
      <c r="H3274" s="10" t="s">
        <v>3516</v>
      </c>
      <c r="I3274" s="10">
        <v>642.93</v>
      </c>
      <c r="J3274" s="10">
        <v>58.0</v>
      </c>
      <c r="K3274" s="14">
        <v>1991.0</v>
      </c>
      <c r="L3274" s="11">
        <f t="shared" ref="L3274:L3280" si="746">IF(K3274&lt;1984,105+5.6*J3274,IF(K3274&gt;1991,113+7.7*J3274,108+6.6*J3274))</f>
        <v>490.8</v>
      </c>
      <c r="M3274" s="11">
        <f t="shared" si="2"/>
        <v>-152.13</v>
      </c>
      <c r="N3274" s="13">
        <f t="shared" si="3"/>
        <v>0.7633801502</v>
      </c>
      <c r="O3274" s="10" t="s">
        <v>4989</v>
      </c>
      <c r="P3274" s="10" t="s">
        <v>13948</v>
      </c>
    </row>
    <row r="3275" ht="12.0" customHeight="1">
      <c r="A3275" s="9" t="s">
        <v>13949</v>
      </c>
      <c r="B3275" s="10" t="s">
        <v>13950</v>
      </c>
      <c r="C3275" s="9" t="s">
        <v>3265</v>
      </c>
      <c r="D3275" s="11" t="str">
        <f>VLOOKUP(C3275,Postinumeroalueet!$A$2:$B$4001,2)</f>
        <v>Rovaniemi</v>
      </c>
      <c r="E3275" s="11"/>
      <c r="F3275" s="11">
        <f t="shared" si="1"/>
        <v>0</v>
      </c>
      <c r="G3275" s="10" t="s">
        <v>3529</v>
      </c>
      <c r="H3275" s="10" t="s">
        <v>13951</v>
      </c>
      <c r="I3275" s="10">
        <v>673.0</v>
      </c>
      <c r="J3275" s="10">
        <v>73.0</v>
      </c>
      <c r="K3275" s="14">
        <v>1969.0</v>
      </c>
      <c r="L3275" s="11">
        <f t="shared" si="746"/>
        <v>513.8</v>
      </c>
      <c r="M3275" s="11">
        <f t="shared" si="2"/>
        <v>-159.2</v>
      </c>
      <c r="N3275" s="13">
        <f t="shared" si="3"/>
        <v>0.7634472511</v>
      </c>
      <c r="O3275" s="10" t="s">
        <v>9615</v>
      </c>
      <c r="P3275" s="10" t="s">
        <v>13952</v>
      </c>
    </row>
    <row r="3276" ht="12.0" customHeight="1">
      <c r="A3276" s="9" t="s">
        <v>13953</v>
      </c>
      <c r="B3276" s="10" t="s">
        <v>13950</v>
      </c>
      <c r="C3276" s="9" t="s">
        <v>3265</v>
      </c>
      <c r="D3276" s="11" t="str">
        <f>VLOOKUP(C3276,Postinumeroalueet!$A$2:$B$4001,2)</f>
        <v>Rovaniemi</v>
      </c>
      <c r="E3276" s="11"/>
      <c r="F3276" s="11">
        <f t="shared" si="1"/>
        <v>0</v>
      </c>
      <c r="G3276" s="10" t="s">
        <v>3529</v>
      </c>
      <c r="H3276" s="10" t="s">
        <v>7991</v>
      </c>
      <c r="I3276" s="10">
        <v>673.0</v>
      </c>
      <c r="J3276" s="10">
        <v>73.0</v>
      </c>
      <c r="K3276" s="14">
        <v>1969.0</v>
      </c>
      <c r="L3276" s="11">
        <f t="shared" si="746"/>
        <v>513.8</v>
      </c>
      <c r="M3276" s="11">
        <f t="shared" si="2"/>
        <v>-159.2</v>
      </c>
      <c r="N3276" s="13">
        <f t="shared" si="3"/>
        <v>0.7634472511</v>
      </c>
      <c r="O3276" s="10" t="s">
        <v>9615</v>
      </c>
      <c r="P3276" s="10" t="s">
        <v>13954</v>
      </c>
    </row>
    <row r="3277" ht="12.0" customHeight="1">
      <c r="A3277" s="9" t="s">
        <v>13955</v>
      </c>
      <c r="B3277" s="10" t="s">
        <v>8330</v>
      </c>
      <c r="C3277" s="9" t="s">
        <v>1094</v>
      </c>
      <c r="D3277" s="11" t="str">
        <f>VLOOKUP(C3277,Postinumeroalueet!$A$2:$B$4001,2)</f>
        <v>Salo</v>
      </c>
      <c r="E3277" s="11"/>
      <c r="F3277" s="11">
        <f t="shared" si="1"/>
        <v>0</v>
      </c>
      <c r="G3277" s="10" t="s">
        <v>3481</v>
      </c>
      <c r="H3277" s="10" t="s">
        <v>3824</v>
      </c>
      <c r="I3277" s="10">
        <v>695.0</v>
      </c>
      <c r="J3277" s="10">
        <v>76.0</v>
      </c>
      <c r="K3277" s="14">
        <v>1974.0</v>
      </c>
      <c r="L3277" s="11">
        <f t="shared" si="746"/>
        <v>530.6</v>
      </c>
      <c r="M3277" s="11">
        <f t="shared" si="2"/>
        <v>-164.4</v>
      </c>
      <c r="N3277" s="13">
        <f t="shared" si="3"/>
        <v>0.7634532374</v>
      </c>
      <c r="O3277" s="10" t="s">
        <v>3783</v>
      </c>
      <c r="P3277" s="10" t="s">
        <v>13956</v>
      </c>
    </row>
    <row r="3278" ht="12.0" customHeight="1">
      <c r="A3278" s="9" t="s">
        <v>13957</v>
      </c>
      <c r="B3278" s="10" t="s">
        <v>13958</v>
      </c>
      <c r="C3278" s="9" t="s">
        <v>2390</v>
      </c>
      <c r="D3278" s="11" t="str">
        <f>VLOOKUP(C3278,Postinumeroalueet!$A$2:$B$4001,2)</f>
        <v>Kokkola</v>
      </c>
      <c r="E3278" s="11"/>
      <c r="F3278" s="11">
        <f t="shared" si="1"/>
        <v>0</v>
      </c>
      <c r="G3278" s="10" t="s">
        <v>3481</v>
      </c>
      <c r="H3278" s="10" t="s">
        <v>5024</v>
      </c>
      <c r="I3278" s="10">
        <v>750.0</v>
      </c>
      <c r="J3278" s="10">
        <v>83.5</v>
      </c>
      <c r="K3278" s="14">
        <v>1972.0</v>
      </c>
      <c r="L3278" s="11">
        <f t="shared" si="746"/>
        <v>572.6</v>
      </c>
      <c r="M3278" s="11">
        <f t="shared" si="2"/>
        <v>-177.4</v>
      </c>
      <c r="N3278" s="13">
        <f t="shared" si="3"/>
        <v>0.7634666667</v>
      </c>
      <c r="O3278" s="10" t="s">
        <v>11277</v>
      </c>
      <c r="P3278" s="10" t="s">
        <v>13959</v>
      </c>
    </row>
    <row r="3279" ht="12.0" customHeight="1">
      <c r="A3279" s="9" t="s">
        <v>13960</v>
      </c>
      <c r="B3279" s="10" t="s">
        <v>13961</v>
      </c>
      <c r="C3279" s="9" t="s">
        <v>2483</v>
      </c>
      <c r="D3279" s="11" t="str">
        <f>VLOOKUP(C3279,Postinumeroalueet!$A$2:$B$4001,2)</f>
        <v>Kuopio</v>
      </c>
      <c r="E3279" s="11"/>
      <c r="F3279" s="11">
        <f t="shared" si="1"/>
        <v>0</v>
      </c>
      <c r="G3279" s="10" t="s">
        <v>3529</v>
      </c>
      <c r="H3279" s="10" t="s">
        <v>3671</v>
      </c>
      <c r="I3279" s="10">
        <v>980.0</v>
      </c>
      <c r="J3279" s="10">
        <v>82.5</v>
      </c>
      <c r="K3279" s="14">
        <v>1994.0</v>
      </c>
      <c r="L3279" s="11">
        <f t="shared" si="746"/>
        <v>748.25</v>
      </c>
      <c r="M3279" s="11">
        <f t="shared" si="2"/>
        <v>-231.75</v>
      </c>
      <c r="N3279" s="13">
        <f t="shared" si="3"/>
        <v>0.7635204082</v>
      </c>
      <c r="O3279" s="10" t="s">
        <v>9328</v>
      </c>
      <c r="P3279" s="10" t="s">
        <v>13962</v>
      </c>
    </row>
    <row r="3280" ht="12.0" customHeight="1">
      <c r="A3280" s="9" t="s">
        <v>13963</v>
      </c>
      <c r="B3280" s="10" t="s">
        <v>13754</v>
      </c>
      <c r="C3280" s="9" t="s">
        <v>1342</v>
      </c>
      <c r="D3280" s="11" t="str">
        <f>VLOOKUP(C3280,Postinumeroalueet!$A$2:$B$4001,2)</f>
        <v>Tampere</v>
      </c>
      <c r="E3280" s="11"/>
      <c r="F3280" s="11">
        <f t="shared" si="1"/>
        <v>0</v>
      </c>
      <c r="G3280" s="10" t="s">
        <v>3481</v>
      </c>
      <c r="H3280" s="10" t="s">
        <v>3671</v>
      </c>
      <c r="I3280" s="10">
        <v>894.27</v>
      </c>
      <c r="J3280" s="10">
        <v>74.0</v>
      </c>
      <c r="K3280" s="14">
        <v>1996.0</v>
      </c>
      <c r="L3280" s="11">
        <f t="shared" si="746"/>
        <v>682.8</v>
      </c>
      <c r="M3280" s="11">
        <f t="shared" si="2"/>
        <v>-211.47</v>
      </c>
      <c r="N3280" s="13">
        <f t="shared" si="3"/>
        <v>0.7635277936</v>
      </c>
      <c r="O3280" s="10" t="s">
        <v>7271</v>
      </c>
      <c r="P3280" s="10" t="s">
        <v>13964</v>
      </c>
    </row>
    <row r="3281" ht="12.0" customHeight="1">
      <c r="A3281" s="9" t="s">
        <v>13965</v>
      </c>
      <c r="B3281" s="10" t="s">
        <v>13966</v>
      </c>
      <c r="C3281" s="9" t="s">
        <v>342</v>
      </c>
      <c r="D3281" s="11" t="str">
        <f>VLOOKUP(C3281,Postinumeroalueet!$A$2:$B$4001,2)</f>
        <v>Helsinki</v>
      </c>
      <c r="E3281" s="11"/>
      <c r="F3281" s="11">
        <f t="shared" si="1"/>
        <v>1</v>
      </c>
      <c r="G3281" s="10" t="s">
        <v>3481</v>
      </c>
      <c r="H3281" s="10" t="s">
        <v>13967</v>
      </c>
      <c r="I3281" s="10">
        <v>750.0</v>
      </c>
      <c r="J3281" s="10">
        <v>39.0</v>
      </c>
      <c r="K3281" s="14">
        <v>1949.0</v>
      </c>
      <c r="L3281" s="11">
        <f>IF(K3281&lt;1961,171+10.3*J3281,IF(K3281&gt;1983,166+8.7*J3281,159+7.9*J3281))</f>
        <v>572.7</v>
      </c>
      <c r="M3281" s="11">
        <f t="shared" si="2"/>
        <v>-177.3</v>
      </c>
      <c r="N3281" s="13">
        <f t="shared" si="3"/>
        <v>0.7636</v>
      </c>
      <c r="O3281" s="10" t="s">
        <v>4032</v>
      </c>
      <c r="P3281" s="10" t="s">
        <v>13968</v>
      </c>
    </row>
    <row r="3282">
      <c r="A3282" s="9" t="s">
        <v>13969</v>
      </c>
      <c r="B3282" s="10" t="s">
        <v>13970</v>
      </c>
      <c r="C3282" s="9" t="s">
        <v>1462</v>
      </c>
      <c r="D3282" s="11" t="str">
        <f>VLOOKUP(C3282,Postinumeroalueet!$A$2:$B$4001,2)</f>
        <v>Nokia</v>
      </c>
      <c r="E3282" s="11"/>
      <c r="F3282" s="11">
        <f t="shared" si="1"/>
        <v>0</v>
      </c>
      <c r="G3282" s="10" t="s">
        <v>3481</v>
      </c>
      <c r="H3282" s="10" t="s">
        <v>4584</v>
      </c>
      <c r="I3282" s="10">
        <v>562.77</v>
      </c>
      <c r="J3282" s="10">
        <v>58.0</v>
      </c>
      <c r="K3282" s="14">
        <v>1974.0</v>
      </c>
      <c r="L3282" s="11">
        <f t="shared" ref="L3282:L3287" si="747">IF(K3282&lt;1984,105+5.6*J3282,IF(K3282&gt;1991,113+7.7*J3282,108+6.6*J3282))</f>
        <v>429.8</v>
      </c>
      <c r="M3282" s="11">
        <f t="shared" si="2"/>
        <v>-132.97</v>
      </c>
      <c r="N3282" s="13">
        <f t="shared" si="3"/>
        <v>0.7637223022</v>
      </c>
      <c r="O3282" s="10" t="s">
        <v>3672</v>
      </c>
      <c r="P3282" s="10" t="s">
        <v>13971</v>
      </c>
    </row>
    <row r="3283" ht="12.0" customHeight="1">
      <c r="A3283" s="9" t="s">
        <v>13972</v>
      </c>
      <c r="B3283" s="10" t="s">
        <v>13973</v>
      </c>
      <c r="C3283" s="9" t="s">
        <v>688</v>
      </c>
      <c r="D3283" s="11" t="str">
        <f>VLOOKUP(C3283,Postinumeroalueet!$A$2:$B$4001,2)</f>
        <v>Lohja</v>
      </c>
      <c r="E3283" s="11"/>
      <c r="F3283" s="11">
        <f t="shared" si="1"/>
        <v>0</v>
      </c>
      <c r="G3283" s="10" t="s">
        <v>3481</v>
      </c>
      <c r="H3283" s="10" t="s">
        <v>4080</v>
      </c>
      <c r="I3283" s="10">
        <v>724.0</v>
      </c>
      <c r="J3283" s="10">
        <v>80.0</v>
      </c>
      <c r="K3283" s="14">
        <v>1970.0</v>
      </c>
      <c r="L3283" s="11">
        <f t="shared" si="747"/>
        <v>553</v>
      </c>
      <c r="M3283" s="11">
        <f t="shared" si="2"/>
        <v>-171</v>
      </c>
      <c r="N3283" s="13">
        <f t="shared" si="3"/>
        <v>0.7638121547</v>
      </c>
      <c r="O3283" s="10" t="s">
        <v>8537</v>
      </c>
      <c r="P3283" s="10" t="s">
        <v>13974</v>
      </c>
    </row>
    <row r="3284" ht="12.0" customHeight="1">
      <c r="A3284" s="9" t="s">
        <v>13975</v>
      </c>
      <c r="B3284" s="10" t="s">
        <v>13976</v>
      </c>
      <c r="C3284" s="9" t="s">
        <v>1005</v>
      </c>
      <c r="D3284" s="11" t="str">
        <f>VLOOKUP(C3284,Postinumeroalueet!$A$2:$B$4001,2)</f>
        <v>Paimio</v>
      </c>
      <c r="E3284" s="11"/>
      <c r="F3284" s="11">
        <f t="shared" si="1"/>
        <v>0</v>
      </c>
      <c r="G3284" s="10" t="s">
        <v>3529</v>
      </c>
      <c r="H3284" s="10" t="s">
        <v>13977</v>
      </c>
      <c r="I3284" s="10">
        <v>690.0</v>
      </c>
      <c r="J3284" s="10">
        <v>63.5</v>
      </c>
      <c r="K3284" s="14">
        <v>1991.0</v>
      </c>
      <c r="L3284" s="11">
        <f t="shared" si="747"/>
        <v>527.1</v>
      </c>
      <c r="M3284" s="11">
        <f t="shared" si="2"/>
        <v>-162.9</v>
      </c>
      <c r="N3284" s="13">
        <f t="shared" si="3"/>
        <v>0.7639130435</v>
      </c>
      <c r="O3284" s="15"/>
      <c r="P3284" s="10" t="s">
        <v>13978</v>
      </c>
    </row>
    <row r="3285" ht="12.0" customHeight="1">
      <c r="A3285" s="9" t="s">
        <v>13979</v>
      </c>
      <c r="B3285" s="10" t="s">
        <v>13980</v>
      </c>
      <c r="C3285" s="9" t="s">
        <v>1460</v>
      </c>
      <c r="D3285" s="11" t="str">
        <f>VLOOKUP(C3285,Postinumeroalueet!$A$2:$B$4001,2)</f>
        <v>Nokia</v>
      </c>
      <c r="E3285" s="11"/>
      <c r="F3285" s="11">
        <f t="shared" si="1"/>
        <v>0</v>
      </c>
      <c r="G3285" s="10" t="s">
        <v>3481</v>
      </c>
      <c r="H3285" s="10" t="s">
        <v>4064</v>
      </c>
      <c r="I3285" s="10">
        <v>350.0</v>
      </c>
      <c r="J3285" s="10">
        <v>29.0</v>
      </c>
      <c r="K3285" s="14">
        <v>1969.0</v>
      </c>
      <c r="L3285" s="11">
        <f t="shared" si="747"/>
        <v>267.4</v>
      </c>
      <c r="M3285" s="11">
        <f t="shared" si="2"/>
        <v>-82.6</v>
      </c>
      <c r="N3285" s="13">
        <f t="shared" si="3"/>
        <v>0.764</v>
      </c>
      <c r="O3285" s="10" t="s">
        <v>13981</v>
      </c>
      <c r="P3285" s="10" t="s">
        <v>13982</v>
      </c>
    </row>
    <row r="3286" ht="12.0" customHeight="1">
      <c r="A3286" s="9" t="s">
        <v>13983</v>
      </c>
      <c r="B3286" s="10" t="s">
        <v>13984</v>
      </c>
      <c r="C3286" s="9" t="s">
        <v>2305</v>
      </c>
      <c r="D3286" s="11" t="str">
        <f>VLOOKUP(C3286,Postinumeroalueet!$A$2:$B$4001,2)</f>
        <v>Vaasa</v>
      </c>
      <c r="E3286" s="11"/>
      <c r="F3286" s="11">
        <f t="shared" si="1"/>
        <v>0</v>
      </c>
      <c r="G3286" s="10" t="s">
        <v>3481</v>
      </c>
      <c r="H3286" s="10" t="s">
        <v>5527</v>
      </c>
      <c r="I3286" s="10">
        <v>750.3</v>
      </c>
      <c r="J3286" s="10">
        <v>70.5</v>
      </c>
      <c r="K3286" s="14">
        <v>1988.0</v>
      </c>
      <c r="L3286" s="11">
        <f t="shared" si="747"/>
        <v>573.3</v>
      </c>
      <c r="M3286" s="11">
        <f t="shared" si="2"/>
        <v>-177</v>
      </c>
      <c r="N3286" s="13">
        <f t="shared" si="3"/>
        <v>0.7640943623</v>
      </c>
      <c r="O3286" s="10" t="s">
        <v>8062</v>
      </c>
      <c r="P3286" s="10" t="s">
        <v>13985</v>
      </c>
    </row>
    <row r="3287">
      <c r="A3287" s="9" t="s">
        <v>13986</v>
      </c>
      <c r="B3287" s="10" t="s">
        <v>13383</v>
      </c>
      <c r="C3287" s="9" t="s">
        <v>963</v>
      </c>
      <c r="D3287" s="11" t="str">
        <f>VLOOKUP(C3287,Postinumeroalueet!$A$2:$B$4001,2)</f>
        <v>Turku</v>
      </c>
      <c r="E3287" s="11"/>
      <c r="F3287" s="11">
        <f t="shared" si="1"/>
        <v>0</v>
      </c>
      <c r="G3287" s="10" t="s">
        <v>3529</v>
      </c>
      <c r="H3287" s="10" t="s">
        <v>4054</v>
      </c>
      <c r="I3287" s="10">
        <v>1095.0</v>
      </c>
      <c r="J3287" s="10">
        <v>94.0</v>
      </c>
      <c r="K3287" s="14">
        <v>1998.0</v>
      </c>
      <c r="L3287" s="11">
        <f t="shared" si="747"/>
        <v>836.8</v>
      </c>
      <c r="M3287" s="11">
        <f t="shared" si="2"/>
        <v>-258.2</v>
      </c>
      <c r="N3287" s="13">
        <f t="shared" si="3"/>
        <v>0.7642009132</v>
      </c>
      <c r="O3287" s="10" t="s">
        <v>3783</v>
      </c>
      <c r="P3287" s="10" t="s">
        <v>13987</v>
      </c>
    </row>
    <row r="3288">
      <c r="A3288" s="9" t="s">
        <v>13988</v>
      </c>
      <c r="B3288" s="10" t="s">
        <v>13411</v>
      </c>
      <c r="C3288" s="9" t="s">
        <v>389</v>
      </c>
      <c r="D3288" s="11" t="str">
        <f>VLOOKUP(C3288,Postinumeroalueet!$A$2:$B$4001,2)</f>
        <v>Helsinki</v>
      </c>
      <c r="E3288" s="11"/>
      <c r="F3288" s="11">
        <f t="shared" si="1"/>
        <v>1</v>
      </c>
      <c r="G3288" s="10" t="s">
        <v>3481</v>
      </c>
      <c r="H3288" s="10" t="s">
        <v>3671</v>
      </c>
      <c r="I3288" s="10">
        <v>1082.43</v>
      </c>
      <c r="J3288" s="10">
        <v>76.0</v>
      </c>
      <c r="K3288" s="14">
        <v>2003.0</v>
      </c>
      <c r="L3288" s="11">
        <f>IF(K3288&lt;1961,171+10.3*J3288,IF(K3288&gt;1983,166+8.7*J3288,159+7.9*J3288))</f>
        <v>827.2</v>
      </c>
      <c r="M3288" s="11">
        <f t="shared" si="2"/>
        <v>-255.23</v>
      </c>
      <c r="N3288" s="13">
        <f t="shared" si="3"/>
        <v>0.7642064614</v>
      </c>
      <c r="O3288" s="10" t="s">
        <v>4050</v>
      </c>
      <c r="P3288" s="10" t="s">
        <v>13989</v>
      </c>
    </row>
    <row r="3289" ht="12.0" customHeight="1">
      <c r="A3289" s="9" t="s">
        <v>13990</v>
      </c>
      <c r="B3289" s="10" t="s">
        <v>13991</v>
      </c>
      <c r="C3289" s="9" t="s">
        <v>1374</v>
      </c>
      <c r="D3289" s="11" t="str">
        <f>VLOOKUP(C3289,Postinumeroalueet!$A$2:$B$4001,2)</f>
        <v>Pirkkala</v>
      </c>
      <c r="E3289" s="11"/>
      <c r="F3289" s="11">
        <f t="shared" si="1"/>
        <v>0</v>
      </c>
      <c r="G3289" s="10" t="s">
        <v>3529</v>
      </c>
      <c r="H3289" s="10" t="s">
        <v>13992</v>
      </c>
      <c r="I3289" s="10">
        <v>940.0</v>
      </c>
      <c r="J3289" s="10">
        <v>92.5</v>
      </c>
      <c r="K3289" s="14">
        <v>1990.0</v>
      </c>
      <c r="L3289" s="11">
        <f t="shared" ref="L3289:L3290" si="748">IF(K3289&lt;1984,105+5.6*J3289,IF(K3289&gt;1991,113+7.7*J3289,108+6.6*J3289))</f>
        <v>718.5</v>
      </c>
      <c r="M3289" s="11">
        <f t="shared" si="2"/>
        <v>-221.5</v>
      </c>
      <c r="N3289" s="13">
        <f t="shared" si="3"/>
        <v>0.7643617021</v>
      </c>
      <c r="O3289" s="15"/>
      <c r="P3289" s="10" t="s">
        <v>13993</v>
      </c>
    </row>
    <row r="3290">
      <c r="A3290" s="9" t="s">
        <v>13994</v>
      </c>
      <c r="B3290" s="10" t="s">
        <v>13995</v>
      </c>
      <c r="C3290" s="9" t="s">
        <v>1739</v>
      </c>
      <c r="D3290" s="11" t="str">
        <f>VLOOKUP(C3290,Postinumeroalueet!$A$2:$B$4001,2)</f>
        <v>Kouvola</v>
      </c>
      <c r="E3290" s="11"/>
      <c r="F3290" s="11">
        <f t="shared" si="1"/>
        <v>0</v>
      </c>
      <c r="G3290" s="10" t="s">
        <v>3481</v>
      </c>
      <c r="H3290" s="10" t="s">
        <v>13996</v>
      </c>
      <c r="I3290" s="10">
        <v>390.0</v>
      </c>
      <c r="J3290" s="10">
        <v>34.5</v>
      </c>
      <c r="K3290" s="14">
        <v>1979.0</v>
      </c>
      <c r="L3290" s="11">
        <f t="shared" si="748"/>
        <v>298.2</v>
      </c>
      <c r="M3290" s="11">
        <f t="shared" si="2"/>
        <v>-91.8</v>
      </c>
      <c r="N3290" s="13">
        <f t="shared" si="3"/>
        <v>0.7646153846</v>
      </c>
      <c r="O3290" s="15"/>
      <c r="P3290" s="10" t="s">
        <v>13997</v>
      </c>
    </row>
    <row r="3291">
      <c r="A3291" s="9" t="s">
        <v>13998</v>
      </c>
      <c r="B3291" s="10" t="s">
        <v>13999</v>
      </c>
      <c r="C3291" s="9" t="s">
        <v>324</v>
      </c>
      <c r="D3291" s="11" t="str">
        <f>VLOOKUP(C3291,Postinumeroalueet!$A$2:$B$4001,2)</f>
        <v>Helsinki</v>
      </c>
      <c r="E3291" s="11"/>
      <c r="F3291" s="11">
        <f t="shared" si="1"/>
        <v>1</v>
      </c>
      <c r="G3291" s="10" t="s">
        <v>3481</v>
      </c>
      <c r="H3291" s="10" t="s">
        <v>14000</v>
      </c>
      <c r="I3291" s="10">
        <v>1434.35</v>
      </c>
      <c r="J3291" s="10">
        <v>107.0</v>
      </c>
      <c r="K3291" s="14">
        <v>1988.0</v>
      </c>
      <c r="L3291" s="11">
        <f>IF(K3291&lt;1961,171+10.3*J3291,IF(K3291&gt;1983,166+8.7*J3291,159+7.9*J3291))</f>
        <v>1096.9</v>
      </c>
      <c r="M3291" s="11">
        <f t="shared" si="2"/>
        <v>-337.45</v>
      </c>
      <c r="N3291" s="13">
        <f t="shared" si="3"/>
        <v>0.7647366403</v>
      </c>
      <c r="O3291" s="10" t="s">
        <v>14001</v>
      </c>
      <c r="P3291" s="10" t="s">
        <v>14002</v>
      </c>
    </row>
    <row r="3292" ht="12.0" customHeight="1">
      <c r="A3292" s="9" t="s">
        <v>14003</v>
      </c>
      <c r="B3292" s="10" t="s">
        <v>14004</v>
      </c>
      <c r="C3292" s="9" t="s">
        <v>804</v>
      </c>
      <c r="D3292" s="11" t="str">
        <f>VLOOKUP(C3292,Postinumeroalueet!$A$2:$B$4001,2)</f>
        <v>Lahti</v>
      </c>
      <c r="E3292" s="11"/>
      <c r="F3292" s="11">
        <f t="shared" si="1"/>
        <v>0</v>
      </c>
      <c r="G3292" s="10" t="s">
        <v>3481</v>
      </c>
      <c r="H3292" s="10" t="s">
        <v>9361</v>
      </c>
      <c r="I3292" s="10">
        <v>610.84</v>
      </c>
      <c r="J3292" s="10">
        <v>46.0</v>
      </c>
      <c r="K3292" s="14">
        <v>2000.0</v>
      </c>
      <c r="L3292" s="11">
        <f t="shared" ref="L3292:L3296" si="749">IF(K3292&lt;1984,105+5.6*J3292,IF(K3292&gt;1991,113+7.7*J3292,108+6.6*J3292))</f>
        <v>467.2</v>
      </c>
      <c r="M3292" s="11">
        <f t="shared" si="2"/>
        <v>-143.64</v>
      </c>
      <c r="N3292" s="13">
        <f t="shared" si="3"/>
        <v>0.7648484055</v>
      </c>
      <c r="O3292" s="10" t="s">
        <v>4216</v>
      </c>
      <c r="P3292" s="10" t="s">
        <v>14005</v>
      </c>
    </row>
    <row r="3293" ht="12.0" customHeight="1">
      <c r="A3293" s="9" t="s">
        <v>14006</v>
      </c>
      <c r="B3293" s="10" t="s">
        <v>14007</v>
      </c>
      <c r="C3293" s="9" t="s">
        <v>804</v>
      </c>
      <c r="D3293" s="11" t="str">
        <f>VLOOKUP(C3293,Postinumeroalueet!$A$2:$B$4001,2)</f>
        <v>Lahti</v>
      </c>
      <c r="E3293" s="11"/>
      <c r="F3293" s="11">
        <f t="shared" si="1"/>
        <v>0</v>
      </c>
      <c r="G3293" s="10" t="s">
        <v>3481</v>
      </c>
      <c r="H3293" s="10" t="s">
        <v>9361</v>
      </c>
      <c r="I3293" s="10">
        <v>610.84</v>
      </c>
      <c r="J3293" s="10">
        <v>46.0</v>
      </c>
      <c r="K3293" s="14">
        <v>2000.0</v>
      </c>
      <c r="L3293" s="11">
        <f t="shared" si="749"/>
        <v>467.2</v>
      </c>
      <c r="M3293" s="11">
        <f t="shared" si="2"/>
        <v>-143.64</v>
      </c>
      <c r="N3293" s="13">
        <f t="shared" si="3"/>
        <v>0.7648484055</v>
      </c>
      <c r="O3293" s="10" t="s">
        <v>4216</v>
      </c>
      <c r="P3293" s="10" t="s">
        <v>14008</v>
      </c>
    </row>
    <row r="3294" ht="12.0" customHeight="1">
      <c r="A3294" s="9" t="s">
        <v>14009</v>
      </c>
      <c r="B3294" s="10" t="s">
        <v>13437</v>
      </c>
      <c r="C3294" s="9" t="s">
        <v>1580</v>
      </c>
      <c r="D3294" s="11" t="str">
        <f>VLOOKUP(C3294,Postinumeroalueet!$A$2:$B$4001,2)</f>
        <v>Jyväskylä</v>
      </c>
      <c r="E3294" s="11"/>
      <c r="F3294" s="11">
        <f t="shared" si="1"/>
        <v>0</v>
      </c>
      <c r="G3294" s="10" t="s">
        <v>3481</v>
      </c>
      <c r="H3294" s="10" t="s">
        <v>3671</v>
      </c>
      <c r="I3294" s="10">
        <v>912.75</v>
      </c>
      <c r="J3294" s="10">
        <v>76.0</v>
      </c>
      <c r="K3294" s="14">
        <v>1999.0</v>
      </c>
      <c r="L3294" s="11">
        <f t="shared" si="749"/>
        <v>698.2</v>
      </c>
      <c r="M3294" s="11">
        <f t="shared" si="2"/>
        <v>-214.55</v>
      </c>
      <c r="N3294" s="13">
        <f t="shared" si="3"/>
        <v>0.764941112</v>
      </c>
      <c r="O3294" s="10" t="s">
        <v>4050</v>
      </c>
      <c r="P3294" s="10" t="s">
        <v>14010</v>
      </c>
    </row>
    <row r="3295" ht="12.0" customHeight="1">
      <c r="A3295" s="9" t="s">
        <v>14011</v>
      </c>
      <c r="B3295" s="10" t="s">
        <v>14012</v>
      </c>
      <c r="C3295" s="9" t="s">
        <v>3044</v>
      </c>
      <c r="D3295" s="11" t="str">
        <f>VLOOKUP(C3295,Postinumeroalueet!$A$2:$B$4001,2)</f>
        <v>Oulu</v>
      </c>
      <c r="E3295" s="11"/>
      <c r="F3295" s="11">
        <f t="shared" si="1"/>
        <v>0</v>
      </c>
      <c r="G3295" s="10" t="s">
        <v>3481</v>
      </c>
      <c r="H3295" s="10" t="s">
        <v>14013</v>
      </c>
      <c r="I3295" s="10">
        <v>565.49</v>
      </c>
      <c r="J3295" s="10">
        <v>58.5</v>
      </c>
      <c r="K3295" s="14">
        <v>1982.0</v>
      </c>
      <c r="L3295" s="11">
        <f t="shared" si="749"/>
        <v>432.6</v>
      </c>
      <c r="M3295" s="11">
        <f t="shared" si="2"/>
        <v>-132.89</v>
      </c>
      <c r="N3295" s="13">
        <f t="shared" si="3"/>
        <v>0.7650002653</v>
      </c>
      <c r="O3295" s="10" t="s">
        <v>8662</v>
      </c>
      <c r="P3295" s="10" t="s">
        <v>14014</v>
      </c>
    </row>
    <row r="3296" ht="12.0" customHeight="1">
      <c r="A3296" s="9" t="s">
        <v>14015</v>
      </c>
      <c r="B3296" s="10" t="s">
        <v>14016</v>
      </c>
      <c r="C3296" s="9" t="s">
        <v>771</v>
      </c>
      <c r="D3296" s="11" t="str">
        <f>VLOOKUP(C3296,Postinumeroalueet!$A$2:$B$4001,2)</f>
        <v>Hämeenlinna</v>
      </c>
      <c r="E3296" s="11"/>
      <c r="F3296" s="11">
        <f t="shared" si="1"/>
        <v>0</v>
      </c>
      <c r="G3296" s="10" t="s">
        <v>3529</v>
      </c>
      <c r="H3296" s="10" t="s">
        <v>3671</v>
      </c>
      <c r="I3296" s="10">
        <v>947.78</v>
      </c>
      <c r="J3296" s="10">
        <v>79.5</v>
      </c>
      <c r="K3296" s="14">
        <v>2002.0</v>
      </c>
      <c r="L3296" s="11">
        <f t="shared" si="749"/>
        <v>725.15</v>
      </c>
      <c r="M3296" s="11">
        <f t="shared" si="2"/>
        <v>-222.63</v>
      </c>
      <c r="N3296" s="13">
        <f t="shared" si="3"/>
        <v>0.7651037161</v>
      </c>
      <c r="O3296" s="10" t="s">
        <v>4050</v>
      </c>
      <c r="P3296" s="10" t="s">
        <v>14017</v>
      </c>
    </row>
    <row r="3297" ht="12.0" customHeight="1">
      <c r="A3297" s="9" t="s">
        <v>14018</v>
      </c>
      <c r="B3297" s="10" t="s">
        <v>14019</v>
      </c>
      <c r="C3297" s="9" t="s">
        <v>351</v>
      </c>
      <c r="D3297" s="11" t="str">
        <f>VLOOKUP(C3297,Postinumeroalueet!$A$2:$B$4001,2)</f>
        <v>Helsinki</v>
      </c>
      <c r="E3297" s="11"/>
      <c r="F3297" s="11">
        <f t="shared" si="1"/>
        <v>1</v>
      </c>
      <c r="G3297" s="10" t="s">
        <v>3481</v>
      </c>
      <c r="H3297" s="10" t="s">
        <v>4584</v>
      </c>
      <c r="I3297" s="10">
        <v>899.0</v>
      </c>
      <c r="J3297" s="10">
        <v>60.0</v>
      </c>
      <c r="K3297" s="14">
        <v>1987.0</v>
      </c>
      <c r="L3297" s="11">
        <f>IF(K3297&lt;1961,171+10.3*J3297,IF(K3297&gt;1983,166+8.7*J3297,159+7.9*J3297))</f>
        <v>688</v>
      </c>
      <c r="M3297" s="11">
        <f t="shared" si="2"/>
        <v>-211</v>
      </c>
      <c r="N3297" s="13">
        <f t="shared" si="3"/>
        <v>0.765294772</v>
      </c>
      <c r="O3297" s="10" t="s">
        <v>3950</v>
      </c>
      <c r="P3297" s="10" t="s">
        <v>14020</v>
      </c>
    </row>
    <row r="3298" ht="12.0" customHeight="1">
      <c r="A3298" s="9" t="s">
        <v>14021</v>
      </c>
      <c r="B3298" s="10" t="s">
        <v>14022</v>
      </c>
      <c r="C3298" s="9" t="s">
        <v>3045</v>
      </c>
      <c r="D3298" s="11" t="str">
        <f>VLOOKUP(C3298,Postinumeroalueet!$A$2:$B$4001,2)</f>
        <v>Oulu</v>
      </c>
      <c r="E3298" s="11"/>
      <c r="F3298" s="11">
        <f t="shared" si="1"/>
        <v>0</v>
      </c>
      <c r="G3298" s="10" t="s">
        <v>3481</v>
      </c>
      <c r="H3298" s="10" t="s">
        <v>5867</v>
      </c>
      <c r="I3298" s="10">
        <v>430.0</v>
      </c>
      <c r="J3298" s="10">
        <v>33.5</v>
      </c>
      <c r="K3298" s="14">
        <v>1991.0</v>
      </c>
      <c r="L3298" s="11">
        <f t="shared" ref="L3298:L3315" si="750">IF(K3298&lt;1984,105+5.6*J3298,IF(K3298&gt;1991,113+7.7*J3298,108+6.6*J3298))</f>
        <v>329.1</v>
      </c>
      <c r="M3298" s="11">
        <f t="shared" si="2"/>
        <v>-100.9</v>
      </c>
      <c r="N3298" s="13">
        <f t="shared" si="3"/>
        <v>0.7653488372</v>
      </c>
      <c r="O3298" s="10" t="s">
        <v>5680</v>
      </c>
      <c r="P3298" s="10" t="s">
        <v>14023</v>
      </c>
    </row>
    <row r="3299">
      <c r="A3299" s="9" t="s">
        <v>14024</v>
      </c>
      <c r="B3299" s="10" t="s">
        <v>14025</v>
      </c>
      <c r="C3299" s="9" t="s">
        <v>1948</v>
      </c>
      <c r="D3299" s="11" t="str">
        <f>VLOOKUP(C3299,Postinumeroalueet!$A$2:$B$4001,2)</f>
        <v>Lappeenranta</v>
      </c>
      <c r="E3299" s="11"/>
      <c r="F3299" s="11">
        <f t="shared" si="1"/>
        <v>0</v>
      </c>
      <c r="G3299" s="10" t="s">
        <v>3481</v>
      </c>
      <c r="H3299" s="10" t="s">
        <v>3824</v>
      </c>
      <c r="I3299" s="10">
        <v>762.0</v>
      </c>
      <c r="J3299" s="10">
        <v>72.0</v>
      </c>
      <c r="K3299" s="14">
        <v>1991.0</v>
      </c>
      <c r="L3299" s="11">
        <f t="shared" si="750"/>
        <v>583.2</v>
      </c>
      <c r="M3299" s="11">
        <f t="shared" si="2"/>
        <v>-178.8</v>
      </c>
      <c r="N3299" s="13">
        <f t="shared" si="3"/>
        <v>0.7653543307</v>
      </c>
      <c r="O3299" s="10" t="s">
        <v>4967</v>
      </c>
      <c r="P3299" s="10" t="s">
        <v>14026</v>
      </c>
    </row>
    <row r="3300" ht="12.0" customHeight="1">
      <c r="A3300" s="9" t="s">
        <v>14027</v>
      </c>
      <c r="B3300" s="10" t="s">
        <v>13065</v>
      </c>
      <c r="C3300" s="9" t="s">
        <v>1094</v>
      </c>
      <c r="D3300" s="11" t="str">
        <f>VLOOKUP(C3300,Postinumeroalueet!$A$2:$B$4001,2)</f>
        <v>Salo</v>
      </c>
      <c r="E3300" s="11"/>
      <c r="F3300" s="11">
        <f t="shared" si="1"/>
        <v>0</v>
      </c>
      <c r="G3300" s="10" t="s">
        <v>3481</v>
      </c>
      <c r="H3300" s="10" t="s">
        <v>4584</v>
      </c>
      <c r="I3300" s="10">
        <v>572.36</v>
      </c>
      <c r="J3300" s="10">
        <v>59.5</v>
      </c>
      <c r="K3300" s="14">
        <v>1975.0</v>
      </c>
      <c r="L3300" s="11">
        <f t="shared" si="750"/>
        <v>438.2</v>
      </c>
      <c r="M3300" s="11">
        <f t="shared" si="2"/>
        <v>-134.16</v>
      </c>
      <c r="N3300" s="13">
        <f t="shared" si="3"/>
        <v>0.7656020686</v>
      </c>
      <c r="O3300" s="10" t="s">
        <v>3783</v>
      </c>
      <c r="P3300" s="10" t="s">
        <v>14028</v>
      </c>
    </row>
    <row r="3301" ht="12.0" customHeight="1">
      <c r="A3301" s="9" t="s">
        <v>14029</v>
      </c>
      <c r="B3301" s="10" t="s">
        <v>13053</v>
      </c>
      <c r="C3301" s="9" t="s">
        <v>763</v>
      </c>
      <c r="D3301" s="11" t="str">
        <f>VLOOKUP(C3301,Postinumeroalueet!$A$2:$B$4001,2)</f>
        <v>Hämeenlinna</v>
      </c>
      <c r="E3301" s="11"/>
      <c r="F3301" s="11">
        <f t="shared" si="1"/>
        <v>0</v>
      </c>
      <c r="G3301" s="10" t="s">
        <v>3481</v>
      </c>
      <c r="H3301" s="10" t="s">
        <v>4534</v>
      </c>
      <c r="I3301" s="10">
        <v>776.18</v>
      </c>
      <c r="J3301" s="10">
        <v>62.5</v>
      </c>
      <c r="K3301" s="14">
        <v>1997.0</v>
      </c>
      <c r="L3301" s="11">
        <f t="shared" si="750"/>
        <v>594.25</v>
      </c>
      <c r="M3301" s="11">
        <f t="shared" si="2"/>
        <v>-181.93</v>
      </c>
      <c r="N3301" s="13">
        <f t="shared" si="3"/>
        <v>0.7656084929</v>
      </c>
      <c r="O3301" s="10" t="s">
        <v>4050</v>
      </c>
      <c r="P3301" s="10" t="s">
        <v>14030</v>
      </c>
    </row>
    <row r="3302" ht="12.0" customHeight="1">
      <c r="A3302" s="9" t="s">
        <v>14031</v>
      </c>
      <c r="B3302" s="10" t="s">
        <v>14032</v>
      </c>
      <c r="C3302" s="9" t="s">
        <v>3176</v>
      </c>
      <c r="D3302" s="11" t="str">
        <f>VLOOKUP(C3302,Postinumeroalueet!$A$2:$B$4001,2)</f>
        <v>Kemi</v>
      </c>
      <c r="E3302" s="11"/>
      <c r="F3302" s="11">
        <f t="shared" si="1"/>
        <v>0</v>
      </c>
      <c r="G3302" s="10" t="s">
        <v>3481</v>
      </c>
      <c r="H3302" s="10" t="s">
        <v>14033</v>
      </c>
      <c r="I3302" s="10">
        <v>510.0</v>
      </c>
      <c r="J3302" s="10">
        <v>51.0</v>
      </c>
      <c r="K3302" s="14">
        <v>1957.0</v>
      </c>
      <c r="L3302" s="11">
        <f t="shared" si="750"/>
        <v>390.6</v>
      </c>
      <c r="M3302" s="11">
        <f t="shared" si="2"/>
        <v>-119.4</v>
      </c>
      <c r="N3302" s="13">
        <f t="shared" si="3"/>
        <v>0.7658823529</v>
      </c>
      <c r="O3302" s="10" t="s">
        <v>14034</v>
      </c>
      <c r="P3302" s="10" t="s">
        <v>14035</v>
      </c>
    </row>
    <row r="3303" ht="12.0" customHeight="1">
      <c r="A3303" s="9" t="s">
        <v>14036</v>
      </c>
      <c r="B3303" s="10" t="s">
        <v>14037</v>
      </c>
      <c r="C3303" s="9" t="s">
        <v>1576</v>
      </c>
      <c r="D3303" s="11" t="str">
        <f>VLOOKUP(C3303,Postinumeroalueet!$A$2:$B$4001,2)</f>
        <v>Jyväskylä</v>
      </c>
      <c r="E3303" s="11"/>
      <c r="F3303" s="11">
        <f t="shared" si="1"/>
        <v>0</v>
      </c>
      <c r="G3303" s="10" t="s">
        <v>3481</v>
      </c>
      <c r="H3303" s="10" t="s">
        <v>3824</v>
      </c>
      <c r="I3303" s="10">
        <v>722.0</v>
      </c>
      <c r="J3303" s="10">
        <v>80.0</v>
      </c>
      <c r="K3303" s="14">
        <v>1979.0</v>
      </c>
      <c r="L3303" s="11">
        <f t="shared" si="750"/>
        <v>553</v>
      </c>
      <c r="M3303" s="11">
        <f t="shared" si="2"/>
        <v>-169</v>
      </c>
      <c r="N3303" s="13">
        <f t="shared" si="3"/>
        <v>0.7659279778</v>
      </c>
      <c r="O3303" s="10" t="s">
        <v>4007</v>
      </c>
      <c r="P3303" s="10" t="s">
        <v>14038</v>
      </c>
    </row>
    <row r="3304" ht="12.0" customHeight="1">
      <c r="A3304" s="9" t="s">
        <v>14039</v>
      </c>
      <c r="B3304" s="10" t="s">
        <v>14040</v>
      </c>
      <c r="C3304" s="9" t="s">
        <v>3268</v>
      </c>
      <c r="D3304" s="11" t="str">
        <f>VLOOKUP(C3304,Postinumeroalueet!$A$2:$B$4001,2)</f>
        <v>Rovaniemi</v>
      </c>
      <c r="E3304" s="11"/>
      <c r="F3304" s="11">
        <f t="shared" si="1"/>
        <v>0</v>
      </c>
      <c r="G3304" s="10" t="s">
        <v>3481</v>
      </c>
      <c r="H3304" s="10" t="s">
        <v>6045</v>
      </c>
      <c r="I3304" s="10">
        <v>630.0</v>
      </c>
      <c r="J3304" s="10">
        <v>48.0</v>
      </c>
      <c r="K3304" s="14">
        <v>1997.0</v>
      </c>
      <c r="L3304" s="11">
        <f t="shared" si="750"/>
        <v>482.6</v>
      </c>
      <c r="M3304" s="11">
        <f t="shared" si="2"/>
        <v>-147.4</v>
      </c>
      <c r="N3304" s="13">
        <f t="shared" si="3"/>
        <v>0.766031746</v>
      </c>
      <c r="O3304" s="10" t="s">
        <v>9615</v>
      </c>
      <c r="P3304" s="10" t="s">
        <v>14041</v>
      </c>
    </row>
    <row r="3305" ht="12.0" customHeight="1">
      <c r="A3305" s="9" t="s">
        <v>14042</v>
      </c>
      <c r="B3305" s="10" t="s">
        <v>8330</v>
      </c>
      <c r="C3305" s="9" t="s">
        <v>1094</v>
      </c>
      <c r="D3305" s="11" t="str">
        <f>VLOOKUP(C3305,Postinumeroalueet!$A$2:$B$4001,2)</f>
        <v>Salo</v>
      </c>
      <c r="E3305" s="11"/>
      <c r="F3305" s="11">
        <f t="shared" si="1"/>
        <v>0</v>
      </c>
      <c r="G3305" s="10" t="s">
        <v>3481</v>
      </c>
      <c r="H3305" s="10" t="s">
        <v>4584</v>
      </c>
      <c r="I3305" s="10">
        <v>572.0</v>
      </c>
      <c r="J3305" s="10">
        <v>59.5</v>
      </c>
      <c r="K3305" s="14">
        <v>1974.0</v>
      </c>
      <c r="L3305" s="11">
        <f t="shared" si="750"/>
        <v>438.2</v>
      </c>
      <c r="M3305" s="11">
        <f t="shared" si="2"/>
        <v>-133.8</v>
      </c>
      <c r="N3305" s="13">
        <f t="shared" si="3"/>
        <v>0.7660839161</v>
      </c>
      <c r="O3305" s="10" t="s">
        <v>3783</v>
      </c>
      <c r="P3305" s="10" t="s">
        <v>14043</v>
      </c>
    </row>
    <row r="3306" ht="12.0" customHeight="1">
      <c r="A3306" s="9" t="s">
        <v>14044</v>
      </c>
      <c r="B3306" s="10" t="s">
        <v>8330</v>
      </c>
      <c r="C3306" s="9" t="s">
        <v>1094</v>
      </c>
      <c r="D3306" s="11" t="str">
        <f>VLOOKUP(C3306,Postinumeroalueet!$A$2:$B$4001,2)</f>
        <v>Salo</v>
      </c>
      <c r="E3306" s="11"/>
      <c r="F3306" s="11">
        <f t="shared" si="1"/>
        <v>0</v>
      </c>
      <c r="G3306" s="10" t="s">
        <v>3481</v>
      </c>
      <c r="H3306" s="10" t="s">
        <v>4584</v>
      </c>
      <c r="I3306" s="10">
        <v>572.0</v>
      </c>
      <c r="J3306" s="10">
        <v>59.5</v>
      </c>
      <c r="K3306" s="14">
        <v>1974.0</v>
      </c>
      <c r="L3306" s="11">
        <f t="shared" si="750"/>
        <v>438.2</v>
      </c>
      <c r="M3306" s="11">
        <f t="shared" si="2"/>
        <v>-133.8</v>
      </c>
      <c r="N3306" s="13">
        <f t="shared" si="3"/>
        <v>0.7660839161</v>
      </c>
      <c r="O3306" s="10" t="s">
        <v>3783</v>
      </c>
      <c r="P3306" s="10" t="s">
        <v>14045</v>
      </c>
    </row>
    <row r="3307" ht="12.0" customHeight="1">
      <c r="A3307" s="9" t="s">
        <v>14046</v>
      </c>
      <c r="B3307" s="10" t="s">
        <v>14047</v>
      </c>
      <c r="C3307" s="9" t="s">
        <v>2686</v>
      </c>
      <c r="D3307" s="11" t="str">
        <f>VLOOKUP(C3307,Postinumeroalueet!$A$2:$B$4001,2)</f>
        <v>Varkaus</v>
      </c>
      <c r="E3307" s="11"/>
      <c r="F3307" s="11">
        <f t="shared" si="1"/>
        <v>0</v>
      </c>
      <c r="G3307" s="10" t="s">
        <v>3481</v>
      </c>
      <c r="H3307" s="10" t="s">
        <v>14048</v>
      </c>
      <c r="I3307" s="10">
        <v>360.0</v>
      </c>
      <c r="J3307" s="10">
        <v>30.5</v>
      </c>
      <c r="K3307" s="14">
        <v>1962.0</v>
      </c>
      <c r="L3307" s="11">
        <f t="shared" si="750"/>
        <v>275.8</v>
      </c>
      <c r="M3307" s="11">
        <f t="shared" si="2"/>
        <v>-84.2</v>
      </c>
      <c r="N3307" s="13">
        <f t="shared" si="3"/>
        <v>0.7661111111</v>
      </c>
      <c r="O3307" s="10" t="s">
        <v>8519</v>
      </c>
      <c r="P3307" s="10" t="s">
        <v>14049</v>
      </c>
    </row>
    <row r="3308" ht="12.0" customHeight="1">
      <c r="A3308" s="9" t="s">
        <v>14050</v>
      </c>
      <c r="B3308" s="10" t="s">
        <v>14051</v>
      </c>
      <c r="C3308" s="9" t="s">
        <v>3041</v>
      </c>
      <c r="D3308" s="11" t="str">
        <f>VLOOKUP(C3308,Postinumeroalueet!$A$2:$B$4001,2)</f>
        <v>Oulu</v>
      </c>
      <c r="E3308" s="11"/>
      <c r="F3308" s="11">
        <f t="shared" si="1"/>
        <v>0</v>
      </c>
      <c r="G3308" s="10" t="s">
        <v>3481</v>
      </c>
      <c r="H3308" s="10" t="s">
        <v>6685</v>
      </c>
      <c r="I3308" s="10">
        <v>645.0</v>
      </c>
      <c r="J3308" s="10">
        <v>49.5</v>
      </c>
      <c r="K3308" s="14">
        <v>2011.0</v>
      </c>
      <c r="L3308" s="11">
        <f t="shared" si="750"/>
        <v>494.15</v>
      </c>
      <c r="M3308" s="11">
        <f t="shared" si="2"/>
        <v>-150.85</v>
      </c>
      <c r="N3308" s="13">
        <f t="shared" si="3"/>
        <v>0.766124031</v>
      </c>
      <c r="O3308" s="10" t="s">
        <v>5680</v>
      </c>
      <c r="P3308" s="10" t="s">
        <v>14052</v>
      </c>
    </row>
    <row r="3309" ht="12.0" customHeight="1">
      <c r="A3309" s="9" t="s">
        <v>14053</v>
      </c>
      <c r="B3309" s="10" t="s">
        <v>14054</v>
      </c>
      <c r="C3309" s="9" t="s">
        <v>1736</v>
      </c>
      <c r="D3309" s="11" t="str">
        <f>VLOOKUP(C3309,Postinumeroalueet!$A$2:$B$4001,2)</f>
        <v>Kouvola</v>
      </c>
      <c r="E3309" s="11"/>
      <c r="F3309" s="11">
        <f t="shared" si="1"/>
        <v>0</v>
      </c>
      <c r="G3309" s="10" t="s">
        <v>3481</v>
      </c>
      <c r="H3309" s="10" t="s">
        <v>14055</v>
      </c>
      <c r="I3309" s="10">
        <v>520.0</v>
      </c>
      <c r="J3309" s="10">
        <v>44.0</v>
      </c>
      <c r="K3309" s="14">
        <v>1989.0</v>
      </c>
      <c r="L3309" s="11">
        <f t="shared" si="750"/>
        <v>398.4</v>
      </c>
      <c r="M3309" s="11">
        <f t="shared" si="2"/>
        <v>-121.6</v>
      </c>
      <c r="N3309" s="13">
        <f t="shared" si="3"/>
        <v>0.7661538462</v>
      </c>
      <c r="O3309" s="10" t="s">
        <v>13706</v>
      </c>
      <c r="P3309" s="10" t="s">
        <v>14056</v>
      </c>
    </row>
    <row r="3310" ht="12.0" customHeight="1">
      <c r="A3310" s="9" t="s">
        <v>14057</v>
      </c>
      <c r="B3310" s="10" t="s">
        <v>14058</v>
      </c>
      <c r="C3310" s="9" t="s">
        <v>1151</v>
      </c>
      <c r="D3310" s="11" t="str">
        <f>VLOOKUP(C3310,Postinumeroalueet!$A$2:$B$4001,2)</f>
        <v>Rauma</v>
      </c>
      <c r="E3310" s="11"/>
      <c r="F3310" s="11">
        <f t="shared" si="1"/>
        <v>0</v>
      </c>
      <c r="G3310" s="10" t="s">
        <v>3492</v>
      </c>
      <c r="H3310" s="10" t="s">
        <v>14059</v>
      </c>
      <c r="I3310" s="10">
        <v>650.0</v>
      </c>
      <c r="J3310" s="10">
        <v>50.0</v>
      </c>
      <c r="K3310" s="14">
        <v>2004.0</v>
      </c>
      <c r="L3310" s="11">
        <f t="shared" si="750"/>
        <v>498</v>
      </c>
      <c r="M3310" s="11">
        <f t="shared" si="2"/>
        <v>-152</v>
      </c>
      <c r="N3310" s="13">
        <f t="shared" si="3"/>
        <v>0.7661538462</v>
      </c>
      <c r="O3310" s="10" t="s">
        <v>9778</v>
      </c>
      <c r="P3310" s="10" t="s">
        <v>14060</v>
      </c>
    </row>
    <row r="3311" ht="12.0" customHeight="1">
      <c r="A3311" s="9" t="s">
        <v>14061</v>
      </c>
      <c r="B3311" s="10" t="s">
        <v>14062</v>
      </c>
      <c r="C3311" s="9" t="s">
        <v>2088</v>
      </c>
      <c r="D3311" s="11" t="str">
        <f>VLOOKUP(C3311,Postinumeroalueet!$A$2:$B$4001,2)</f>
        <v>Seinäjoki</v>
      </c>
      <c r="E3311" s="11"/>
      <c r="F3311" s="11">
        <f t="shared" si="1"/>
        <v>0</v>
      </c>
      <c r="G3311" s="10" t="s">
        <v>3529</v>
      </c>
      <c r="H3311" s="10" t="s">
        <v>14063</v>
      </c>
      <c r="I3311" s="10">
        <v>690.0</v>
      </c>
      <c r="J3311" s="10">
        <v>54.0</v>
      </c>
      <c r="K3311" s="14">
        <v>2012.0</v>
      </c>
      <c r="L3311" s="11">
        <f t="shared" si="750"/>
        <v>528.8</v>
      </c>
      <c r="M3311" s="11">
        <f t="shared" si="2"/>
        <v>-161.2</v>
      </c>
      <c r="N3311" s="13">
        <f t="shared" si="3"/>
        <v>0.7663768116</v>
      </c>
      <c r="O3311" s="10" t="s">
        <v>11422</v>
      </c>
      <c r="P3311" s="10" t="s">
        <v>14064</v>
      </c>
    </row>
    <row r="3312" ht="12.0" customHeight="1">
      <c r="A3312" s="9" t="s">
        <v>14065</v>
      </c>
      <c r="B3312" s="10" t="s">
        <v>14066</v>
      </c>
      <c r="C3312" s="9" t="s">
        <v>2310</v>
      </c>
      <c r="D3312" s="11" t="str">
        <f>VLOOKUP(C3312,Postinumeroalueet!$A$2:$B$4001,2)</f>
        <v>Vaasa</v>
      </c>
      <c r="E3312" s="11"/>
      <c r="F3312" s="11">
        <f t="shared" si="1"/>
        <v>0</v>
      </c>
      <c r="G3312" s="10" t="s">
        <v>3481</v>
      </c>
      <c r="H3312" s="10" t="s">
        <v>5527</v>
      </c>
      <c r="I3312" s="10">
        <v>659.45</v>
      </c>
      <c r="J3312" s="10">
        <v>71.5</v>
      </c>
      <c r="K3312" s="14">
        <v>1974.0</v>
      </c>
      <c r="L3312" s="11">
        <f t="shared" si="750"/>
        <v>505.4</v>
      </c>
      <c r="M3312" s="11">
        <f t="shared" si="2"/>
        <v>-154.05</v>
      </c>
      <c r="N3312" s="13">
        <f t="shared" si="3"/>
        <v>0.7663962393</v>
      </c>
      <c r="O3312" s="10" t="s">
        <v>8062</v>
      </c>
      <c r="P3312" s="10" t="s">
        <v>14067</v>
      </c>
    </row>
    <row r="3313" ht="12.0" customHeight="1">
      <c r="A3313" s="9" t="s">
        <v>14068</v>
      </c>
      <c r="B3313" s="10" t="s">
        <v>14069</v>
      </c>
      <c r="C3313" s="9" t="s">
        <v>818</v>
      </c>
      <c r="D3313" s="11" t="str">
        <f>VLOOKUP(C3313,Postinumeroalueet!$A$2:$B$4001,2)</f>
        <v>Lahti</v>
      </c>
      <c r="E3313" s="11"/>
      <c r="F3313" s="11">
        <f t="shared" si="1"/>
        <v>0</v>
      </c>
      <c r="G3313" s="10" t="s">
        <v>3481</v>
      </c>
      <c r="H3313" s="10" t="s">
        <v>5037</v>
      </c>
      <c r="I3313" s="10">
        <v>557.0</v>
      </c>
      <c r="J3313" s="10">
        <v>57.5</v>
      </c>
      <c r="K3313" s="14">
        <v>1975.0</v>
      </c>
      <c r="L3313" s="11">
        <f t="shared" si="750"/>
        <v>427</v>
      </c>
      <c r="M3313" s="11">
        <f t="shared" si="2"/>
        <v>-130</v>
      </c>
      <c r="N3313" s="13">
        <f t="shared" si="3"/>
        <v>0.7666068223</v>
      </c>
      <c r="O3313" s="10" t="s">
        <v>3498</v>
      </c>
      <c r="P3313" s="10" t="s">
        <v>14070</v>
      </c>
    </row>
    <row r="3314" ht="12.0" customHeight="1">
      <c r="A3314" s="9" t="s">
        <v>14071</v>
      </c>
      <c r="B3314" s="10" t="s">
        <v>14072</v>
      </c>
      <c r="C3314" s="9" t="s">
        <v>1364</v>
      </c>
      <c r="D3314" s="11" t="str">
        <f>VLOOKUP(C3314,Postinumeroalueet!$A$2:$B$4001,2)</f>
        <v>Tampere</v>
      </c>
      <c r="E3314" s="11"/>
      <c r="F3314" s="11">
        <f t="shared" si="1"/>
        <v>0</v>
      </c>
      <c r="G3314" s="10" t="s">
        <v>3481</v>
      </c>
      <c r="H3314" s="10" t="s">
        <v>5768</v>
      </c>
      <c r="I3314" s="10">
        <v>790.0</v>
      </c>
      <c r="J3314" s="10">
        <v>64.0</v>
      </c>
      <c r="K3314" s="14">
        <v>1998.0</v>
      </c>
      <c r="L3314" s="11">
        <f t="shared" si="750"/>
        <v>605.8</v>
      </c>
      <c r="M3314" s="11">
        <f t="shared" si="2"/>
        <v>-184.2</v>
      </c>
      <c r="N3314" s="13">
        <f t="shared" si="3"/>
        <v>0.766835443</v>
      </c>
      <c r="O3314" s="10" t="s">
        <v>5016</v>
      </c>
      <c r="P3314" s="10" t="s">
        <v>14073</v>
      </c>
    </row>
    <row r="3315" ht="12.0" customHeight="1">
      <c r="A3315" s="9" t="s">
        <v>14074</v>
      </c>
      <c r="B3315" s="10" t="s">
        <v>14075</v>
      </c>
      <c r="C3315" s="9" t="s">
        <v>3024</v>
      </c>
      <c r="D3315" s="11" t="str">
        <f>VLOOKUP(C3315,Postinumeroalueet!$A$2:$B$4001,2)</f>
        <v>Oulu</v>
      </c>
      <c r="E3315" s="11"/>
      <c r="F3315" s="11">
        <f t="shared" si="1"/>
        <v>0</v>
      </c>
      <c r="G3315" s="10" t="s">
        <v>3481</v>
      </c>
      <c r="H3315" s="10" t="s">
        <v>14076</v>
      </c>
      <c r="I3315" s="10">
        <v>769.9</v>
      </c>
      <c r="J3315" s="10">
        <v>62.0</v>
      </c>
      <c r="K3315" s="14">
        <v>2011.0</v>
      </c>
      <c r="L3315" s="11">
        <f t="shared" si="750"/>
        <v>590.4</v>
      </c>
      <c r="M3315" s="11">
        <f t="shared" si="2"/>
        <v>-179.5</v>
      </c>
      <c r="N3315" s="13">
        <f t="shared" si="3"/>
        <v>0.766852838</v>
      </c>
      <c r="O3315" s="10" t="s">
        <v>5315</v>
      </c>
      <c r="P3315" s="10" t="s">
        <v>14077</v>
      </c>
    </row>
    <row r="3316" ht="12.0" customHeight="1">
      <c r="A3316" s="9" t="s">
        <v>14078</v>
      </c>
      <c r="B3316" s="10" t="s">
        <v>12208</v>
      </c>
      <c r="C3316" s="9" t="s">
        <v>471</v>
      </c>
      <c r="D3316" s="11" t="str">
        <f>VLOOKUP(C3316,Postinumeroalueet!$A$2:$B$4001,2)</f>
        <v>Espoo</v>
      </c>
      <c r="E3316" s="11"/>
      <c r="F3316" s="11">
        <f t="shared" si="1"/>
        <v>1</v>
      </c>
      <c r="G3316" s="10" t="s">
        <v>3481</v>
      </c>
      <c r="H3316" s="10" t="s">
        <v>6230</v>
      </c>
      <c r="I3316" s="10">
        <v>795.0</v>
      </c>
      <c r="J3316" s="10">
        <v>51.0</v>
      </c>
      <c r="K3316" s="14">
        <v>1995.0</v>
      </c>
      <c r="L3316" s="11">
        <f>IF(K3316&lt;1961,171+10.3*J3316,IF(K3316&gt;1983,166+8.7*J3316,159+7.9*J3316))</f>
        <v>609.7</v>
      </c>
      <c r="M3316" s="11">
        <f t="shared" si="2"/>
        <v>-185.3</v>
      </c>
      <c r="N3316" s="13">
        <f t="shared" si="3"/>
        <v>0.766918239</v>
      </c>
      <c r="O3316" s="10" t="s">
        <v>4032</v>
      </c>
      <c r="P3316" s="10" t="s">
        <v>14079</v>
      </c>
    </row>
    <row r="3317" ht="12.0" customHeight="1">
      <c r="A3317" s="9" t="s">
        <v>14080</v>
      </c>
      <c r="B3317" s="10" t="s">
        <v>14081</v>
      </c>
      <c r="C3317" s="9" t="s">
        <v>2085</v>
      </c>
      <c r="D3317" s="11" t="str">
        <f>VLOOKUP(C3317,Postinumeroalueet!$A$2:$B$4001,2)</f>
        <v>Seinäjoki</v>
      </c>
      <c r="E3317" s="11"/>
      <c r="F3317" s="11">
        <f t="shared" si="1"/>
        <v>0</v>
      </c>
      <c r="G3317" s="10" t="s">
        <v>3481</v>
      </c>
      <c r="H3317" s="10" t="s">
        <v>14082</v>
      </c>
      <c r="I3317" s="10">
        <v>575.0</v>
      </c>
      <c r="J3317" s="10">
        <v>60.0</v>
      </c>
      <c r="K3317" s="14">
        <v>1966.0</v>
      </c>
      <c r="L3317" s="11">
        <f t="shared" ref="L3317:L3331" si="751">IF(K3317&lt;1984,105+5.6*J3317,IF(K3317&gt;1991,113+7.7*J3317,108+6.6*J3317))</f>
        <v>441</v>
      </c>
      <c r="M3317" s="11">
        <f t="shared" si="2"/>
        <v>-134</v>
      </c>
      <c r="N3317" s="13">
        <f t="shared" si="3"/>
        <v>0.7669565217</v>
      </c>
      <c r="O3317" s="10" t="s">
        <v>12710</v>
      </c>
      <c r="P3317" s="10" t="s">
        <v>14083</v>
      </c>
    </row>
    <row r="3318" ht="12.0" customHeight="1">
      <c r="A3318" s="9" t="s">
        <v>14084</v>
      </c>
      <c r="B3318" s="10" t="s">
        <v>13144</v>
      </c>
      <c r="C3318" s="9" t="s">
        <v>1365</v>
      </c>
      <c r="D3318" s="11" t="str">
        <f>VLOOKUP(C3318,Postinumeroalueet!$A$2:$B$4001,2)</f>
        <v>Tampere</v>
      </c>
      <c r="E3318" s="11"/>
      <c r="F3318" s="11">
        <f t="shared" si="1"/>
        <v>0</v>
      </c>
      <c r="G3318" s="10" t="s">
        <v>3481</v>
      </c>
      <c r="H3318" s="10" t="s">
        <v>4534</v>
      </c>
      <c r="I3318" s="10">
        <v>779.74</v>
      </c>
      <c r="J3318" s="10">
        <v>63.0</v>
      </c>
      <c r="K3318" s="14">
        <v>1995.0</v>
      </c>
      <c r="L3318" s="11">
        <f t="shared" si="751"/>
        <v>598.1</v>
      </c>
      <c r="M3318" s="11">
        <f t="shared" si="2"/>
        <v>-181.64</v>
      </c>
      <c r="N3318" s="13">
        <f t="shared" si="3"/>
        <v>0.7670505553</v>
      </c>
      <c r="O3318" s="10" t="s">
        <v>7271</v>
      </c>
      <c r="P3318" s="10" t="s">
        <v>14085</v>
      </c>
    </row>
    <row r="3319" ht="12.0" customHeight="1">
      <c r="A3319" s="9" t="s">
        <v>14086</v>
      </c>
      <c r="B3319" s="10" t="s">
        <v>13202</v>
      </c>
      <c r="C3319" s="9" t="s">
        <v>3176</v>
      </c>
      <c r="D3319" s="11" t="str">
        <f>VLOOKUP(C3319,Postinumeroalueet!$A$2:$B$4001,2)</f>
        <v>Kemi</v>
      </c>
      <c r="E3319" s="11"/>
      <c r="F3319" s="11">
        <f t="shared" si="1"/>
        <v>0</v>
      </c>
      <c r="G3319" s="10" t="s">
        <v>3481</v>
      </c>
      <c r="H3319" s="10" t="s">
        <v>3620</v>
      </c>
      <c r="I3319" s="10">
        <v>850.0</v>
      </c>
      <c r="J3319" s="10">
        <v>70.0</v>
      </c>
      <c r="K3319" s="14">
        <v>2008.0</v>
      </c>
      <c r="L3319" s="11">
        <f t="shared" si="751"/>
        <v>652</v>
      </c>
      <c r="M3319" s="11">
        <f t="shared" si="2"/>
        <v>-198</v>
      </c>
      <c r="N3319" s="13">
        <f t="shared" si="3"/>
        <v>0.7670588235</v>
      </c>
      <c r="O3319" s="10" t="s">
        <v>6939</v>
      </c>
      <c r="P3319" s="10" t="s">
        <v>14087</v>
      </c>
    </row>
    <row r="3320" ht="12.0" customHeight="1">
      <c r="A3320" s="9" t="s">
        <v>14088</v>
      </c>
      <c r="B3320" s="10" t="s">
        <v>14089</v>
      </c>
      <c r="C3320" s="9" t="s">
        <v>3176</v>
      </c>
      <c r="D3320" s="11" t="str">
        <f>VLOOKUP(C3320,Postinumeroalueet!$A$2:$B$4001,2)</f>
        <v>Kemi</v>
      </c>
      <c r="E3320" s="11"/>
      <c r="F3320" s="11">
        <f t="shared" si="1"/>
        <v>0</v>
      </c>
      <c r="G3320" s="10" t="s">
        <v>3481</v>
      </c>
      <c r="H3320" s="10" t="s">
        <v>14090</v>
      </c>
      <c r="I3320" s="10">
        <v>875.0</v>
      </c>
      <c r="J3320" s="10">
        <v>72.5</v>
      </c>
      <c r="K3320" s="14">
        <v>2011.0</v>
      </c>
      <c r="L3320" s="11">
        <f t="shared" si="751"/>
        <v>671.25</v>
      </c>
      <c r="M3320" s="11">
        <f t="shared" si="2"/>
        <v>-203.75</v>
      </c>
      <c r="N3320" s="13">
        <f t="shared" si="3"/>
        <v>0.7671428571</v>
      </c>
      <c r="O3320" s="10" t="s">
        <v>10534</v>
      </c>
      <c r="P3320" s="10" t="s">
        <v>14091</v>
      </c>
    </row>
    <row r="3321" ht="12.0" customHeight="1">
      <c r="A3321" s="9" t="s">
        <v>14092</v>
      </c>
      <c r="B3321" s="10" t="s">
        <v>14093</v>
      </c>
      <c r="C3321" s="9" t="s">
        <v>1342</v>
      </c>
      <c r="D3321" s="11" t="str">
        <f>VLOOKUP(C3321,Postinumeroalueet!$A$2:$B$4001,2)</f>
        <v>Tampere</v>
      </c>
      <c r="E3321" s="11"/>
      <c r="F3321" s="11">
        <f t="shared" si="1"/>
        <v>0</v>
      </c>
      <c r="G3321" s="10" t="s">
        <v>3481</v>
      </c>
      <c r="H3321" s="10" t="s">
        <v>3671</v>
      </c>
      <c r="I3321" s="10">
        <v>899.84</v>
      </c>
      <c r="J3321" s="10">
        <v>75.0</v>
      </c>
      <c r="K3321" s="14">
        <v>1996.0</v>
      </c>
      <c r="L3321" s="11">
        <f t="shared" si="751"/>
        <v>690.5</v>
      </c>
      <c r="M3321" s="11">
        <f t="shared" si="2"/>
        <v>-209.34</v>
      </c>
      <c r="N3321" s="13">
        <f t="shared" si="3"/>
        <v>0.7673586415</v>
      </c>
      <c r="O3321" s="10" t="s">
        <v>7271</v>
      </c>
      <c r="P3321" s="10" t="s">
        <v>14094</v>
      </c>
    </row>
    <row r="3322" ht="12.0" customHeight="1">
      <c r="A3322" s="9" t="s">
        <v>14095</v>
      </c>
      <c r="B3322" s="10" t="s">
        <v>8619</v>
      </c>
      <c r="C3322" s="9" t="s">
        <v>2472</v>
      </c>
      <c r="D3322" s="11" t="str">
        <f>VLOOKUP(C3322,Postinumeroalueet!$A$2:$B$4001,2)</f>
        <v>Kuopio</v>
      </c>
      <c r="E3322" s="11"/>
      <c r="F3322" s="11">
        <f t="shared" si="1"/>
        <v>0</v>
      </c>
      <c r="G3322" s="10" t="s">
        <v>3481</v>
      </c>
      <c r="H3322" s="10" t="s">
        <v>3671</v>
      </c>
      <c r="I3322" s="10">
        <v>970.0</v>
      </c>
      <c r="J3322" s="10">
        <v>82.0</v>
      </c>
      <c r="K3322" s="14">
        <v>1997.0</v>
      </c>
      <c r="L3322" s="11">
        <f t="shared" si="751"/>
        <v>744.4</v>
      </c>
      <c r="M3322" s="11">
        <f t="shared" si="2"/>
        <v>-225.6</v>
      </c>
      <c r="N3322" s="13">
        <f t="shared" si="3"/>
        <v>0.7674226804</v>
      </c>
      <c r="O3322" s="10" t="s">
        <v>4231</v>
      </c>
      <c r="P3322" s="10" t="s">
        <v>14096</v>
      </c>
    </row>
    <row r="3323" ht="12.0" customHeight="1">
      <c r="A3323" s="9" t="s">
        <v>14097</v>
      </c>
      <c r="B3323" s="10" t="s">
        <v>14098</v>
      </c>
      <c r="C3323" s="9" t="s">
        <v>3026</v>
      </c>
      <c r="D3323" s="11" t="str">
        <f>VLOOKUP(C3323,Postinumeroalueet!$A$2:$B$4001,2)</f>
        <v>Oulu</v>
      </c>
      <c r="E3323" s="11"/>
      <c r="F3323" s="11">
        <f t="shared" si="1"/>
        <v>0</v>
      </c>
      <c r="G3323" s="10" t="s">
        <v>3481</v>
      </c>
      <c r="H3323" s="10" t="s">
        <v>3824</v>
      </c>
      <c r="I3323" s="10">
        <v>695.0</v>
      </c>
      <c r="J3323" s="10">
        <v>76.5</v>
      </c>
      <c r="K3323" s="14">
        <v>1975.0</v>
      </c>
      <c r="L3323" s="11">
        <f t="shared" si="751"/>
        <v>533.4</v>
      </c>
      <c r="M3323" s="11">
        <f t="shared" si="2"/>
        <v>-161.6</v>
      </c>
      <c r="N3323" s="13">
        <f t="shared" si="3"/>
        <v>0.7674820144</v>
      </c>
      <c r="O3323" s="10" t="s">
        <v>5609</v>
      </c>
      <c r="P3323" s="10" t="s">
        <v>14099</v>
      </c>
    </row>
    <row r="3324" ht="12.0" customHeight="1">
      <c r="A3324" s="9" t="s">
        <v>14100</v>
      </c>
      <c r="B3324" s="10" t="s">
        <v>14101</v>
      </c>
      <c r="C3324" s="9" t="s">
        <v>2491</v>
      </c>
      <c r="D3324" s="11" t="str">
        <f>VLOOKUP(C3324,Postinumeroalueet!$A$2:$B$4001,2)</f>
        <v>Kuopio</v>
      </c>
      <c r="E3324" s="11"/>
      <c r="F3324" s="11">
        <f t="shared" si="1"/>
        <v>0</v>
      </c>
      <c r="G3324" s="10" t="s">
        <v>3529</v>
      </c>
      <c r="H3324" s="10" t="s">
        <v>14102</v>
      </c>
      <c r="I3324" s="10">
        <v>995.0</v>
      </c>
      <c r="J3324" s="10">
        <v>84.5</v>
      </c>
      <c r="K3324" s="14">
        <v>2007.0</v>
      </c>
      <c r="L3324" s="11">
        <f t="shared" si="751"/>
        <v>763.65</v>
      </c>
      <c r="M3324" s="11">
        <f t="shared" si="2"/>
        <v>-231.35</v>
      </c>
      <c r="N3324" s="13">
        <f t="shared" si="3"/>
        <v>0.7674874372</v>
      </c>
      <c r="O3324" s="10" t="s">
        <v>14103</v>
      </c>
      <c r="P3324" s="10" t="s">
        <v>14104</v>
      </c>
    </row>
    <row r="3325" ht="12.0" customHeight="1">
      <c r="A3325" s="9" t="s">
        <v>14105</v>
      </c>
      <c r="B3325" s="10" t="s">
        <v>13804</v>
      </c>
      <c r="C3325" s="9" t="s">
        <v>949</v>
      </c>
      <c r="D3325" s="11" t="str">
        <f>VLOOKUP(C3325,Postinumeroalueet!$A$2:$B$4001,2)</f>
        <v>Turku</v>
      </c>
      <c r="E3325" s="11"/>
      <c r="F3325" s="11">
        <f t="shared" si="1"/>
        <v>0</v>
      </c>
      <c r="G3325" s="10" t="s">
        <v>3481</v>
      </c>
      <c r="H3325" s="10" t="s">
        <v>3671</v>
      </c>
      <c r="I3325" s="10">
        <v>949.68</v>
      </c>
      <c r="J3325" s="10">
        <v>80.0</v>
      </c>
      <c r="K3325" s="14">
        <v>1999.0</v>
      </c>
      <c r="L3325" s="11">
        <f t="shared" si="751"/>
        <v>729</v>
      </c>
      <c r="M3325" s="11">
        <f t="shared" si="2"/>
        <v>-220.68</v>
      </c>
      <c r="N3325" s="13">
        <f t="shared" si="3"/>
        <v>0.7676269901</v>
      </c>
      <c r="O3325" s="10" t="s">
        <v>7271</v>
      </c>
      <c r="P3325" s="10" t="s">
        <v>14106</v>
      </c>
    </row>
    <row r="3326" ht="12.0" customHeight="1">
      <c r="A3326" s="9" t="s">
        <v>14107</v>
      </c>
      <c r="B3326" s="10" t="s">
        <v>14108</v>
      </c>
      <c r="C3326" s="9" t="s">
        <v>935</v>
      </c>
      <c r="D3326" s="11" t="str">
        <f>VLOOKUP(C3326,Postinumeroalueet!$A$2:$B$4001,2)</f>
        <v>Turku</v>
      </c>
      <c r="E3326" s="11"/>
      <c r="F3326" s="11">
        <f t="shared" si="1"/>
        <v>0</v>
      </c>
      <c r="G3326" s="10" t="s">
        <v>3481</v>
      </c>
      <c r="H3326" s="10" t="s">
        <v>7351</v>
      </c>
      <c r="I3326" s="10">
        <v>713.94</v>
      </c>
      <c r="J3326" s="10">
        <v>56.5</v>
      </c>
      <c r="K3326" s="14">
        <v>1993.0</v>
      </c>
      <c r="L3326" s="11">
        <f t="shared" si="751"/>
        <v>548.05</v>
      </c>
      <c r="M3326" s="11">
        <f t="shared" si="2"/>
        <v>-165.89</v>
      </c>
      <c r="N3326" s="13">
        <f t="shared" si="3"/>
        <v>0.7676415385</v>
      </c>
      <c r="O3326" s="10" t="s">
        <v>3802</v>
      </c>
      <c r="P3326" s="10" t="s">
        <v>14109</v>
      </c>
    </row>
    <row r="3327">
      <c r="A3327" s="9" t="s">
        <v>14110</v>
      </c>
      <c r="B3327" s="10" t="s">
        <v>14111</v>
      </c>
      <c r="C3327" s="9" t="s">
        <v>1571</v>
      </c>
      <c r="D3327" s="11" t="str">
        <f>VLOOKUP(C3327,Postinumeroalueet!$A$2:$B$4001,2)</f>
        <v>Jyväskylä</v>
      </c>
      <c r="E3327" s="11"/>
      <c r="F3327" s="11">
        <f t="shared" si="1"/>
        <v>0</v>
      </c>
      <c r="G3327" s="10" t="s">
        <v>3481</v>
      </c>
      <c r="H3327" s="10" t="s">
        <v>14112</v>
      </c>
      <c r="I3327" s="10">
        <v>1004.77</v>
      </c>
      <c r="J3327" s="10">
        <v>85.5</v>
      </c>
      <c r="K3327" s="14">
        <v>1999.0</v>
      </c>
      <c r="L3327" s="11">
        <f t="shared" si="751"/>
        <v>771.35</v>
      </c>
      <c r="M3327" s="11">
        <f t="shared" si="2"/>
        <v>-233.42</v>
      </c>
      <c r="N3327" s="13">
        <f t="shared" si="3"/>
        <v>0.7676881276</v>
      </c>
      <c r="O3327" s="10" t="s">
        <v>4216</v>
      </c>
      <c r="P3327" s="10" t="s">
        <v>14113</v>
      </c>
    </row>
    <row r="3328" ht="12.0" customHeight="1">
      <c r="A3328" s="9" t="s">
        <v>14114</v>
      </c>
      <c r="B3328" s="10" t="s">
        <v>14115</v>
      </c>
      <c r="C3328" s="9" t="s">
        <v>2305</v>
      </c>
      <c r="D3328" s="11" t="str">
        <f>VLOOKUP(C3328,Postinumeroalueet!$A$2:$B$4001,2)</f>
        <v>Vaasa</v>
      </c>
      <c r="E3328" s="11"/>
      <c r="F3328" s="11">
        <f t="shared" si="1"/>
        <v>0</v>
      </c>
      <c r="G3328" s="10" t="s">
        <v>3481</v>
      </c>
      <c r="H3328" s="10" t="s">
        <v>4627</v>
      </c>
      <c r="I3328" s="10">
        <v>608.97</v>
      </c>
      <c r="J3328" s="10">
        <v>54.5</v>
      </c>
      <c r="K3328" s="14">
        <v>1988.0</v>
      </c>
      <c r="L3328" s="11">
        <f t="shared" si="751"/>
        <v>467.7</v>
      </c>
      <c r="M3328" s="11">
        <f t="shared" si="2"/>
        <v>-141.27</v>
      </c>
      <c r="N3328" s="13">
        <f t="shared" si="3"/>
        <v>0.768018129</v>
      </c>
      <c r="O3328" s="10" t="s">
        <v>8062</v>
      </c>
      <c r="P3328" s="10" t="s">
        <v>14116</v>
      </c>
    </row>
    <row r="3329" ht="12.0" customHeight="1">
      <c r="A3329" s="9" t="s">
        <v>14117</v>
      </c>
      <c r="B3329" s="10" t="s">
        <v>14118</v>
      </c>
      <c r="C3329" s="9" t="s">
        <v>2484</v>
      </c>
      <c r="D3329" s="11" t="str">
        <f>VLOOKUP(C3329,Postinumeroalueet!$A$2:$B$4001,2)</f>
        <v>Kuopio</v>
      </c>
      <c r="E3329" s="11"/>
      <c r="F3329" s="11">
        <f t="shared" si="1"/>
        <v>0</v>
      </c>
      <c r="G3329" s="10" t="s">
        <v>3481</v>
      </c>
      <c r="H3329" s="10" t="s">
        <v>8993</v>
      </c>
      <c r="I3329" s="10">
        <v>720.0</v>
      </c>
      <c r="J3329" s="10">
        <v>80.0</v>
      </c>
      <c r="K3329" s="14">
        <v>1976.0</v>
      </c>
      <c r="L3329" s="11">
        <f t="shared" si="751"/>
        <v>553</v>
      </c>
      <c r="M3329" s="11">
        <f t="shared" si="2"/>
        <v>-167</v>
      </c>
      <c r="N3329" s="13">
        <f t="shared" si="3"/>
        <v>0.7680555556</v>
      </c>
      <c r="O3329" s="10" t="s">
        <v>3829</v>
      </c>
      <c r="P3329" s="10" t="s">
        <v>14119</v>
      </c>
    </row>
    <row r="3330" ht="12.0" customHeight="1">
      <c r="A3330" s="9" t="s">
        <v>14120</v>
      </c>
      <c r="B3330" s="10" t="s">
        <v>14121</v>
      </c>
      <c r="C3330" s="9" t="s">
        <v>1342</v>
      </c>
      <c r="D3330" s="11" t="str">
        <f>VLOOKUP(C3330,Postinumeroalueet!$A$2:$B$4001,2)</f>
        <v>Tampere</v>
      </c>
      <c r="E3330" s="11"/>
      <c r="F3330" s="11">
        <f t="shared" si="1"/>
        <v>0</v>
      </c>
      <c r="G3330" s="10" t="s">
        <v>3481</v>
      </c>
      <c r="H3330" s="10" t="s">
        <v>3671</v>
      </c>
      <c r="I3330" s="10">
        <v>858.7</v>
      </c>
      <c r="J3330" s="10">
        <v>71.0</v>
      </c>
      <c r="K3330" s="14">
        <v>1997.0</v>
      </c>
      <c r="L3330" s="11">
        <f t="shared" si="751"/>
        <v>659.7</v>
      </c>
      <c r="M3330" s="11">
        <f t="shared" si="2"/>
        <v>-199</v>
      </c>
      <c r="N3330" s="13">
        <f t="shared" si="3"/>
        <v>0.768254338</v>
      </c>
      <c r="O3330" s="10" t="s">
        <v>7271</v>
      </c>
      <c r="P3330" s="10" t="s">
        <v>14122</v>
      </c>
    </row>
    <row r="3331" ht="12.0" customHeight="1">
      <c r="A3331" s="9" t="s">
        <v>14123</v>
      </c>
      <c r="B3331" s="10" t="s">
        <v>14124</v>
      </c>
      <c r="C3331" s="9" t="s">
        <v>3046</v>
      </c>
      <c r="D3331" s="11" t="str">
        <f>VLOOKUP(C3331,Postinumeroalueet!$A$2:$B$4001,2)</f>
        <v>Oulu</v>
      </c>
      <c r="E3331" s="11"/>
      <c r="F3331" s="11">
        <f t="shared" si="1"/>
        <v>0</v>
      </c>
      <c r="G3331" s="10" t="s">
        <v>3481</v>
      </c>
      <c r="H3331" s="10" t="s">
        <v>5338</v>
      </c>
      <c r="I3331" s="10">
        <v>410.0</v>
      </c>
      <c r="J3331" s="10">
        <v>37.5</v>
      </c>
      <c r="K3331" s="14">
        <v>1973.0</v>
      </c>
      <c r="L3331" s="11">
        <f t="shared" si="751"/>
        <v>315</v>
      </c>
      <c r="M3331" s="11">
        <f t="shared" si="2"/>
        <v>-95</v>
      </c>
      <c r="N3331" s="13">
        <f t="shared" si="3"/>
        <v>0.7682926829</v>
      </c>
      <c r="O3331" s="10" t="s">
        <v>3942</v>
      </c>
      <c r="P3331" s="10" t="s">
        <v>14125</v>
      </c>
    </row>
    <row r="3332">
      <c r="A3332" s="9" t="s">
        <v>14126</v>
      </c>
      <c r="B3332" s="10" t="s">
        <v>14127</v>
      </c>
      <c r="C3332" s="9" t="s">
        <v>422</v>
      </c>
      <c r="D3332" s="11" t="str">
        <f>VLOOKUP(C3332,Postinumeroalueet!$A$2:$B$4001,2)</f>
        <v>Vantaa</v>
      </c>
      <c r="E3332" s="11"/>
      <c r="F3332" s="11">
        <f t="shared" si="1"/>
        <v>1</v>
      </c>
      <c r="G3332" s="10" t="s">
        <v>3481</v>
      </c>
      <c r="H3332" s="10" t="s">
        <v>3671</v>
      </c>
      <c r="I3332" s="10">
        <v>1020.0</v>
      </c>
      <c r="J3332" s="10">
        <v>71.0</v>
      </c>
      <c r="K3332" s="14">
        <v>1996.0</v>
      </c>
      <c r="L3332" s="11">
        <f>IF(K3332&lt;1961,171+10.3*J3332,IF(K3332&gt;1983,166+8.7*J3332,159+7.9*J3332))</f>
        <v>783.7</v>
      </c>
      <c r="M3332" s="11">
        <f t="shared" si="2"/>
        <v>-236.3</v>
      </c>
      <c r="N3332" s="13">
        <f t="shared" si="3"/>
        <v>0.7683333333</v>
      </c>
      <c r="O3332" s="10" t="s">
        <v>12529</v>
      </c>
      <c r="P3332" s="10" t="s">
        <v>14128</v>
      </c>
    </row>
    <row r="3333">
      <c r="A3333" s="9" t="s">
        <v>14129</v>
      </c>
      <c r="B3333" s="10" t="s">
        <v>14130</v>
      </c>
      <c r="C3333" s="9" t="s">
        <v>3041</v>
      </c>
      <c r="D3333" s="11" t="str">
        <f>VLOOKUP(C3333,Postinumeroalueet!$A$2:$B$4001,2)</f>
        <v>Oulu</v>
      </c>
      <c r="E3333" s="11"/>
      <c r="F3333" s="11">
        <f t="shared" si="1"/>
        <v>0</v>
      </c>
      <c r="G3333" s="10" t="s">
        <v>3481</v>
      </c>
      <c r="H3333" s="10" t="s">
        <v>3743</v>
      </c>
      <c r="I3333" s="10">
        <v>593.0</v>
      </c>
      <c r="J3333" s="10">
        <v>44.5</v>
      </c>
      <c r="K3333" s="14">
        <v>2008.0</v>
      </c>
      <c r="L3333" s="11">
        <f t="shared" ref="L3333:L3334" si="752">IF(K3333&lt;1984,105+5.6*J3333,IF(K3333&gt;1991,113+7.7*J3333,108+6.6*J3333))</f>
        <v>455.65</v>
      </c>
      <c r="M3333" s="11">
        <f t="shared" si="2"/>
        <v>-137.35</v>
      </c>
      <c r="N3333" s="13">
        <f t="shared" si="3"/>
        <v>0.768381113</v>
      </c>
      <c r="O3333" s="10" t="s">
        <v>3950</v>
      </c>
      <c r="P3333" s="10" t="s">
        <v>14131</v>
      </c>
    </row>
    <row r="3334" ht="12.0" customHeight="1">
      <c r="A3334" s="9" t="s">
        <v>14132</v>
      </c>
      <c r="B3334" s="10" t="s">
        <v>14133</v>
      </c>
      <c r="C3334" s="9" t="s">
        <v>2021</v>
      </c>
      <c r="D3334" s="11" t="str">
        <f>VLOOKUP(C3334,Postinumeroalueet!$A$2:$B$4001,2)</f>
        <v>Savonlinna</v>
      </c>
      <c r="E3334" s="11"/>
      <c r="F3334" s="11">
        <f t="shared" si="1"/>
        <v>0</v>
      </c>
      <c r="G3334" s="10" t="s">
        <v>3481</v>
      </c>
      <c r="H3334" s="10" t="s">
        <v>3719</v>
      </c>
      <c r="I3334" s="10">
        <v>450.0</v>
      </c>
      <c r="J3334" s="10">
        <v>43.0</v>
      </c>
      <c r="K3334" s="14">
        <v>1976.0</v>
      </c>
      <c r="L3334" s="11">
        <f t="shared" si="752"/>
        <v>345.8</v>
      </c>
      <c r="M3334" s="11">
        <f t="shared" si="2"/>
        <v>-104.2</v>
      </c>
      <c r="N3334" s="13">
        <f t="shared" si="3"/>
        <v>0.7684444444</v>
      </c>
      <c r="O3334" s="10" t="s">
        <v>5634</v>
      </c>
      <c r="P3334" s="10" t="s">
        <v>14134</v>
      </c>
    </row>
    <row r="3335">
      <c r="A3335" s="9" t="s">
        <v>14135</v>
      </c>
      <c r="B3335" s="10" t="s">
        <v>14136</v>
      </c>
      <c r="C3335" s="9" t="s">
        <v>359</v>
      </c>
      <c r="D3335" s="11" t="str">
        <f>VLOOKUP(C3335,Postinumeroalueet!$A$2:$B$4001,2)</f>
        <v>Helsinki</v>
      </c>
      <c r="E3335" s="11"/>
      <c r="F3335" s="11">
        <f t="shared" si="1"/>
        <v>1</v>
      </c>
      <c r="G3335" s="10" t="s">
        <v>3481</v>
      </c>
      <c r="H3335" s="10" t="s">
        <v>6982</v>
      </c>
      <c r="I3335" s="10">
        <v>1040.0</v>
      </c>
      <c r="J3335" s="10">
        <v>61.0</v>
      </c>
      <c r="K3335" s="14">
        <v>1931.0</v>
      </c>
      <c r="L3335" s="11">
        <f>IF(K3335&lt;1961,171+10.3*J3335,IF(K3335&gt;1983,166+8.7*J3335,159+7.9*J3335))</f>
        <v>799.3</v>
      </c>
      <c r="M3335" s="11">
        <f t="shared" si="2"/>
        <v>-240.7</v>
      </c>
      <c r="N3335" s="13">
        <f t="shared" si="3"/>
        <v>0.7685576923</v>
      </c>
      <c r="O3335" s="15"/>
      <c r="P3335" s="10" t="s">
        <v>14137</v>
      </c>
    </row>
    <row r="3336" ht="12.0" customHeight="1">
      <c r="A3336" s="9" t="s">
        <v>14138</v>
      </c>
      <c r="B3336" s="10" t="s">
        <v>14139</v>
      </c>
      <c r="C3336" s="9" t="s">
        <v>714</v>
      </c>
      <c r="D3336" s="11" t="str">
        <f>VLOOKUP(C3336,Postinumeroalueet!$A$2:$B$4001,2)</f>
        <v>Raasepori</v>
      </c>
      <c r="E3336" s="11"/>
      <c r="F3336" s="11">
        <f t="shared" si="1"/>
        <v>0</v>
      </c>
      <c r="G3336" s="10" t="s">
        <v>3481</v>
      </c>
      <c r="H3336" s="10" t="s">
        <v>5238</v>
      </c>
      <c r="I3336" s="10">
        <v>490.0</v>
      </c>
      <c r="J3336" s="10">
        <v>48.5</v>
      </c>
      <c r="K3336" s="14">
        <v>1962.0</v>
      </c>
      <c r="L3336" s="11">
        <f t="shared" ref="L3336:L3347" si="753">IF(K3336&lt;1984,105+5.6*J3336,IF(K3336&gt;1991,113+7.7*J3336,108+6.6*J3336))</f>
        <v>376.6</v>
      </c>
      <c r="M3336" s="11">
        <f t="shared" si="2"/>
        <v>-113.4</v>
      </c>
      <c r="N3336" s="13">
        <f t="shared" si="3"/>
        <v>0.7685714286</v>
      </c>
      <c r="O3336" s="15"/>
      <c r="P3336" s="10" t="s">
        <v>14140</v>
      </c>
    </row>
    <row r="3337" ht="12.0" customHeight="1">
      <c r="A3337" s="9" t="s">
        <v>14141</v>
      </c>
      <c r="B3337" s="10" t="s">
        <v>13431</v>
      </c>
      <c r="C3337" s="9" t="s">
        <v>1573</v>
      </c>
      <c r="D3337" s="11" t="str">
        <f>VLOOKUP(C3337,Postinumeroalueet!$A$2:$B$4001,2)</f>
        <v>Jyväskylä</v>
      </c>
      <c r="E3337" s="11"/>
      <c r="F3337" s="11">
        <f t="shared" si="1"/>
        <v>0</v>
      </c>
      <c r="G3337" s="10" t="s">
        <v>3481</v>
      </c>
      <c r="H3337" s="10" t="s">
        <v>4602</v>
      </c>
      <c r="I3337" s="10">
        <v>612.79</v>
      </c>
      <c r="J3337" s="10">
        <v>46.5</v>
      </c>
      <c r="K3337" s="14">
        <v>2006.0</v>
      </c>
      <c r="L3337" s="11">
        <f t="shared" si="753"/>
        <v>471.05</v>
      </c>
      <c r="M3337" s="11">
        <f t="shared" si="2"/>
        <v>-141.74</v>
      </c>
      <c r="N3337" s="13">
        <f t="shared" si="3"/>
        <v>0.7686972699</v>
      </c>
      <c r="O3337" s="10" t="s">
        <v>4050</v>
      </c>
      <c r="P3337" s="10" t="s">
        <v>14142</v>
      </c>
    </row>
    <row r="3338" ht="12.0" customHeight="1">
      <c r="A3338" s="9" t="s">
        <v>14143</v>
      </c>
      <c r="B3338" s="10" t="s">
        <v>14144</v>
      </c>
      <c r="C3338" s="9" t="s">
        <v>2095</v>
      </c>
      <c r="D3338" s="11" t="str">
        <f>VLOOKUP(C3338,Postinumeroalueet!$A$2:$B$4001,2)</f>
        <v>Seinäjoki</v>
      </c>
      <c r="E3338" s="11"/>
      <c r="F3338" s="11">
        <f t="shared" si="1"/>
        <v>0</v>
      </c>
      <c r="G3338" s="10" t="s">
        <v>3529</v>
      </c>
      <c r="H3338" s="10" t="s">
        <v>6920</v>
      </c>
      <c r="I3338" s="10">
        <v>610.0</v>
      </c>
      <c r="J3338" s="10">
        <v>65.0</v>
      </c>
      <c r="K3338" s="14">
        <v>1965.0</v>
      </c>
      <c r="L3338" s="11">
        <f t="shared" si="753"/>
        <v>469</v>
      </c>
      <c r="M3338" s="11">
        <f t="shared" si="2"/>
        <v>-141</v>
      </c>
      <c r="N3338" s="13">
        <f t="shared" si="3"/>
        <v>0.768852459</v>
      </c>
      <c r="O3338" s="10" t="s">
        <v>6392</v>
      </c>
      <c r="P3338" s="10" t="s">
        <v>14145</v>
      </c>
    </row>
    <row r="3339" ht="12.0" customHeight="1">
      <c r="A3339" s="9" t="s">
        <v>14146</v>
      </c>
      <c r="B3339" s="10" t="s">
        <v>14147</v>
      </c>
      <c r="C3339" s="9" t="s">
        <v>2310</v>
      </c>
      <c r="D3339" s="11" t="str">
        <f>VLOOKUP(C3339,Postinumeroalueet!$A$2:$B$4001,2)</f>
        <v>Vaasa</v>
      </c>
      <c r="E3339" s="11"/>
      <c r="F3339" s="11">
        <f t="shared" si="1"/>
        <v>0</v>
      </c>
      <c r="G3339" s="10" t="s">
        <v>3481</v>
      </c>
      <c r="H3339" s="10" t="s">
        <v>5527</v>
      </c>
      <c r="I3339" s="10">
        <v>631.43</v>
      </c>
      <c r="J3339" s="10">
        <v>68.0</v>
      </c>
      <c r="K3339" s="14">
        <v>1973.0</v>
      </c>
      <c r="L3339" s="11">
        <f t="shared" si="753"/>
        <v>485.8</v>
      </c>
      <c r="M3339" s="11">
        <f t="shared" si="2"/>
        <v>-145.63</v>
      </c>
      <c r="N3339" s="13">
        <f t="shared" si="3"/>
        <v>0.7693647752</v>
      </c>
      <c r="O3339" s="10" t="s">
        <v>8062</v>
      </c>
      <c r="P3339" s="10" t="s">
        <v>14148</v>
      </c>
    </row>
    <row r="3340" ht="12.0" customHeight="1">
      <c r="A3340" s="9" t="s">
        <v>14149</v>
      </c>
      <c r="B3340" s="10" t="s">
        <v>13009</v>
      </c>
      <c r="C3340" s="9" t="s">
        <v>606</v>
      </c>
      <c r="D3340" s="11" t="str">
        <f>VLOOKUP(C3340,Postinumeroalueet!$A$2:$B$4001,2)</f>
        <v>Hyvinkää</v>
      </c>
      <c r="E3340" s="11"/>
      <c r="F3340" s="11">
        <f t="shared" si="1"/>
        <v>0</v>
      </c>
      <c r="G3340" s="10" t="s">
        <v>3481</v>
      </c>
      <c r="H3340" s="10" t="s">
        <v>14150</v>
      </c>
      <c r="I3340" s="10">
        <v>892.43</v>
      </c>
      <c r="J3340" s="10">
        <v>74.5</v>
      </c>
      <c r="K3340" s="14">
        <v>2003.0</v>
      </c>
      <c r="L3340" s="11">
        <f t="shared" si="753"/>
        <v>686.65</v>
      </c>
      <c r="M3340" s="11">
        <f t="shared" si="2"/>
        <v>-205.78</v>
      </c>
      <c r="N3340" s="13">
        <f t="shared" si="3"/>
        <v>0.7694160887</v>
      </c>
      <c r="O3340" s="10" t="s">
        <v>4050</v>
      </c>
      <c r="P3340" s="10" t="s">
        <v>14151</v>
      </c>
    </row>
    <row r="3341">
      <c r="A3341" s="9" t="s">
        <v>14152</v>
      </c>
      <c r="B3341" s="10" t="s">
        <v>10842</v>
      </c>
      <c r="C3341" s="9" t="s">
        <v>1149</v>
      </c>
      <c r="D3341" s="11" t="str">
        <f>VLOOKUP(C3341,Postinumeroalueet!$A$2:$B$4001,2)</f>
        <v>Rauma</v>
      </c>
      <c r="E3341" s="11"/>
      <c r="F3341" s="11">
        <f t="shared" si="1"/>
        <v>0</v>
      </c>
      <c r="G3341" s="10" t="s">
        <v>3481</v>
      </c>
      <c r="H3341" s="10" t="s">
        <v>14153</v>
      </c>
      <c r="I3341" s="10">
        <v>4500.0</v>
      </c>
      <c r="J3341" s="10">
        <v>435.0</v>
      </c>
      <c r="K3341" s="14">
        <v>1996.0</v>
      </c>
      <c r="L3341" s="11">
        <f t="shared" si="753"/>
        <v>3462.5</v>
      </c>
      <c r="M3341" s="11">
        <f t="shared" si="2"/>
        <v>-1037.5</v>
      </c>
      <c r="N3341" s="13">
        <f t="shared" si="3"/>
        <v>0.7694444444</v>
      </c>
      <c r="O3341" s="10" t="s">
        <v>3612</v>
      </c>
      <c r="P3341" s="10" t="s">
        <v>14154</v>
      </c>
    </row>
    <row r="3342" ht="12.0" customHeight="1">
      <c r="A3342" s="9" t="s">
        <v>14155</v>
      </c>
      <c r="B3342" s="10" t="s">
        <v>14156</v>
      </c>
      <c r="C3342" s="9" t="s">
        <v>953</v>
      </c>
      <c r="D3342" s="11" t="str">
        <f>VLOOKUP(C3342,Postinumeroalueet!$A$2:$B$4001,2)</f>
        <v>Turku</v>
      </c>
      <c r="E3342" s="11"/>
      <c r="F3342" s="11">
        <f t="shared" si="1"/>
        <v>0</v>
      </c>
      <c r="G3342" s="10" t="s">
        <v>3481</v>
      </c>
      <c r="H3342" s="10" t="s">
        <v>6685</v>
      </c>
      <c r="I3342" s="10">
        <v>632.18</v>
      </c>
      <c r="J3342" s="10">
        <v>48.5</v>
      </c>
      <c r="K3342" s="14">
        <v>1995.0</v>
      </c>
      <c r="L3342" s="11">
        <f t="shared" si="753"/>
        <v>486.45</v>
      </c>
      <c r="M3342" s="11">
        <f t="shared" si="2"/>
        <v>-145.73</v>
      </c>
      <c r="N3342" s="13">
        <f t="shared" si="3"/>
        <v>0.7694802113</v>
      </c>
      <c r="O3342" s="10" t="s">
        <v>3802</v>
      </c>
      <c r="P3342" s="10" t="s">
        <v>14157</v>
      </c>
    </row>
    <row r="3343" ht="12.0" customHeight="1">
      <c r="A3343" s="9" t="s">
        <v>14158</v>
      </c>
      <c r="B3343" s="10" t="s">
        <v>8912</v>
      </c>
      <c r="C3343" s="9" t="s">
        <v>1094</v>
      </c>
      <c r="D3343" s="11" t="str">
        <f>VLOOKUP(C3343,Postinumeroalueet!$A$2:$B$4001,2)</f>
        <v>Salo</v>
      </c>
      <c r="E3343" s="11"/>
      <c r="F3343" s="11">
        <f t="shared" si="1"/>
        <v>0</v>
      </c>
      <c r="G3343" s="10" t="s">
        <v>3481</v>
      </c>
      <c r="H3343" s="10" t="s">
        <v>3782</v>
      </c>
      <c r="I3343" s="10">
        <v>544.0</v>
      </c>
      <c r="J3343" s="10">
        <v>56.0</v>
      </c>
      <c r="K3343" s="14">
        <v>1974.0</v>
      </c>
      <c r="L3343" s="11">
        <f t="shared" si="753"/>
        <v>418.6</v>
      </c>
      <c r="M3343" s="11">
        <f t="shared" si="2"/>
        <v>-125.4</v>
      </c>
      <c r="N3343" s="13">
        <f t="shared" si="3"/>
        <v>0.7694852941</v>
      </c>
      <c r="O3343" s="10" t="s">
        <v>3783</v>
      </c>
      <c r="P3343" s="10" t="s">
        <v>14159</v>
      </c>
    </row>
    <row r="3344" ht="12.0" customHeight="1">
      <c r="A3344" s="9" t="s">
        <v>14160</v>
      </c>
      <c r="B3344" s="10" t="s">
        <v>14161</v>
      </c>
      <c r="C3344" s="9" t="s">
        <v>3019</v>
      </c>
      <c r="D3344" s="11" t="str">
        <f>VLOOKUP(C3344,Postinumeroalueet!$A$2:$B$4001,2)</f>
        <v>Oulu</v>
      </c>
      <c r="E3344" s="11"/>
      <c r="F3344" s="11">
        <f t="shared" si="1"/>
        <v>0</v>
      </c>
      <c r="G3344" s="10" t="s">
        <v>3481</v>
      </c>
      <c r="H3344" s="10" t="s">
        <v>4602</v>
      </c>
      <c r="I3344" s="10">
        <v>567.05</v>
      </c>
      <c r="J3344" s="10">
        <v>42.0</v>
      </c>
      <c r="K3344" s="14">
        <v>2005.0</v>
      </c>
      <c r="L3344" s="11">
        <f t="shared" si="753"/>
        <v>436.4</v>
      </c>
      <c r="M3344" s="11">
        <f t="shared" si="2"/>
        <v>-130.65</v>
      </c>
      <c r="N3344" s="13">
        <f t="shared" si="3"/>
        <v>0.7695970373</v>
      </c>
      <c r="O3344" s="10" t="s">
        <v>4050</v>
      </c>
      <c r="P3344" s="10" t="s">
        <v>14162</v>
      </c>
    </row>
    <row r="3345" ht="12.0" customHeight="1">
      <c r="A3345" s="9" t="s">
        <v>14163</v>
      </c>
      <c r="B3345" s="10" t="s">
        <v>14164</v>
      </c>
      <c r="C3345" s="9" t="s">
        <v>3050</v>
      </c>
      <c r="D3345" s="11" t="str">
        <f>VLOOKUP(C3345,Postinumeroalueet!$A$2:$B$4001,2)</f>
        <v>Oulu</v>
      </c>
      <c r="E3345" s="11"/>
      <c r="F3345" s="11">
        <f t="shared" si="1"/>
        <v>0</v>
      </c>
      <c r="G3345" s="10" t="s">
        <v>3481</v>
      </c>
      <c r="H3345" s="10" t="s">
        <v>3743</v>
      </c>
      <c r="I3345" s="10">
        <v>552.0</v>
      </c>
      <c r="J3345" s="10">
        <v>40.5</v>
      </c>
      <c r="K3345" s="14">
        <v>2001.0</v>
      </c>
      <c r="L3345" s="11">
        <f t="shared" si="753"/>
        <v>424.85</v>
      </c>
      <c r="M3345" s="11">
        <f t="shared" si="2"/>
        <v>-127.15</v>
      </c>
      <c r="N3345" s="13">
        <f t="shared" si="3"/>
        <v>0.7696557971</v>
      </c>
      <c r="O3345" s="10" t="s">
        <v>7194</v>
      </c>
      <c r="P3345" s="10" t="s">
        <v>14165</v>
      </c>
    </row>
    <row r="3346" ht="12.0" customHeight="1">
      <c r="A3346" s="9" t="s">
        <v>14166</v>
      </c>
      <c r="B3346" s="10" t="s">
        <v>14075</v>
      </c>
      <c r="C3346" s="9" t="s">
        <v>3024</v>
      </c>
      <c r="D3346" s="11" t="str">
        <f>VLOOKUP(C3346,Postinumeroalueet!$A$2:$B$4001,2)</f>
        <v>Oulu</v>
      </c>
      <c r="E3346" s="11"/>
      <c r="F3346" s="11">
        <f t="shared" si="1"/>
        <v>0</v>
      </c>
      <c r="G3346" s="10" t="s">
        <v>3481</v>
      </c>
      <c r="H3346" s="10" t="s">
        <v>6759</v>
      </c>
      <c r="I3346" s="10">
        <v>652.0</v>
      </c>
      <c r="J3346" s="10">
        <v>50.5</v>
      </c>
      <c r="K3346" s="14">
        <v>2011.0</v>
      </c>
      <c r="L3346" s="11">
        <f t="shared" si="753"/>
        <v>501.85</v>
      </c>
      <c r="M3346" s="11">
        <f t="shared" si="2"/>
        <v>-150.15</v>
      </c>
      <c r="N3346" s="13">
        <f t="shared" si="3"/>
        <v>0.769708589</v>
      </c>
      <c r="O3346" s="10" t="s">
        <v>5315</v>
      </c>
      <c r="P3346" s="10" t="s">
        <v>14167</v>
      </c>
    </row>
    <row r="3347" ht="12.0" customHeight="1">
      <c r="A3347" s="9" t="s">
        <v>14168</v>
      </c>
      <c r="B3347" s="10" t="s">
        <v>14169</v>
      </c>
      <c r="C3347" s="9" t="s">
        <v>1345</v>
      </c>
      <c r="D3347" s="11" t="str">
        <f>VLOOKUP(C3347,Postinumeroalueet!$A$2:$B$4001,2)</f>
        <v>Tampere</v>
      </c>
      <c r="E3347" s="11"/>
      <c r="F3347" s="11">
        <f t="shared" si="1"/>
        <v>0</v>
      </c>
      <c r="G3347" s="10" t="s">
        <v>3481</v>
      </c>
      <c r="H3347" s="10" t="s">
        <v>3620</v>
      </c>
      <c r="I3347" s="10">
        <v>912.0</v>
      </c>
      <c r="J3347" s="10">
        <v>76.5</v>
      </c>
      <c r="K3347" s="14">
        <v>2009.0</v>
      </c>
      <c r="L3347" s="11">
        <f t="shared" si="753"/>
        <v>702.05</v>
      </c>
      <c r="M3347" s="11">
        <f t="shared" si="2"/>
        <v>-209.95</v>
      </c>
      <c r="N3347" s="13">
        <f t="shared" si="3"/>
        <v>0.7697916667</v>
      </c>
      <c r="O3347" s="10" t="s">
        <v>3950</v>
      </c>
      <c r="P3347" s="10" t="s">
        <v>14170</v>
      </c>
    </row>
    <row r="3348" ht="12.0" customHeight="1">
      <c r="A3348" s="9" t="s">
        <v>14171</v>
      </c>
      <c r="B3348" s="10" t="s">
        <v>14172</v>
      </c>
      <c r="C3348" s="9" t="s">
        <v>427</v>
      </c>
      <c r="D3348" s="11" t="str">
        <f>VLOOKUP(C3348,Postinumeroalueet!$A$2:$B$4001,2)</f>
        <v>Vantaa</v>
      </c>
      <c r="E3348" s="11"/>
      <c r="F3348" s="11">
        <f t="shared" si="1"/>
        <v>1</v>
      </c>
      <c r="G3348" s="10" t="s">
        <v>3481</v>
      </c>
      <c r="H3348" s="10" t="s">
        <v>4080</v>
      </c>
      <c r="I3348" s="10">
        <v>930.0</v>
      </c>
      <c r="J3348" s="10">
        <v>70.5</v>
      </c>
      <c r="K3348" s="14">
        <v>1979.0</v>
      </c>
      <c r="L3348" s="11">
        <f>IF(K3348&lt;1961,171+10.3*J3348,IF(K3348&gt;1983,166+8.7*J3348,159+7.9*J3348))</f>
        <v>715.95</v>
      </c>
      <c r="M3348" s="11">
        <f t="shared" si="2"/>
        <v>-214.05</v>
      </c>
      <c r="N3348" s="13">
        <f t="shared" si="3"/>
        <v>0.7698387097</v>
      </c>
      <c r="O3348" s="10" t="s">
        <v>3517</v>
      </c>
      <c r="P3348" s="10" t="s">
        <v>14173</v>
      </c>
    </row>
    <row r="3349" ht="12.0" customHeight="1">
      <c r="A3349" s="9" t="s">
        <v>14174</v>
      </c>
      <c r="B3349" s="10" t="s">
        <v>13498</v>
      </c>
      <c r="C3349" s="9" t="s">
        <v>835</v>
      </c>
      <c r="D3349" s="11" t="str">
        <f>VLOOKUP(C3349,Postinumeroalueet!$A$2:$B$4001,2)</f>
        <v>Hollola</v>
      </c>
      <c r="E3349" s="11"/>
      <c r="F3349" s="11">
        <f t="shared" si="1"/>
        <v>0</v>
      </c>
      <c r="G3349" s="10" t="s">
        <v>3481</v>
      </c>
      <c r="H3349" s="10" t="s">
        <v>4602</v>
      </c>
      <c r="I3349" s="10">
        <v>716.86</v>
      </c>
      <c r="J3349" s="10">
        <v>57.0</v>
      </c>
      <c r="K3349" s="14">
        <v>2008.0</v>
      </c>
      <c r="L3349" s="11">
        <f t="shared" ref="L3349:L3354" si="754">IF(K3349&lt;1984,105+5.6*J3349,IF(K3349&gt;1991,113+7.7*J3349,108+6.6*J3349))</f>
        <v>551.9</v>
      </c>
      <c r="M3349" s="11">
        <f t="shared" si="2"/>
        <v>-164.96</v>
      </c>
      <c r="N3349" s="13">
        <f t="shared" si="3"/>
        <v>0.7698853333</v>
      </c>
      <c r="O3349" s="10" t="s">
        <v>4050</v>
      </c>
      <c r="P3349" s="10" t="s">
        <v>14175</v>
      </c>
    </row>
    <row r="3350" ht="12.0" customHeight="1">
      <c r="A3350" s="9" t="s">
        <v>14176</v>
      </c>
      <c r="B3350" s="10" t="s">
        <v>14177</v>
      </c>
      <c r="C3350" s="9" t="s">
        <v>1256</v>
      </c>
      <c r="D3350" s="11" t="str">
        <f>VLOOKUP(C3350,Postinumeroalueet!$A$2:$B$4001,2)</f>
        <v>Forssa</v>
      </c>
      <c r="E3350" s="11"/>
      <c r="F3350" s="11">
        <f t="shared" si="1"/>
        <v>0</v>
      </c>
      <c r="G3350" s="10" t="s">
        <v>3481</v>
      </c>
      <c r="H3350" s="10" t="s">
        <v>4312</v>
      </c>
      <c r="I3350" s="10">
        <v>500.0</v>
      </c>
      <c r="J3350" s="10">
        <v>50.0</v>
      </c>
      <c r="K3350" s="14">
        <v>1963.0</v>
      </c>
      <c r="L3350" s="11">
        <f t="shared" si="754"/>
        <v>385</v>
      </c>
      <c r="M3350" s="11">
        <f t="shared" si="2"/>
        <v>-115</v>
      </c>
      <c r="N3350" s="13">
        <f t="shared" si="3"/>
        <v>0.77</v>
      </c>
      <c r="O3350" s="10" t="s">
        <v>9499</v>
      </c>
      <c r="P3350" s="10" t="s">
        <v>14178</v>
      </c>
    </row>
    <row r="3351" ht="12.0" customHeight="1">
      <c r="A3351" s="9" t="s">
        <v>14179</v>
      </c>
      <c r="B3351" s="10" t="s">
        <v>13065</v>
      </c>
      <c r="C3351" s="9" t="s">
        <v>1094</v>
      </c>
      <c r="D3351" s="11" t="str">
        <f>VLOOKUP(C3351,Postinumeroalueet!$A$2:$B$4001,2)</f>
        <v>Salo</v>
      </c>
      <c r="E3351" s="11"/>
      <c r="F3351" s="11">
        <f t="shared" si="1"/>
        <v>0</v>
      </c>
      <c r="G3351" s="10" t="s">
        <v>3481</v>
      </c>
      <c r="H3351" s="10" t="s">
        <v>4584</v>
      </c>
      <c r="I3351" s="10">
        <v>569.0</v>
      </c>
      <c r="J3351" s="10">
        <v>59.5</v>
      </c>
      <c r="K3351" s="14">
        <v>1975.0</v>
      </c>
      <c r="L3351" s="11">
        <f t="shared" si="754"/>
        <v>438.2</v>
      </c>
      <c r="M3351" s="11">
        <f t="shared" si="2"/>
        <v>-130.8</v>
      </c>
      <c r="N3351" s="13">
        <f t="shared" si="3"/>
        <v>0.7701230228</v>
      </c>
      <c r="O3351" s="10" t="s">
        <v>3783</v>
      </c>
      <c r="P3351" s="10" t="s">
        <v>14180</v>
      </c>
    </row>
    <row r="3352" ht="12.0" customHeight="1">
      <c r="A3352" s="9" t="s">
        <v>14181</v>
      </c>
      <c r="B3352" s="10" t="s">
        <v>13065</v>
      </c>
      <c r="C3352" s="9" t="s">
        <v>1094</v>
      </c>
      <c r="D3352" s="11" t="str">
        <f>VLOOKUP(C3352,Postinumeroalueet!$A$2:$B$4001,2)</f>
        <v>Salo</v>
      </c>
      <c r="E3352" s="11"/>
      <c r="F3352" s="11">
        <f t="shared" si="1"/>
        <v>0</v>
      </c>
      <c r="G3352" s="10" t="s">
        <v>3481</v>
      </c>
      <c r="H3352" s="10" t="s">
        <v>4584</v>
      </c>
      <c r="I3352" s="10">
        <v>569.0</v>
      </c>
      <c r="J3352" s="10">
        <v>59.5</v>
      </c>
      <c r="K3352" s="14">
        <v>1975.0</v>
      </c>
      <c r="L3352" s="11">
        <f t="shared" si="754"/>
        <v>438.2</v>
      </c>
      <c r="M3352" s="11">
        <f t="shared" si="2"/>
        <v>-130.8</v>
      </c>
      <c r="N3352" s="13">
        <f t="shared" si="3"/>
        <v>0.7701230228</v>
      </c>
      <c r="O3352" s="10" t="s">
        <v>3783</v>
      </c>
      <c r="P3352" s="10" t="s">
        <v>14182</v>
      </c>
    </row>
    <row r="3353" ht="12.0" customHeight="1">
      <c r="A3353" s="9" t="s">
        <v>14183</v>
      </c>
      <c r="B3353" s="10" t="s">
        <v>14184</v>
      </c>
      <c r="C3353" s="9" t="s">
        <v>1094</v>
      </c>
      <c r="D3353" s="11" t="str">
        <f>VLOOKUP(C3353,Postinumeroalueet!$A$2:$B$4001,2)</f>
        <v>Salo</v>
      </c>
      <c r="E3353" s="11"/>
      <c r="F3353" s="11">
        <f t="shared" si="1"/>
        <v>0</v>
      </c>
      <c r="G3353" s="10" t="s">
        <v>3481</v>
      </c>
      <c r="H3353" s="10" t="s">
        <v>4584</v>
      </c>
      <c r="I3353" s="10">
        <v>569.0</v>
      </c>
      <c r="J3353" s="10">
        <v>59.5</v>
      </c>
      <c r="K3353" s="14">
        <v>1975.0</v>
      </c>
      <c r="L3353" s="11">
        <f t="shared" si="754"/>
        <v>438.2</v>
      </c>
      <c r="M3353" s="11">
        <f t="shared" si="2"/>
        <v>-130.8</v>
      </c>
      <c r="N3353" s="13">
        <f t="shared" si="3"/>
        <v>0.7701230228</v>
      </c>
      <c r="O3353" s="10" t="s">
        <v>3783</v>
      </c>
      <c r="P3353" s="10" t="s">
        <v>14185</v>
      </c>
    </row>
    <row r="3354" ht="12.0" customHeight="1">
      <c r="A3354" s="9" t="s">
        <v>14186</v>
      </c>
      <c r="B3354" s="10" t="s">
        <v>14184</v>
      </c>
      <c r="C3354" s="9" t="s">
        <v>1094</v>
      </c>
      <c r="D3354" s="11" t="str">
        <f>VLOOKUP(C3354,Postinumeroalueet!$A$2:$B$4001,2)</f>
        <v>Salo</v>
      </c>
      <c r="E3354" s="11"/>
      <c r="F3354" s="11">
        <f t="shared" si="1"/>
        <v>0</v>
      </c>
      <c r="G3354" s="10" t="s">
        <v>3481</v>
      </c>
      <c r="H3354" s="10" t="s">
        <v>4584</v>
      </c>
      <c r="I3354" s="10">
        <v>569.0</v>
      </c>
      <c r="J3354" s="10">
        <v>59.5</v>
      </c>
      <c r="K3354" s="14">
        <v>1975.0</v>
      </c>
      <c r="L3354" s="11">
        <f t="shared" si="754"/>
        <v>438.2</v>
      </c>
      <c r="M3354" s="11">
        <f t="shared" si="2"/>
        <v>-130.8</v>
      </c>
      <c r="N3354" s="13">
        <f t="shared" si="3"/>
        <v>0.7701230228</v>
      </c>
      <c r="O3354" s="10" t="s">
        <v>3783</v>
      </c>
      <c r="P3354" s="10" t="s">
        <v>14187</v>
      </c>
    </row>
    <row r="3355">
      <c r="A3355" s="9" t="s">
        <v>14188</v>
      </c>
      <c r="B3355" s="10" t="s">
        <v>14189</v>
      </c>
      <c r="C3355" s="9" t="s">
        <v>515</v>
      </c>
      <c r="D3355" s="11" t="str">
        <f>VLOOKUP(C3355,Postinumeroalueet!$A$2:$B$4001,2)</f>
        <v>Espoo</v>
      </c>
      <c r="E3355" s="11"/>
      <c r="F3355" s="11">
        <f t="shared" si="1"/>
        <v>1</v>
      </c>
      <c r="G3355" s="10" t="s">
        <v>3481</v>
      </c>
      <c r="H3355" s="10" t="s">
        <v>3620</v>
      </c>
      <c r="I3355" s="10">
        <v>1022.96</v>
      </c>
      <c r="J3355" s="10">
        <v>71.5</v>
      </c>
      <c r="K3355" s="14">
        <v>2002.0</v>
      </c>
      <c r="L3355" s="11">
        <f>IF(K3355&lt;1961,171+10.3*J3355,IF(K3355&gt;1983,166+8.7*J3355,159+7.9*J3355))</f>
        <v>788.05</v>
      </c>
      <c r="M3355" s="11">
        <f t="shared" si="2"/>
        <v>-234.91</v>
      </c>
      <c r="N3355" s="13">
        <f t="shared" si="3"/>
        <v>0.7703624775</v>
      </c>
      <c r="O3355" s="10" t="s">
        <v>6516</v>
      </c>
      <c r="P3355" s="10" t="s">
        <v>14190</v>
      </c>
    </row>
    <row r="3356" ht="12.0" customHeight="1">
      <c r="A3356" s="9" t="s">
        <v>14191</v>
      </c>
      <c r="B3356" s="10" t="s">
        <v>14192</v>
      </c>
      <c r="C3356" s="9" t="s">
        <v>1334</v>
      </c>
      <c r="D3356" s="11" t="str">
        <f>VLOOKUP(C3356,Postinumeroalueet!$A$2:$B$4001,2)</f>
        <v>Tampere</v>
      </c>
      <c r="E3356" s="11"/>
      <c r="F3356" s="11">
        <f t="shared" si="1"/>
        <v>0</v>
      </c>
      <c r="G3356" s="10" t="s">
        <v>3481</v>
      </c>
      <c r="H3356" s="10" t="s">
        <v>4094</v>
      </c>
      <c r="I3356" s="10">
        <v>851.11</v>
      </c>
      <c r="J3356" s="10">
        <v>70.5</v>
      </c>
      <c r="K3356" s="14">
        <v>2001.0</v>
      </c>
      <c r="L3356" s="11">
        <f t="shared" ref="L3356:L3372" si="755">IF(K3356&lt;1984,105+5.6*J3356,IF(K3356&gt;1991,113+7.7*J3356,108+6.6*J3356))</f>
        <v>655.85</v>
      </c>
      <c r="M3356" s="11">
        <f t="shared" si="2"/>
        <v>-195.26</v>
      </c>
      <c r="N3356" s="13">
        <f t="shared" si="3"/>
        <v>0.7705819459</v>
      </c>
      <c r="O3356" s="10" t="s">
        <v>4216</v>
      </c>
      <c r="P3356" s="10" t="s">
        <v>14193</v>
      </c>
    </row>
    <row r="3357">
      <c r="A3357" s="9" t="s">
        <v>14194</v>
      </c>
      <c r="B3357" s="10" t="s">
        <v>14195</v>
      </c>
      <c r="C3357" s="9" t="s">
        <v>805</v>
      </c>
      <c r="D3357" s="11" t="str">
        <f>VLOOKUP(C3357,Postinumeroalueet!$A$2:$B$4001,2)</f>
        <v>Lahti</v>
      </c>
      <c r="E3357" s="11"/>
      <c r="F3357" s="11">
        <f t="shared" si="1"/>
        <v>0</v>
      </c>
      <c r="G3357" s="10" t="s">
        <v>3481</v>
      </c>
      <c r="H3357" s="10" t="s">
        <v>3555</v>
      </c>
      <c r="I3357" s="10">
        <v>1115.73</v>
      </c>
      <c r="J3357" s="10">
        <v>97.0</v>
      </c>
      <c r="K3357" s="14">
        <v>1997.0</v>
      </c>
      <c r="L3357" s="11">
        <f t="shared" si="755"/>
        <v>859.9</v>
      </c>
      <c r="M3357" s="11">
        <f t="shared" si="2"/>
        <v>-255.83</v>
      </c>
      <c r="N3357" s="13">
        <f t="shared" si="3"/>
        <v>0.7707061744</v>
      </c>
      <c r="O3357" s="10" t="s">
        <v>14196</v>
      </c>
      <c r="P3357" s="10" t="s">
        <v>14197</v>
      </c>
    </row>
    <row r="3358" ht="12.0" customHeight="1">
      <c r="A3358" s="9" t="s">
        <v>14198</v>
      </c>
      <c r="B3358" s="10" t="s">
        <v>14199</v>
      </c>
      <c r="C3358" s="9" t="s">
        <v>1573</v>
      </c>
      <c r="D3358" s="11" t="str">
        <f>VLOOKUP(C3358,Postinumeroalueet!$A$2:$B$4001,2)</f>
        <v>Jyväskylä</v>
      </c>
      <c r="E3358" s="11"/>
      <c r="F3358" s="11">
        <f t="shared" si="1"/>
        <v>0</v>
      </c>
      <c r="G3358" s="10" t="s">
        <v>3481</v>
      </c>
      <c r="H3358" s="10" t="s">
        <v>3671</v>
      </c>
      <c r="I3358" s="10">
        <v>810.76</v>
      </c>
      <c r="J3358" s="10">
        <v>66.5</v>
      </c>
      <c r="K3358" s="14">
        <v>2001.0</v>
      </c>
      <c r="L3358" s="11">
        <f t="shared" si="755"/>
        <v>625.05</v>
      </c>
      <c r="M3358" s="11">
        <f t="shared" si="2"/>
        <v>-185.71</v>
      </c>
      <c r="N3358" s="13">
        <f t="shared" si="3"/>
        <v>0.7709433124</v>
      </c>
      <c r="O3358" s="10" t="s">
        <v>4050</v>
      </c>
      <c r="P3358" s="10" t="s">
        <v>14200</v>
      </c>
    </row>
    <row r="3359" ht="12.0" customHeight="1">
      <c r="A3359" s="9" t="s">
        <v>14201</v>
      </c>
      <c r="B3359" s="10" t="s">
        <v>14202</v>
      </c>
      <c r="C3359" s="9" t="s">
        <v>1346</v>
      </c>
      <c r="D3359" s="11" t="str">
        <f>VLOOKUP(C3359,Postinumeroalueet!$A$2:$B$4001,2)</f>
        <v>Tampere</v>
      </c>
      <c r="E3359" s="11"/>
      <c r="F3359" s="11">
        <f t="shared" si="1"/>
        <v>0</v>
      </c>
      <c r="G3359" s="10" t="s">
        <v>3481</v>
      </c>
      <c r="H3359" s="10" t="s">
        <v>3507</v>
      </c>
      <c r="I3359" s="10">
        <v>804.29</v>
      </c>
      <c r="J3359" s="10">
        <v>92.0</v>
      </c>
      <c r="K3359" s="14">
        <v>1978.0</v>
      </c>
      <c r="L3359" s="11">
        <f t="shared" si="755"/>
        <v>620.2</v>
      </c>
      <c r="M3359" s="11">
        <f t="shared" si="2"/>
        <v>-184.09</v>
      </c>
      <c r="N3359" s="13">
        <f t="shared" si="3"/>
        <v>0.7711148964</v>
      </c>
      <c r="O3359" s="10" t="s">
        <v>9723</v>
      </c>
      <c r="P3359" s="10" t="s">
        <v>14203</v>
      </c>
    </row>
    <row r="3360" ht="12.0" customHeight="1">
      <c r="A3360" s="9" t="s">
        <v>14204</v>
      </c>
      <c r="B3360" s="10" t="s">
        <v>14205</v>
      </c>
      <c r="C3360" s="9" t="s">
        <v>1481</v>
      </c>
      <c r="D3360" s="11" t="str">
        <f>VLOOKUP(C3360,Postinumeroalueet!$A$2:$B$4001,2)</f>
        <v>Valkeakoski</v>
      </c>
      <c r="E3360" s="11"/>
      <c r="F3360" s="11">
        <f t="shared" si="1"/>
        <v>0</v>
      </c>
      <c r="G3360" s="10" t="s">
        <v>3481</v>
      </c>
      <c r="H3360" s="10" t="s">
        <v>11891</v>
      </c>
      <c r="I3360" s="10">
        <v>550.0</v>
      </c>
      <c r="J3360" s="10">
        <v>57.0</v>
      </c>
      <c r="K3360" s="14">
        <v>1978.0</v>
      </c>
      <c r="L3360" s="11">
        <f t="shared" si="755"/>
        <v>424.2</v>
      </c>
      <c r="M3360" s="11">
        <f t="shared" si="2"/>
        <v>-125.8</v>
      </c>
      <c r="N3360" s="13">
        <f t="shared" si="3"/>
        <v>0.7712727273</v>
      </c>
      <c r="O3360" s="15"/>
      <c r="P3360" s="10" t="s">
        <v>14206</v>
      </c>
    </row>
    <row r="3361" ht="12.0" customHeight="1">
      <c r="A3361" s="9" t="s">
        <v>14207</v>
      </c>
      <c r="B3361" s="10" t="s">
        <v>14208</v>
      </c>
      <c r="C3361" s="9" t="s">
        <v>2091</v>
      </c>
      <c r="D3361" s="11" t="str">
        <f>VLOOKUP(C3361,Postinumeroalueet!$A$2:$B$4001,2)</f>
        <v>Seinäjoki</v>
      </c>
      <c r="E3361" s="11"/>
      <c r="F3361" s="11">
        <f t="shared" si="1"/>
        <v>0</v>
      </c>
      <c r="G3361" s="10" t="s">
        <v>3481</v>
      </c>
      <c r="H3361" s="10" t="s">
        <v>3671</v>
      </c>
      <c r="I3361" s="10">
        <v>970.0</v>
      </c>
      <c r="J3361" s="10">
        <v>82.5</v>
      </c>
      <c r="K3361" s="14">
        <v>2013.0</v>
      </c>
      <c r="L3361" s="11">
        <f t="shared" si="755"/>
        <v>748.25</v>
      </c>
      <c r="M3361" s="11">
        <f t="shared" si="2"/>
        <v>-221.75</v>
      </c>
      <c r="N3361" s="13">
        <f t="shared" si="3"/>
        <v>0.7713917526</v>
      </c>
      <c r="O3361" s="15"/>
      <c r="P3361" s="10" t="s">
        <v>14209</v>
      </c>
    </row>
    <row r="3362" ht="12.0" customHeight="1">
      <c r="A3362" s="9" t="s">
        <v>14210</v>
      </c>
      <c r="B3362" s="10" t="s">
        <v>12564</v>
      </c>
      <c r="C3362" s="9" t="s">
        <v>942</v>
      </c>
      <c r="D3362" s="11" t="str">
        <f>VLOOKUP(C3362,Postinumeroalueet!$A$2:$B$4001,2)</f>
        <v>Turku</v>
      </c>
      <c r="E3362" s="11"/>
      <c r="F3362" s="11">
        <f t="shared" si="1"/>
        <v>0</v>
      </c>
      <c r="G3362" s="10" t="s">
        <v>3481</v>
      </c>
      <c r="H3362" s="10" t="s">
        <v>3671</v>
      </c>
      <c r="I3362" s="10">
        <v>890.13</v>
      </c>
      <c r="J3362" s="10">
        <v>74.5</v>
      </c>
      <c r="K3362" s="14">
        <v>2002.0</v>
      </c>
      <c r="L3362" s="11">
        <f t="shared" si="755"/>
        <v>686.65</v>
      </c>
      <c r="M3362" s="11">
        <f t="shared" si="2"/>
        <v>-203.48</v>
      </c>
      <c r="N3362" s="13">
        <f t="shared" si="3"/>
        <v>0.7714041769</v>
      </c>
      <c r="O3362" s="10" t="s">
        <v>7271</v>
      </c>
      <c r="P3362" s="10" t="s">
        <v>14211</v>
      </c>
    </row>
    <row r="3363" ht="12.0" customHeight="1">
      <c r="A3363" s="9" t="s">
        <v>14212</v>
      </c>
      <c r="B3363" s="10" t="s">
        <v>14213</v>
      </c>
      <c r="C3363" s="9" t="s">
        <v>3045</v>
      </c>
      <c r="D3363" s="11" t="str">
        <f>VLOOKUP(C3363,Postinumeroalueet!$A$2:$B$4001,2)</f>
        <v>Oulu</v>
      </c>
      <c r="E3363" s="11"/>
      <c r="F3363" s="11">
        <f t="shared" si="1"/>
        <v>0</v>
      </c>
      <c r="G3363" s="10" t="s">
        <v>3481</v>
      </c>
      <c r="H3363" s="10" t="s">
        <v>3719</v>
      </c>
      <c r="I3363" s="10">
        <v>470.0</v>
      </c>
      <c r="J3363" s="10">
        <v>46.0</v>
      </c>
      <c r="K3363" s="14">
        <v>1977.0</v>
      </c>
      <c r="L3363" s="11">
        <f t="shared" si="755"/>
        <v>362.6</v>
      </c>
      <c r="M3363" s="11">
        <f t="shared" si="2"/>
        <v>-107.4</v>
      </c>
      <c r="N3363" s="13">
        <f t="shared" si="3"/>
        <v>0.7714893617</v>
      </c>
      <c r="O3363" s="10" t="s">
        <v>5680</v>
      </c>
      <c r="P3363" s="10" t="s">
        <v>14214</v>
      </c>
    </row>
    <row r="3364" ht="12.0" customHeight="1">
      <c r="A3364" s="9" t="s">
        <v>14215</v>
      </c>
      <c r="B3364" s="10" t="s">
        <v>14216</v>
      </c>
      <c r="C3364" s="9" t="s">
        <v>2689</v>
      </c>
      <c r="D3364" s="11" t="str">
        <f>VLOOKUP(C3364,Postinumeroalueet!$A$2:$B$4001,2)</f>
        <v>Varkaus</v>
      </c>
      <c r="E3364" s="11"/>
      <c r="F3364" s="11">
        <f t="shared" si="1"/>
        <v>0</v>
      </c>
      <c r="G3364" s="10" t="s">
        <v>3481</v>
      </c>
      <c r="H3364" s="10" t="s">
        <v>4080</v>
      </c>
      <c r="I3364" s="10">
        <v>691.38</v>
      </c>
      <c r="J3364" s="10">
        <v>76.5</v>
      </c>
      <c r="K3364" s="14">
        <v>1974.0</v>
      </c>
      <c r="L3364" s="11">
        <f t="shared" si="755"/>
        <v>533.4</v>
      </c>
      <c r="M3364" s="11">
        <f t="shared" si="2"/>
        <v>-157.98</v>
      </c>
      <c r="N3364" s="13">
        <f t="shared" si="3"/>
        <v>0.7715004773</v>
      </c>
      <c r="O3364" s="10" t="s">
        <v>14217</v>
      </c>
      <c r="P3364" s="10" t="s">
        <v>14218</v>
      </c>
    </row>
    <row r="3365" ht="12.0" customHeight="1">
      <c r="A3365" s="9" t="s">
        <v>14219</v>
      </c>
      <c r="B3365" s="10" t="s">
        <v>13359</v>
      </c>
      <c r="C3365" s="9" t="s">
        <v>1364</v>
      </c>
      <c r="D3365" s="11" t="str">
        <f>VLOOKUP(C3365,Postinumeroalueet!$A$2:$B$4001,2)</f>
        <v>Tampere</v>
      </c>
      <c r="E3365" s="11"/>
      <c r="F3365" s="11">
        <f t="shared" si="1"/>
        <v>0</v>
      </c>
      <c r="G3365" s="10" t="s">
        <v>3481</v>
      </c>
      <c r="H3365" s="10" t="s">
        <v>5406</v>
      </c>
      <c r="I3365" s="10">
        <v>895.0</v>
      </c>
      <c r="J3365" s="10">
        <v>75.0</v>
      </c>
      <c r="K3365" s="14">
        <v>2012.0</v>
      </c>
      <c r="L3365" s="11">
        <f t="shared" si="755"/>
        <v>690.5</v>
      </c>
      <c r="M3365" s="11">
        <f t="shared" si="2"/>
        <v>-204.5</v>
      </c>
      <c r="N3365" s="13">
        <f t="shared" si="3"/>
        <v>0.7715083799</v>
      </c>
      <c r="O3365" s="10" t="s">
        <v>4718</v>
      </c>
      <c r="P3365" s="10" t="s">
        <v>14220</v>
      </c>
    </row>
    <row r="3366">
      <c r="A3366" s="9" t="s">
        <v>14221</v>
      </c>
      <c r="B3366" s="10" t="s">
        <v>14222</v>
      </c>
      <c r="C3366" s="9" t="s">
        <v>1365</v>
      </c>
      <c r="D3366" s="11" t="str">
        <f>VLOOKUP(C3366,Postinumeroalueet!$A$2:$B$4001,2)</f>
        <v>Tampere</v>
      </c>
      <c r="E3366" s="11"/>
      <c r="F3366" s="11">
        <f t="shared" si="1"/>
        <v>0</v>
      </c>
      <c r="G3366" s="10" t="s">
        <v>3481</v>
      </c>
      <c r="H3366" s="10" t="s">
        <v>14223</v>
      </c>
      <c r="I3366" s="10">
        <v>820.0</v>
      </c>
      <c r="J3366" s="10">
        <v>79.5</v>
      </c>
      <c r="K3366" s="14">
        <v>1985.0</v>
      </c>
      <c r="L3366" s="11">
        <f t="shared" si="755"/>
        <v>632.7</v>
      </c>
      <c r="M3366" s="11">
        <f t="shared" si="2"/>
        <v>-187.3</v>
      </c>
      <c r="N3366" s="13">
        <f t="shared" si="3"/>
        <v>0.7715853659</v>
      </c>
      <c r="O3366" s="15"/>
      <c r="P3366" s="10" t="s">
        <v>14224</v>
      </c>
    </row>
    <row r="3367" ht="12.0" customHeight="1">
      <c r="A3367" s="9" t="s">
        <v>14225</v>
      </c>
      <c r="B3367" s="10" t="s">
        <v>14226</v>
      </c>
      <c r="C3367" s="9" t="s">
        <v>3019</v>
      </c>
      <c r="D3367" s="11" t="str">
        <f>VLOOKUP(C3367,Postinumeroalueet!$A$2:$B$4001,2)</f>
        <v>Oulu</v>
      </c>
      <c r="E3367" s="11"/>
      <c r="F3367" s="11">
        <f t="shared" si="1"/>
        <v>0</v>
      </c>
      <c r="G3367" s="10" t="s">
        <v>3481</v>
      </c>
      <c r="H3367" s="10" t="s">
        <v>5406</v>
      </c>
      <c r="I3367" s="10">
        <v>800.0</v>
      </c>
      <c r="J3367" s="10">
        <v>65.5</v>
      </c>
      <c r="K3367" s="14">
        <v>2008.0</v>
      </c>
      <c r="L3367" s="11">
        <f t="shared" si="755"/>
        <v>617.35</v>
      </c>
      <c r="M3367" s="11">
        <f t="shared" si="2"/>
        <v>-182.65</v>
      </c>
      <c r="N3367" s="13">
        <f t="shared" si="3"/>
        <v>0.7716875</v>
      </c>
      <c r="O3367" s="10" t="s">
        <v>6538</v>
      </c>
      <c r="P3367" s="10" t="s">
        <v>14227</v>
      </c>
    </row>
    <row r="3368" ht="12.0" customHeight="1">
      <c r="A3368" s="9" t="s">
        <v>14228</v>
      </c>
      <c r="B3368" s="10" t="s">
        <v>13431</v>
      </c>
      <c r="C3368" s="9" t="s">
        <v>1573</v>
      </c>
      <c r="D3368" s="11" t="str">
        <f>VLOOKUP(C3368,Postinumeroalueet!$A$2:$B$4001,2)</f>
        <v>Jyväskylä</v>
      </c>
      <c r="E3368" s="11"/>
      <c r="F3368" s="11">
        <f t="shared" si="1"/>
        <v>0</v>
      </c>
      <c r="G3368" s="10" t="s">
        <v>3481</v>
      </c>
      <c r="H3368" s="10" t="s">
        <v>4602</v>
      </c>
      <c r="I3368" s="10">
        <v>645.04</v>
      </c>
      <c r="J3368" s="10">
        <v>50.0</v>
      </c>
      <c r="K3368" s="14">
        <v>2006.0</v>
      </c>
      <c r="L3368" s="11">
        <f t="shared" si="755"/>
        <v>498</v>
      </c>
      <c r="M3368" s="11">
        <f t="shared" si="2"/>
        <v>-147.04</v>
      </c>
      <c r="N3368" s="13">
        <f t="shared" si="3"/>
        <v>0.7720451445</v>
      </c>
      <c r="O3368" s="10" t="s">
        <v>4050</v>
      </c>
      <c r="P3368" s="10" t="s">
        <v>14229</v>
      </c>
    </row>
    <row r="3369" ht="12.0" customHeight="1">
      <c r="A3369" s="9" t="s">
        <v>14230</v>
      </c>
      <c r="B3369" s="10" t="s">
        <v>14231</v>
      </c>
      <c r="C3369" s="9" t="s">
        <v>1353</v>
      </c>
      <c r="D3369" s="11" t="str">
        <f>VLOOKUP(C3369,Postinumeroalueet!$A$2:$B$4001,2)</f>
        <v>Ylöjärvi</v>
      </c>
      <c r="E3369" s="11"/>
      <c r="F3369" s="11">
        <f t="shared" si="1"/>
        <v>0</v>
      </c>
      <c r="G3369" s="10" t="s">
        <v>3481</v>
      </c>
      <c r="H3369" s="10" t="s">
        <v>14232</v>
      </c>
      <c r="I3369" s="10">
        <v>655.0</v>
      </c>
      <c r="J3369" s="10">
        <v>51.0</v>
      </c>
      <c r="K3369" s="14">
        <v>2011.0</v>
      </c>
      <c r="L3369" s="11">
        <f t="shared" si="755"/>
        <v>505.7</v>
      </c>
      <c r="M3369" s="11">
        <f t="shared" si="2"/>
        <v>-149.3</v>
      </c>
      <c r="N3369" s="13">
        <f t="shared" si="3"/>
        <v>0.7720610687</v>
      </c>
      <c r="O3369" s="15"/>
      <c r="P3369" s="10" t="s">
        <v>14233</v>
      </c>
    </row>
    <row r="3370" ht="12.0" customHeight="1">
      <c r="A3370" s="9" t="s">
        <v>14234</v>
      </c>
      <c r="B3370" s="10" t="s">
        <v>14235</v>
      </c>
      <c r="C3370" s="9" t="s">
        <v>961</v>
      </c>
      <c r="D3370" s="11" t="str">
        <f>VLOOKUP(C3370,Postinumeroalueet!$A$2:$B$4001,2)</f>
        <v>Turku</v>
      </c>
      <c r="E3370" s="11"/>
      <c r="F3370" s="11">
        <f t="shared" si="1"/>
        <v>0</v>
      </c>
      <c r="G3370" s="10" t="s">
        <v>3481</v>
      </c>
      <c r="H3370" s="10" t="s">
        <v>14236</v>
      </c>
      <c r="I3370" s="10">
        <v>625.0</v>
      </c>
      <c r="J3370" s="10">
        <v>48.0</v>
      </c>
      <c r="K3370" s="14">
        <v>1999.0</v>
      </c>
      <c r="L3370" s="11">
        <f t="shared" si="755"/>
        <v>482.6</v>
      </c>
      <c r="M3370" s="11">
        <f t="shared" si="2"/>
        <v>-142.4</v>
      </c>
      <c r="N3370" s="13">
        <f t="shared" si="3"/>
        <v>0.77216</v>
      </c>
      <c r="O3370" s="10" t="s">
        <v>4870</v>
      </c>
      <c r="P3370" s="10" t="s">
        <v>14237</v>
      </c>
    </row>
    <row r="3371" ht="12.0" customHeight="1">
      <c r="A3371" s="9" t="s">
        <v>14238</v>
      </c>
      <c r="B3371" s="10" t="s">
        <v>14239</v>
      </c>
      <c r="C3371" s="9" t="s">
        <v>3018</v>
      </c>
      <c r="D3371" s="11" t="str">
        <f>VLOOKUP(C3371,Postinumeroalueet!$A$2:$B$4001,2)</f>
        <v>Oulu</v>
      </c>
      <c r="E3371" s="11"/>
      <c r="F3371" s="11">
        <f t="shared" si="1"/>
        <v>0</v>
      </c>
      <c r="G3371" s="10" t="s">
        <v>3481</v>
      </c>
      <c r="H3371" s="10" t="s">
        <v>8401</v>
      </c>
      <c r="I3371" s="10">
        <v>600.0</v>
      </c>
      <c r="J3371" s="10">
        <v>45.5</v>
      </c>
      <c r="K3371" s="14">
        <v>2008.0</v>
      </c>
      <c r="L3371" s="11">
        <f t="shared" si="755"/>
        <v>463.35</v>
      </c>
      <c r="M3371" s="11">
        <f t="shared" si="2"/>
        <v>-136.65</v>
      </c>
      <c r="N3371" s="13">
        <f t="shared" si="3"/>
        <v>0.77225</v>
      </c>
      <c r="O3371" s="10" t="s">
        <v>6538</v>
      </c>
      <c r="P3371" s="10" t="s">
        <v>14240</v>
      </c>
    </row>
    <row r="3372">
      <c r="A3372" s="9" t="s">
        <v>14241</v>
      </c>
      <c r="B3372" s="10" t="s">
        <v>14242</v>
      </c>
      <c r="C3372" s="9" t="s">
        <v>3041</v>
      </c>
      <c r="D3372" s="11" t="str">
        <f>VLOOKUP(C3372,Postinumeroalueet!$A$2:$B$4001,2)</f>
        <v>Oulu</v>
      </c>
      <c r="E3372" s="11"/>
      <c r="F3372" s="11">
        <f t="shared" si="1"/>
        <v>0</v>
      </c>
      <c r="G3372" s="10" t="s">
        <v>3481</v>
      </c>
      <c r="H3372" s="10" t="s">
        <v>6230</v>
      </c>
      <c r="I3372" s="10">
        <v>600.0</v>
      </c>
      <c r="J3372" s="10">
        <v>45.5</v>
      </c>
      <c r="K3372" s="14">
        <v>2013.0</v>
      </c>
      <c r="L3372" s="11">
        <f t="shared" si="755"/>
        <v>463.35</v>
      </c>
      <c r="M3372" s="11">
        <f t="shared" si="2"/>
        <v>-136.65</v>
      </c>
      <c r="N3372" s="13">
        <f t="shared" si="3"/>
        <v>0.77225</v>
      </c>
      <c r="O3372" s="15"/>
      <c r="P3372" s="10" t="s">
        <v>14243</v>
      </c>
    </row>
    <row r="3373">
      <c r="A3373" s="9" t="s">
        <v>14244</v>
      </c>
      <c r="B3373" s="10" t="s">
        <v>14245</v>
      </c>
      <c r="C3373" s="9" t="s">
        <v>427</v>
      </c>
      <c r="D3373" s="11" t="str">
        <f>VLOOKUP(C3373,Postinumeroalueet!$A$2:$B$4001,2)</f>
        <v>Vantaa</v>
      </c>
      <c r="E3373" s="11"/>
      <c r="F3373" s="11">
        <f t="shared" si="1"/>
        <v>1</v>
      </c>
      <c r="G3373" s="10" t="s">
        <v>3481</v>
      </c>
      <c r="H3373" s="10" t="s">
        <v>14246</v>
      </c>
      <c r="I3373" s="10">
        <v>1150.0</v>
      </c>
      <c r="J3373" s="10">
        <v>83.0</v>
      </c>
      <c r="K3373" s="14">
        <v>1989.0</v>
      </c>
      <c r="L3373" s="11">
        <f>IF(K3373&lt;1961,171+10.3*J3373,IF(K3373&gt;1983,166+8.7*J3373,159+7.9*J3373))</f>
        <v>888.1</v>
      </c>
      <c r="M3373" s="11">
        <f t="shared" si="2"/>
        <v>-261.9</v>
      </c>
      <c r="N3373" s="13">
        <f t="shared" si="3"/>
        <v>0.7722608696</v>
      </c>
      <c r="O3373" s="15"/>
      <c r="P3373" s="10" t="s">
        <v>14247</v>
      </c>
    </row>
    <row r="3374">
      <c r="A3374" s="9" t="s">
        <v>14248</v>
      </c>
      <c r="B3374" s="10" t="s">
        <v>12403</v>
      </c>
      <c r="C3374" s="9" t="s">
        <v>3041</v>
      </c>
      <c r="D3374" s="11" t="str">
        <f>VLOOKUP(C3374,Postinumeroalueet!$A$2:$B$4001,2)</f>
        <v>Oulu</v>
      </c>
      <c r="E3374" s="11"/>
      <c r="F3374" s="11">
        <f t="shared" si="1"/>
        <v>0</v>
      </c>
      <c r="G3374" s="10" t="s">
        <v>3481</v>
      </c>
      <c r="H3374" s="10" t="s">
        <v>13605</v>
      </c>
      <c r="I3374" s="10">
        <v>590.0</v>
      </c>
      <c r="J3374" s="10">
        <v>44.5</v>
      </c>
      <c r="K3374" s="14">
        <v>2010.0</v>
      </c>
      <c r="L3374" s="11">
        <f t="shared" ref="L3374:L3384" si="756">IF(K3374&lt;1984,105+5.6*J3374,IF(K3374&gt;1991,113+7.7*J3374,108+6.6*J3374))</f>
        <v>455.65</v>
      </c>
      <c r="M3374" s="11">
        <f t="shared" si="2"/>
        <v>-134.35</v>
      </c>
      <c r="N3374" s="13">
        <f t="shared" si="3"/>
        <v>0.7722881356</v>
      </c>
      <c r="O3374" s="10" t="s">
        <v>3942</v>
      </c>
      <c r="P3374" s="10" t="s">
        <v>14249</v>
      </c>
    </row>
    <row r="3375" ht="12.0" customHeight="1">
      <c r="A3375" s="9" t="s">
        <v>14250</v>
      </c>
      <c r="B3375" s="10" t="s">
        <v>13431</v>
      </c>
      <c r="C3375" s="9" t="s">
        <v>1573</v>
      </c>
      <c r="D3375" s="11" t="str">
        <f>VLOOKUP(C3375,Postinumeroalueet!$A$2:$B$4001,2)</f>
        <v>Jyväskylä</v>
      </c>
      <c r="E3375" s="11"/>
      <c r="F3375" s="11">
        <f t="shared" si="1"/>
        <v>0</v>
      </c>
      <c r="G3375" s="10" t="s">
        <v>3481</v>
      </c>
      <c r="H3375" s="10" t="s">
        <v>5764</v>
      </c>
      <c r="I3375" s="10">
        <v>779.41</v>
      </c>
      <c r="J3375" s="10">
        <v>63.5</v>
      </c>
      <c r="K3375" s="14">
        <v>2006.0</v>
      </c>
      <c r="L3375" s="11">
        <f t="shared" si="756"/>
        <v>601.95</v>
      </c>
      <c r="M3375" s="11">
        <f t="shared" si="2"/>
        <v>-177.46</v>
      </c>
      <c r="N3375" s="13">
        <f t="shared" si="3"/>
        <v>0.7723149562</v>
      </c>
      <c r="O3375" s="10" t="s">
        <v>4050</v>
      </c>
      <c r="P3375" s="10" t="s">
        <v>14251</v>
      </c>
    </row>
    <row r="3376" ht="12.0" customHeight="1">
      <c r="A3376" s="9" t="s">
        <v>14252</v>
      </c>
      <c r="B3376" s="10" t="s">
        <v>14253</v>
      </c>
      <c r="C3376" s="9" t="s">
        <v>957</v>
      </c>
      <c r="D3376" s="11" t="str">
        <f>VLOOKUP(C3376,Postinumeroalueet!$A$2:$B$4001,2)</f>
        <v>Turku</v>
      </c>
      <c r="E3376" s="11"/>
      <c r="F3376" s="11">
        <f t="shared" si="1"/>
        <v>0</v>
      </c>
      <c r="G3376" s="10" t="s">
        <v>3481</v>
      </c>
      <c r="H3376" s="10" t="s">
        <v>14254</v>
      </c>
      <c r="I3376" s="10">
        <v>560.0</v>
      </c>
      <c r="J3376" s="10">
        <v>58.5</v>
      </c>
      <c r="K3376" s="14">
        <v>1974.0</v>
      </c>
      <c r="L3376" s="11">
        <f t="shared" si="756"/>
        <v>432.6</v>
      </c>
      <c r="M3376" s="11">
        <f t="shared" si="2"/>
        <v>-127.4</v>
      </c>
      <c r="N3376" s="13">
        <f t="shared" si="3"/>
        <v>0.7725</v>
      </c>
      <c r="O3376" s="10" t="s">
        <v>4870</v>
      </c>
      <c r="P3376" s="10" t="s">
        <v>14255</v>
      </c>
    </row>
    <row r="3377" ht="12.0" customHeight="1">
      <c r="A3377" s="9" t="s">
        <v>14256</v>
      </c>
      <c r="B3377" s="10" t="s">
        <v>14257</v>
      </c>
      <c r="C3377" s="9" t="s">
        <v>1334</v>
      </c>
      <c r="D3377" s="11" t="str">
        <f>VLOOKUP(C3377,Postinumeroalueet!$A$2:$B$4001,2)</f>
        <v>Tampere</v>
      </c>
      <c r="E3377" s="11"/>
      <c r="F3377" s="11">
        <f t="shared" si="1"/>
        <v>0</v>
      </c>
      <c r="G3377" s="10" t="s">
        <v>3481</v>
      </c>
      <c r="H3377" s="10" t="s">
        <v>6844</v>
      </c>
      <c r="I3377" s="10">
        <v>704.46</v>
      </c>
      <c r="J3377" s="10">
        <v>56.0</v>
      </c>
      <c r="K3377" s="14">
        <v>2001.0</v>
      </c>
      <c r="L3377" s="11">
        <f t="shared" si="756"/>
        <v>544.2</v>
      </c>
      <c r="M3377" s="11">
        <f t="shared" si="2"/>
        <v>-160.26</v>
      </c>
      <c r="N3377" s="13">
        <f t="shared" si="3"/>
        <v>0.7725066008</v>
      </c>
      <c r="O3377" s="10" t="s">
        <v>4216</v>
      </c>
      <c r="P3377" s="10" t="s">
        <v>14258</v>
      </c>
    </row>
    <row r="3378" ht="12.0" customHeight="1">
      <c r="A3378" s="9" t="s">
        <v>14259</v>
      </c>
      <c r="B3378" s="10" t="s">
        <v>13797</v>
      </c>
      <c r="C3378" s="9" t="s">
        <v>938</v>
      </c>
      <c r="D3378" s="11" t="str">
        <f>VLOOKUP(C3378,Postinumeroalueet!$A$2:$B$4001,2)</f>
        <v>Turku</v>
      </c>
      <c r="E3378" s="11"/>
      <c r="F3378" s="11">
        <f t="shared" si="1"/>
        <v>0</v>
      </c>
      <c r="G3378" s="10" t="s">
        <v>3481</v>
      </c>
      <c r="H3378" s="10" t="s">
        <v>8827</v>
      </c>
      <c r="I3378" s="10">
        <v>683.0</v>
      </c>
      <c r="J3378" s="10">
        <v>75.5</v>
      </c>
      <c r="K3378" s="14">
        <v>1974.0</v>
      </c>
      <c r="L3378" s="11">
        <f t="shared" si="756"/>
        <v>527.8</v>
      </c>
      <c r="M3378" s="11">
        <f t="shared" si="2"/>
        <v>-155.2</v>
      </c>
      <c r="N3378" s="13">
        <f t="shared" si="3"/>
        <v>0.7727672035</v>
      </c>
      <c r="O3378" s="10" t="s">
        <v>13798</v>
      </c>
      <c r="P3378" s="10" t="s">
        <v>14260</v>
      </c>
    </row>
    <row r="3379" ht="12.0" customHeight="1">
      <c r="A3379" s="9" t="s">
        <v>14261</v>
      </c>
      <c r="B3379" s="10" t="s">
        <v>14262</v>
      </c>
      <c r="C3379" s="9" t="s">
        <v>956</v>
      </c>
      <c r="D3379" s="11" t="str">
        <f>VLOOKUP(C3379,Postinumeroalueet!$A$2:$B$4001,2)</f>
        <v>Turku</v>
      </c>
      <c r="E3379" s="11"/>
      <c r="F3379" s="11">
        <f t="shared" si="1"/>
        <v>0</v>
      </c>
      <c r="G3379" s="10" t="s">
        <v>3481</v>
      </c>
      <c r="H3379" s="10" t="s">
        <v>5238</v>
      </c>
      <c r="I3379" s="10">
        <v>480.0</v>
      </c>
      <c r="J3379" s="10">
        <v>47.5</v>
      </c>
      <c r="K3379" s="14">
        <v>1971.0</v>
      </c>
      <c r="L3379" s="11">
        <f t="shared" si="756"/>
        <v>371</v>
      </c>
      <c r="M3379" s="11">
        <f t="shared" si="2"/>
        <v>-109</v>
      </c>
      <c r="N3379" s="13">
        <f t="shared" si="3"/>
        <v>0.7729166667</v>
      </c>
      <c r="O3379" s="10" t="s">
        <v>3802</v>
      </c>
      <c r="P3379" s="10" t="s">
        <v>14263</v>
      </c>
    </row>
    <row r="3380" ht="12.0" customHeight="1">
      <c r="A3380" s="9" t="s">
        <v>14264</v>
      </c>
      <c r="B3380" s="10" t="s">
        <v>12944</v>
      </c>
      <c r="C3380" s="9" t="s">
        <v>1334</v>
      </c>
      <c r="D3380" s="11" t="str">
        <f>VLOOKUP(C3380,Postinumeroalueet!$A$2:$B$4001,2)</f>
        <v>Tampere</v>
      </c>
      <c r="E3380" s="11"/>
      <c r="F3380" s="11">
        <f t="shared" si="1"/>
        <v>0</v>
      </c>
      <c r="G3380" s="10" t="s">
        <v>3481</v>
      </c>
      <c r="H3380" s="10" t="s">
        <v>3516</v>
      </c>
      <c r="I3380" s="10">
        <v>684.15</v>
      </c>
      <c r="J3380" s="10">
        <v>54.0</v>
      </c>
      <c r="K3380" s="14">
        <v>1997.0</v>
      </c>
      <c r="L3380" s="11">
        <f t="shared" si="756"/>
        <v>528.8</v>
      </c>
      <c r="M3380" s="11">
        <f t="shared" si="2"/>
        <v>-155.35</v>
      </c>
      <c r="N3380" s="13">
        <f t="shared" si="3"/>
        <v>0.772929913</v>
      </c>
      <c r="O3380" s="10" t="s">
        <v>3569</v>
      </c>
      <c r="P3380" s="10" t="s">
        <v>14265</v>
      </c>
    </row>
    <row r="3381" ht="12.0" customHeight="1">
      <c r="A3381" s="9" t="s">
        <v>14266</v>
      </c>
      <c r="B3381" s="10" t="s">
        <v>14267</v>
      </c>
      <c r="C3381" s="9" t="s">
        <v>3038</v>
      </c>
      <c r="D3381" s="11" t="str">
        <f>VLOOKUP(C3381,Postinumeroalueet!$A$2:$B$4001,2)</f>
        <v>Oulu</v>
      </c>
      <c r="E3381" s="11"/>
      <c r="F3381" s="11">
        <f t="shared" si="1"/>
        <v>0</v>
      </c>
      <c r="G3381" s="10" t="s">
        <v>3481</v>
      </c>
      <c r="H3381" s="10" t="s">
        <v>3846</v>
      </c>
      <c r="I3381" s="10">
        <v>690.0</v>
      </c>
      <c r="J3381" s="10">
        <v>76.5</v>
      </c>
      <c r="K3381" s="14">
        <v>1977.0</v>
      </c>
      <c r="L3381" s="11">
        <f t="shared" si="756"/>
        <v>533.4</v>
      </c>
      <c r="M3381" s="11">
        <f t="shared" si="2"/>
        <v>-156.6</v>
      </c>
      <c r="N3381" s="13">
        <f t="shared" si="3"/>
        <v>0.7730434783</v>
      </c>
      <c r="O3381" s="10" t="s">
        <v>6538</v>
      </c>
      <c r="P3381" s="10" t="s">
        <v>14268</v>
      </c>
    </row>
    <row r="3382" ht="12.0" customHeight="1">
      <c r="A3382" s="9" t="s">
        <v>14269</v>
      </c>
      <c r="B3382" s="10" t="s">
        <v>14270</v>
      </c>
      <c r="C3382" s="9" t="s">
        <v>2301</v>
      </c>
      <c r="D3382" s="11" t="str">
        <f>VLOOKUP(C3382,Postinumeroalueet!$A$2:$B$4001,2)</f>
        <v>Vaasa</v>
      </c>
      <c r="E3382" s="11"/>
      <c r="F3382" s="11">
        <f t="shared" si="1"/>
        <v>0</v>
      </c>
      <c r="G3382" s="10" t="s">
        <v>3481</v>
      </c>
      <c r="H3382" s="10" t="s">
        <v>5768</v>
      </c>
      <c r="I3382" s="10">
        <v>853.35</v>
      </c>
      <c r="J3382" s="10">
        <v>71.0</v>
      </c>
      <c r="K3382" s="14">
        <v>1999.0</v>
      </c>
      <c r="L3382" s="11">
        <f t="shared" si="756"/>
        <v>659.7</v>
      </c>
      <c r="M3382" s="11">
        <f t="shared" si="2"/>
        <v>-193.65</v>
      </c>
      <c r="N3382" s="13">
        <f t="shared" si="3"/>
        <v>0.7730708385</v>
      </c>
      <c r="O3382" s="10" t="s">
        <v>8062</v>
      </c>
      <c r="P3382" s="10" t="s">
        <v>14271</v>
      </c>
    </row>
    <row r="3383" ht="12.0" customHeight="1">
      <c r="A3383" s="9" t="s">
        <v>14272</v>
      </c>
      <c r="B3383" s="10" t="s">
        <v>14273</v>
      </c>
      <c r="C3383" s="9" t="s">
        <v>2491</v>
      </c>
      <c r="D3383" s="11" t="str">
        <f>VLOOKUP(C3383,Postinumeroalueet!$A$2:$B$4001,2)</f>
        <v>Kuopio</v>
      </c>
      <c r="E3383" s="11"/>
      <c r="F3383" s="11">
        <f t="shared" si="1"/>
        <v>0</v>
      </c>
      <c r="G3383" s="10" t="s">
        <v>3529</v>
      </c>
      <c r="H3383" s="10" t="s">
        <v>3671</v>
      </c>
      <c r="I3383" s="10">
        <v>873.15</v>
      </c>
      <c r="J3383" s="10">
        <v>73.0</v>
      </c>
      <c r="K3383" s="14">
        <v>2004.0</v>
      </c>
      <c r="L3383" s="11">
        <f t="shared" si="756"/>
        <v>675.1</v>
      </c>
      <c r="M3383" s="11">
        <f t="shared" si="2"/>
        <v>-198.05</v>
      </c>
      <c r="N3383" s="13">
        <f t="shared" si="3"/>
        <v>0.7731775754</v>
      </c>
      <c r="O3383" s="10" t="s">
        <v>4050</v>
      </c>
      <c r="P3383" s="10" t="s">
        <v>14274</v>
      </c>
    </row>
    <row r="3384" ht="12.0" customHeight="1">
      <c r="A3384" s="9" t="s">
        <v>14275</v>
      </c>
      <c r="B3384" s="10" t="s">
        <v>14276</v>
      </c>
      <c r="C3384" s="9" t="s">
        <v>774</v>
      </c>
      <c r="D3384" s="11" t="str">
        <f>VLOOKUP(C3384,Postinumeroalueet!$A$2:$B$4001,2)</f>
        <v>Hattula</v>
      </c>
      <c r="E3384" s="11"/>
      <c r="F3384" s="11">
        <f t="shared" si="1"/>
        <v>0</v>
      </c>
      <c r="G3384" s="10" t="s">
        <v>3481</v>
      </c>
      <c r="H3384" s="10" t="s">
        <v>14277</v>
      </c>
      <c r="I3384" s="10">
        <v>650.0</v>
      </c>
      <c r="J3384" s="10">
        <v>71.0</v>
      </c>
      <c r="K3384" s="14">
        <v>1964.0</v>
      </c>
      <c r="L3384" s="11">
        <f t="shared" si="756"/>
        <v>502.6</v>
      </c>
      <c r="M3384" s="11">
        <f t="shared" si="2"/>
        <v>-147.4</v>
      </c>
      <c r="N3384" s="13">
        <f t="shared" si="3"/>
        <v>0.7732307692</v>
      </c>
      <c r="O3384" s="15"/>
      <c r="P3384" s="10" t="s">
        <v>14278</v>
      </c>
    </row>
    <row r="3385">
      <c r="A3385" s="9" t="s">
        <v>14279</v>
      </c>
      <c r="B3385" s="10" t="s">
        <v>12941</v>
      </c>
      <c r="C3385" s="9" t="s">
        <v>517</v>
      </c>
      <c r="D3385" s="11" t="str">
        <f>VLOOKUP(C3385,Postinumeroalueet!$A$2:$B$4001,2)</f>
        <v>Espoo</v>
      </c>
      <c r="E3385" s="11"/>
      <c r="F3385" s="11">
        <f t="shared" si="1"/>
        <v>1</v>
      </c>
      <c r="G3385" s="10" t="s">
        <v>3481</v>
      </c>
      <c r="H3385" s="10" t="s">
        <v>3824</v>
      </c>
      <c r="I3385" s="10">
        <v>1019.0</v>
      </c>
      <c r="J3385" s="10">
        <v>71.5</v>
      </c>
      <c r="K3385" s="14">
        <v>1994.0</v>
      </c>
      <c r="L3385" s="11">
        <f>IF(K3385&lt;1961,171+10.3*J3385,IF(K3385&gt;1983,166+8.7*J3385,159+7.9*J3385))</f>
        <v>788.05</v>
      </c>
      <c r="M3385" s="11">
        <f t="shared" si="2"/>
        <v>-230.95</v>
      </c>
      <c r="N3385" s="13">
        <f t="shared" si="3"/>
        <v>0.7733562316</v>
      </c>
      <c r="O3385" s="10" t="s">
        <v>4055</v>
      </c>
      <c r="P3385" s="10" t="s">
        <v>14280</v>
      </c>
    </row>
    <row r="3386" ht="12.0" customHeight="1">
      <c r="A3386" s="9" t="s">
        <v>14281</v>
      </c>
      <c r="B3386" s="10" t="s">
        <v>13399</v>
      </c>
      <c r="C3386" s="9" t="s">
        <v>1571</v>
      </c>
      <c r="D3386" s="11" t="str">
        <f>VLOOKUP(C3386,Postinumeroalueet!$A$2:$B$4001,2)</f>
        <v>Jyväskylä</v>
      </c>
      <c r="E3386" s="11"/>
      <c r="F3386" s="11">
        <f t="shared" si="1"/>
        <v>0</v>
      </c>
      <c r="G3386" s="10" t="s">
        <v>3481</v>
      </c>
      <c r="H3386" s="10" t="s">
        <v>3671</v>
      </c>
      <c r="I3386" s="10">
        <v>882.79</v>
      </c>
      <c r="J3386" s="10">
        <v>74.0</v>
      </c>
      <c r="K3386" s="14">
        <v>2002.0</v>
      </c>
      <c r="L3386" s="11">
        <f t="shared" ref="L3386:L3389" si="757">IF(K3386&lt;1984,105+5.6*J3386,IF(K3386&gt;1991,113+7.7*J3386,108+6.6*J3386))</f>
        <v>682.8</v>
      </c>
      <c r="M3386" s="11">
        <f t="shared" si="2"/>
        <v>-199.99</v>
      </c>
      <c r="N3386" s="13">
        <f t="shared" si="3"/>
        <v>0.773456881</v>
      </c>
      <c r="O3386" s="10" t="s">
        <v>4050</v>
      </c>
      <c r="P3386" s="10" t="s">
        <v>14282</v>
      </c>
    </row>
    <row r="3387">
      <c r="A3387" s="9" t="s">
        <v>14283</v>
      </c>
      <c r="B3387" s="10" t="s">
        <v>14284</v>
      </c>
      <c r="C3387" s="9" t="s">
        <v>14285</v>
      </c>
      <c r="D3387" s="11" t="str">
        <f>VLOOKUP(C3387,Postinumeroalueet!$A$2:$B$4001,2)</f>
        <v>Lappeenranta</v>
      </c>
      <c r="E3387" s="11"/>
      <c r="F3387" s="11">
        <f t="shared" si="1"/>
        <v>0</v>
      </c>
      <c r="G3387" s="10" t="s">
        <v>3492</v>
      </c>
      <c r="H3387" s="10" t="s">
        <v>14286</v>
      </c>
      <c r="I3387" s="10">
        <v>1200.0</v>
      </c>
      <c r="J3387" s="10">
        <v>147.0</v>
      </c>
      <c r="K3387" s="14">
        <v>1980.0</v>
      </c>
      <c r="L3387" s="11">
        <f t="shared" si="757"/>
        <v>928.2</v>
      </c>
      <c r="M3387" s="11">
        <f t="shared" si="2"/>
        <v>-271.8</v>
      </c>
      <c r="N3387" s="13">
        <f t="shared" si="3"/>
        <v>0.7735</v>
      </c>
      <c r="O3387" s="15"/>
      <c r="P3387" s="10" t="s">
        <v>14287</v>
      </c>
    </row>
    <row r="3388" ht="12.0" customHeight="1">
      <c r="A3388" s="9" t="s">
        <v>14288</v>
      </c>
      <c r="B3388" s="10" t="s">
        <v>14289</v>
      </c>
      <c r="C3388" s="9" t="s">
        <v>3214</v>
      </c>
      <c r="D3388" s="11" t="str">
        <f>VLOOKUP(C3388,Postinumeroalueet!$A$2:$B$4001,2)</f>
        <v>Tornio</v>
      </c>
      <c r="E3388" s="11"/>
      <c r="F3388" s="11">
        <f t="shared" si="1"/>
        <v>0</v>
      </c>
      <c r="G3388" s="10" t="s">
        <v>3481</v>
      </c>
      <c r="H3388" s="10" t="s">
        <v>14290</v>
      </c>
      <c r="I3388" s="10">
        <v>950.0</v>
      </c>
      <c r="J3388" s="10">
        <v>95.0</v>
      </c>
      <c r="K3388" s="14">
        <v>1985.0</v>
      </c>
      <c r="L3388" s="11">
        <f t="shared" si="757"/>
        <v>735</v>
      </c>
      <c r="M3388" s="11">
        <f t="shared" si="2"/>
        <v>-215</v>
      </c>
      <c r="N3388" s="13">
        <f t="shared" si="3"/>
        <v>0.7736842105</v>
      </c>
      <c r="O3388" s="15"/>
      <c r="P3388" s="10" t="s">
        <v>14291</v>
      </c>
    </row>
    <row r="3389" ht="12.0" customHeight="1">
      <c r="A3389" s="9" t="s">
        <v>14292</v>
      </c>
      <c r="B3389" s="10" t="s">
        <v>14293</v>
      </c>
      <c r="C3389" s="9" t="s">
        <v>3038</v>
      </c>
      <c r="D3389" s="11" t="str">
        <f>VLOOKUP(C3389,Postinumeroalueet!$A$2:$B$4001,2)</f>
        <v>Oulu</v>
      </c>
      <c r="E3389" s="11"/>
      <c r="F3389" s="11">
        <f t="shared" si="1"/>
        <v>0</v>
      </c>
      <c r="G3389" s="10" t="s">
        <v>3481</v>
      </c>
      <c r="H3389" s="10" t="s">
        <v>5037</v>
      </c>
      <c r="I3389" s="10">
        <v>570.0</v>
      </c>
      <c r="J3389" s="10">
        <v>60.0</v>
      </c>
      <c r="K3389" s="14">
        <v>1980.0</v>
      </c>
      <c r="L3389" s="11">
        <f t="shared" si="757"/>
        <v>441</v>
      </c>
      <c r="M3389" s="11">
        <f t="shared" si="2"/>
        <v>-129</v>
      </c>
      <c r="N3389" s="13">
        <f t="shared" si="3"/>
        <v>0.7736842105</v>
      </c>
      <c r="O3389" s="10" t="s">
        <v>3498</v>
      </c>
      <c r="P3389" s="10" t="s">
        <v>14294</v>
      </c>
    </row>
    <row r="3390" ht="12.0" customHeight="1">
      <c r="A3390" s="9" t="s">
        <v>14295</v>
      </c>
      <c r="B3390" s="10" t="s">
        <v>14296</v>
      </c>
      <c r="C3390" s="9" t="s">
        <v>364</v>
      </c>
      <c r="D3390" s="11" t="str">
        <f>VLOOKUP(C3390,Postinumeroalueet!$A$2:$B$4001,2)</f>
        <v>Helsinki</v>
      </c>
      <c r="E3390" s="11"/>
      <c r="F3390" s="11">
        <f t="shared" si="1"/>
        <v>1</v>
      </c>
      <c r="G3390" s="10" t="s">
        <v>3481</v>
      </c>
      <c r="H3390" s="10" t="s">
        <v>14297</v>
      </c>
      <c r="I3390" s="10">
        <v>800.0</v>
      </c>
      <c r="J3390" s="10">
        <v>43.5</v>
      </c>
      <c r="K3390" s="14">
        <v>1954.0</v>
      </c>
      <c r="L3390" s="11">
        <f>IF(K3390&lt;1961,171+10.3*J3390,IF(K3390&gt;1983,166+8.7*J3390,159+7.9*J3390))</f>
        <v>619.05</v>
      </c>
      <c r="M3390" s="11">
        <f t="shared" si="2"/>
        <v>-180.95</v>
      </c>
      <c r="N3390" s="13">
        <f t="shared" si="3"/>
        <v>0.7738125</v>
      </c>
      <c r="O3390" s="10" t="s">
        <v>4032</v>
      </c>
      <c r="P3390" s="10" t="s">
        <v>14298</v>
      </c>
    </row>
    <row r="3391">
      <c r="A3391" s="9" t="s">
        <v>14299</v>
      </c>
      <c r="B3391" s="10" t="s">
        <v>14300</v>
      </c>
      <c r="C3391" s="9" t="s">
        <v>1573</v>
      </c>
      <c r="D3391" s="11" t="str">
        <f>VLOOKUP(C3391,Postinumeroalueet!$A$2:$B$4001,2)</f>
        <v>Jyväskylä</v>
      </c>
      <c r="E3391" s="11"/>
      <c r="F3391" s="11">
        <f t="shared" si="1"/>
        <v>0</v>
      </c>
      <c r="G3391" s="10" t="s">
        <v>3481</v>
      </c>
      <c r="H3391" s="10" t="s">
        <v>14301</v>
      </c>
      <c r="I3391" s="10">
        <v>1131.13</v>
      </c>
      <c r="J3391" s="10">
        <v>99.0</v>
      </c>
      <c r="K3391" s="14">
        <v>2000.0</v>
      </c>
      <c r="L3391" s="11">
        <f t="shared" ref="L3391:L3394" si="758">IF(K3391&lt;1984,105+5.6*J3391,IF(K3391&gt;1991,113+7.7*J3391,108+6.6*J3391))</f>
        <v>875.3</v>
      </c>
      <c r="M3391" s="11">
        <f t="shared" si="2"/>
        <v>-255.83</v>
      </c>
      <c r="N3391" s="13">
        <f t="shared" si="3"/>
        <v>0.773827942</v>
      </c>
      <c r="O3391" s="10" t="s">
        <v>4050</v>
      </c>
      <c r="P3391" s="10" t="s">
        <v>14302</v>
      </c>
    </row>
    <row r="3392" ht="12.0" customHeight="1">
      <c r="A3392" s="9" t="s">
        <v>14303</v>
      </c>
      <c r="B3392" s="10" t="s">
        <v>14304</v>
      </c>
      <c r="C3392" s="9" t="s">
        <v>805</v>
      </c>
      <c r="D3392" s="11" t="str">
        <f>VLOOKUP(C3392,Postinumeroalueet!$A$2:$B$4001,2)</f>
        <v>Lahti</v>
      </c>
      <c r="E3392" s="11"/>
      <c r="F3392" s="11">
        <f t="shared" si="1"/>
        <v>0</v>
      </c>
      <c r="G3392" s="10" t="s">
        <v>3481</v>
      </c>
      <c r="H3392" s="10" t="s">
        <v>4534</v>
      </c>
      <c r="I3392" s="10">
        <v>792.61</v>
      </c>
      <c r="J3392" s="10">
        <v>65.0</v>
      </c>
      <c r="K3392" s="14">
        <v>2005.0</v>
      </c>
      <c r="L3392" s="11">
        <f t="shared" si="758"/>
        <v>613.5</v>
      </c>
      <c r="M3392" s="11">
        <f t="shared" si="2"/>
        <v>-179.11</v>
      </c>
      <c r="N3392" s="13">
        <f t="shared" si="3"/>
        <v>0.7740250565</v>
      </c>
      <c r="O3392" s="10" t="s">
        <v>4050</v>
      </c>
      <c r="P3392" s="10" t="s">
        <v>14305</v>
      </c>
    </row>
    <row r="3393" ht="12.0" customHeight="1">
      <c r="A3393" s="9" t="s">
        <v>14306</v>
      </c>
      <c r="B3393" s="10" t="s">
        <v>13244</v>
      </c>
      <c r="C3393" s="9" t="s">
        <v>1478</v>
      </c>
      <c r="D3393" s="11" t="str">
        <f>VLOOKUP(C3393,Postinumeroalueet!$A$2:$B$4001,2)</f>
        <v>Lempäälä</v>
      </c>
      <c r="E3393" s="11"/>
      <c r="F3393" s="11">
        <f t="shared" si="1"/>
        <v>0</v>
      </c>
      <c r="G3393" s="10" t="s">
        <v>3529</v>
      </c>
      <c r="H3393" s="10" t="s">
        <v>3516</v>
      </c>
      <c r="I3393" s="10">
        <v>693.0</v>
      </c>
      <c r="J3393" s="10">
        <v>55.0</v>
      </c>
      <c r="K3393" s="14">
        <v>2013.0</v>
      </c>
      <c r="L3393" s="11">
        <f t="shared" si="758"/>
        <v>536.5</v>
      </c>
      <c r="M3393" s="11">
        <f t="shared" si="2"/>
        <v>-156.5</v>
      </c>
      <c r="N3393" s="13">
        <f t="shared" si="3"/>
        <v>0.7741702742</v>
      </c>
      <c r="O3393" s="10" t="s">
        <v>13245</v>
      </c>
      <c r="P3393" s="10" t="s">
        <v>14307</v>
      </c>
    </row>
    <row r="3394" ht="12.0" customHeight="1">
      <c r="A3394" s="9" t="s">
        <v>14308</v>
      </c>
      <c r="B3394" s="10" t="s">
        <v>14309</v>
      </c>
      <c r="C3394" s="9" t="s">
        <v>2019</v>
      </c>
      <c r="D3394" s="11" t="str">
        <f>VLOOKUP(C3394,Postinumeroalueet!$A$2:$B$4001,2)</f>
        <v>Savonlinna</v>
      </c>
      <c r="E3394" s="11"/>
      <c r="F3394" s="11">
        <f t="shared" si="1"/>
        <v>0</v>
      </c>
      <c r="G3394" s="10" t="s">
        <v>3481</v>
      </c>
      <c r="H3394" s="10" t="s">
        <v>3761</v>
      </c>
      <c r="I3394" s="10">
        <v>558.74</v>
      </c>
      <c r="J3394" s="10">
        <v>58.5</v>
      </c>
      <c r="K3394" s="14">
        <v>1976.0</v>
      </c>
      <c r="L3394" s="11">
        <f t="shared" si="758"/>
        <v>432.6</v>
      </c>
      <c r="M3394" s="11">
        <f t="shared" si="2"/>
        <v>-126.14</v>
      </c>
      <c r="N3394" s="13">
        <f t="shared" si="3"/>
        <v>0.7742420446</v>
      </c>
      <c r="O3394" s="10" t="s">
        <v>14217</v>
      </c>
      <c r="P3394" s="10" t="s">
        <v>14310</v>
      </c>
    </row>
    <row r="3395" ht="12.0" customHeight="1">
      <c r="A3395" s="9" t="s">
        <v>14311</v>
      </c>
      <c r="B3395" s="10" t="s">
        <v>7221</v>
      </c>
      <c r="C3395" s="9" t="s">
        <v>459</v>
      </c>
      <c r="D3395" s="11" t="str">
        <f>VLOOKUP(C3395,Postinumeroalueet!$A$2:$B$4001,2)</f>
        <v>Espoo</v>
      </c>
      <c r="E3395" s="11"/>
      <c r="F3395" s="11">
        <f t="shared" si="1"/>
        <v>1</v>
      </c>
      <c r="G3395" s="10" t="s">
        <v>3481</v>
      </c>
      <c r="H3395" s="10" t="s">
        <v>3719</v>
      </c>
      <c r="I3395" s="10">
        <v>639.0</v>
      </c>
      <c r="J3395" s="10">
        <v>42.5</v>
      </c>
      <c r="K3395" s="14">
        <v>1966.0</v>
      </c>
      <c r="L3395" s="11">
        <f>IF(K3395&lt;1961,171+10.3*J3395,IF(K3395&gt;1983,166+8.7*J3395,159+7.9*J3395))</f>
        <v>494.75</v>
      </c>
      <c r="M3395" s="11">
        <f t="shared" si="2"/>
        <v>-144.25</v>
      </c>
      <c r="N3395" s="13">
        <f t="shared" si="3"/>
        <v>0.774256651</v>
      </c>
      <c r="O3395" s="10" t="s">
        <v>3517</v>
      </c>
      <c r="P3395" s="10" t="s">
        <v>14312</v>
      </c>
    </row>
    <row r="3396" ht="12.0" customHeight="1">
      <c r="A3396" s="9" t="s">
        <v>14313</v>
      </c>
      <c r="B3396" s="10" t="s">
        <v>14314</v>
      </c>
      <c r="C3396" s="9" t="s">
        <v>1655</v>
      </c>
      <c r="D3396" s="11" t="str">
        <f>VLOOKUP(C3396,Postinumeroalueet!$A$2:$B$4001,2)</f>
        <v>Keuruu</v>
      </c>
      <c r="E3396" s="11"/>
      <c r="F3396" s="11">
        <f t="shared" si="1"/>
        <v>0</v>
      </c>
      <c r="G3396" s="10" t="s">
        <v>3481</v>
      </c>
      <c r="H3396" s="10" t="s">
        <v>3761</v>
      </c>
      <c r="I3396" s="10">
        <v>490.0</v>
      </c>
      <c r="J3396" s="10">
        <v>49.0</v>
      </c>
      <c r="K3396" s="14">
        <v>1966.0</v>
      </c>
      <c r="L3396" s="11">
        <f>IF(K3396&lt;1984,105+5.6*J3396,IF(K3396&gt;1991,113+7.7*J3396,108+6.6*J3396))</f>
        <v>379.4</v>
      </c>
      <c r="M3396" s="11">
        <f t="shared" si="2"/>
        <v>-110.6</v>
      </c>
      <c r="N3396" s="13">
        <f t="shared" si="3"/>
        <v>0.7742857143</v>
      </c>
      <c r="O3396" s="15"/>
      <c r="P3396" s="10" t="s">
        <v>14315</v>
      </c>
    </row>
    <row r="3397" ht="12.0" customHeight="1">
      <c r="A3397" s="9" t="s">
        <v>14316</v>
      </c>
      <c r="B3397" s="10" t="s">
        <v>14317</v>
      </c>
      <c r="C3397" s="9" t="s">
        <v>391</v>
      </c>
      <c r="D3397" s="11" t="str">
        <f>VLOOKUP(C3397,Postinumeroalueet!$A$2:$B$4001,2)</f>
        <v>Helsinki</v>
      </c>
      <c r="E3397" s="11"/>
      <c r="F3397" s="11">
        <f t="shared" si="1"/>
        <v>1</v>
      </c>
      <c r="G3397" s="10" t="s">
        <v>3481</v>
      </c>
      <c r="H3397" s="10" t="s">
        <v>4584</v>
      </c>
      <c r="I3397" s="10">
        <v>838.0</v>
      </c>
      <c r="J3397" s="10">
        <v>46.4</v>
      </c>
      <c r="K3397" s="14">
        <v>1959.0</v>
      </c>
      <c r="L3397" s="11">
        <f>IF(K3397&lt;1961,171+10.3*J3397,IF(K3397&gt;1983,166+8.7*J3397,159+7.9*J3397))</f>
        <v>648.92</v>
      </c>
      <c r="M3397" s="11">
        <f t="shared" si="2"/>
        <v>-189.08</v>
      </c>
      <c r="N3397" s="13">
        <f t="shared" si="3"/>
        <v>0.7743675418</v>
      </c>
      <c r="O3397" s="10" t="s">
        <v>4055</v>
      </c>
      <c r="P3397" s="10" t="s">
        <v>14318</v>
      </c>
    </row>
    <row r="3398" ht="12.0" customHeight="1">
      <c r="A3398" s="9" t="s">
        <v>14319</v>
      </c>
      <c r="B3398" s="10" t="s">
        <v>14320</v>
      </c>
      <c r="C3398" s="9" t="s">
        <v>938</v>
      </c>
      <c r="D3398" s="11" t="str">
        <f>VLOOKUP(C3398,Postinumeroalueet!$A$2:$B$4001,2)</f>
        <v>Turku</v>
      </c>
      <c r="E3398" s="11"/>
      <c r="F3398" s="11">
        <f t="shared" si="1"/>
        <v>0</v>
      </c>
      <c r="G3398" s="10" t="s">
        <v>3481</v>
      </c>
      <c r="H3398" s="10" t="s">
        <v>4080</v>
      </c>
      <c r="I3398" s="10">
        <v>667.0</v>
      </c>
      <c r="J3398" s="10">
        <v>73.5</v>
      </c>
      <c r="K3398" s="14">
        <v>1974.0</v>
      </c>
      <c r="L3398" s="11">
        <f t="shared" ref="L3398:L3401" si="759">IF(K3398&lt;1984,105+5.6*J3398,IF(K3398&gt;1991,113+7.7*J3398,108+6.6*J3398))</f>
        <v>516.6</v>
      </c>
      <c r="M3398" s="11">
        <f t="shared" si="2"/>
        <v>-150.4</v>
      </c>
      <c r="N3398" s="13">
        <f t="shared" si="3"/>
        <v>0.7745127436</v>
      </c>
      <c r="O3398" s="10" t="s">
        <v>13798</v>
      </c>
      <c r="P3398" s="10" t="s">
        <v>14321</v>
      </c>
    </row>
    <row r="3399">
      <c r="A3399" s="9" t="s">
        <v>14322</v>
      </c>
      <c r="B3399" s="10" t="s">
        <v>14323</v>
      </c>
      <c r="C3399" s="9" t="s">
        <v>527</v>
      </c>
      <c r="D3399" s="11" t="str">
        <f>VLOOKUP(C3399,Postinumeroalueet!$A$2:$B$4001,2)</f>
        <v>Vihti</v>
      </c>
      <c r="E3399" s="11"/>
      <c r="F3399" s="11">
        <f t="shared" si="1"/>
        <v>0</v>
      </c>
      <c r="G3399" s="10" t="s">
        <v>3800</v>
      </c>
      <c r="H3399" s="10" t="s">
        <v>4054</v>
      </c>
      <c r="I3399" s="10">
        <v>1100.0</v>
      </c>
      <c r="J3399" s="10">
        <v>96.0</v>
      </c>
      <c r="K3399" s="14">
        <v>2001.0</v>
      </c>
      <c r="L3399" s="11">
        <f t="shared" si="759"/>
        <v>852.2</v>
      </c>
      <c r="M3399" s="11">
        <f t="shared" si="2"/>
        <v>-247.8</v>
      </c>
      <c r="N3399" s="13">
        <f t="shared" si="3"/>
        <v>0.7747272727</v>
      </c>
      <c r="O3399" s="10" t="s">
        <v>9328</v>
      </c>
      <c r="P3399" s="10" t="s">
        <v>14324</v>
      </c>
    </row>
    <row r="3400" ht="12.0" customHeight="1">
      <c r="A3400" s="9" t="s">
        <v>14325</v>
      </c>
      <c r="B3400" s="10" t="s">
        <v>11403</v>
      </c>
      <c r="C3400" s="9" t="s">
        <v>953</v>
      </c>
      <c r="D3400" s="11" t="str">
        <f>VLOOKUP(C3400,Postinumeroalueet!$A$2:$B$4001,2)</f>
        <v>Turku</v>
      </c>
      <c r="E3400" s="11"/>
      <c r="F3400" s="11">
        <f t="shared" si="1"/>
        <v>0</v>
      </c>
      <c r="G3400" s="10" t="s">
        <v>3481</v>
      </c>
      <c r="H3400" s="10" t="s">
        <v>10320</v>
      </c>
      <c r="I3400" s="10">
        <v>772.0</v>
      </c>
      <c r="J3400" s="10">
        <v>63.0</v>
      </c>
      <c r="K3400" s="14">
        <v>1995.0</v>
      </c>
      <c r="L3400" s="11">
        <f t="shared" si="759"/>
        <v>598.1</v>
      </c>
      <c r="M3400" s="11">
        <f t="shared" si="2"/>
        <v>-173.9</v>
      </c>
      <c r="N3400" s="13">
        <f t="shared" si="3"/>
        <v>0.7747409326</v>
      </c>
      <c r="O3400" s="10" t="s">
        <v>6893</v>
      </c>
      <c r="P3400" s="10" t="s">
        <v>14326</v>
      </c>
    </row>
    <row r="3401" ht="12.0" customHeight="1">
      <c r="A3401" s="9" t="s">
        <v>14327</v>
      </c>
      <c r="B3401" s="10" t="s">
        <v>13829</v>
      </c>
      <c r="C3401" s="9" t="s">
        <v>1342</v>
      </c>
      <c r="D3401" s="11" t="str">
        <f>VLOOKUP(C3401,Postinumeroalueet!$A$2:$B$4001,2)</f>
        <v>Tampere</v>
      </c>
      <c r="E3401" s="11"/>
      <c r="F3401" s="11">
        <f t="shared" si="1"/>
        <v>0</v>
      </c>
      <c r="G3401" s="10" t="s">
        <v>3481</v>
      </c>
      <c r="H3401" s="10" t="s">
        <v>4602</v>
      </c>
      <c r="I3401" s="10">
        <v>722.27</v>
      </c>
      <c r="J3401" s="10">
        <v>58.0</v>
      </c>
      <c r="K3401" s="14">
        <v>2000.0</v>
      </c>
      <c r="L3401" s="11">
        <f t="shared" si="759"/>
        <v>559.6</v>
      </c>
      <c r="M3401" s="11">
        <f t="shared" si="2"/>
        <v>-162.67</v>
      </c>
      <c r="N3401" s="13">
        <f t="shared" si="3"/>
        <v>0.7747795146</v>
      </c>
      <c r="O3401" s="10" t="s">
        <v>7271</v>
      </c>
      <c r="P3401" s="10" t="s">
        <v>14328</v>
      </c>
    </row>
    <row r="3402">
      <c r="A3402" s="9" t="s">
        <v>14329</v>
      </c>
      <c r="B3402" s="10" t="s">
        <v>14330</v>
      </c>
      <c r="C3402" s="9" t="s">
        <v>324</v>
      </c>
      <c r="D3402" s="11" t="str">
        <f>VLOOKUP(C3402,Postinumeroalueet!$A$2:$B$4001,2)</f>
        <v>Helsinki</v>
      </c>
      <c r="E3402" s="11"/>
      <c r="F3402" s="11">
        <f t="shared" si="1"/>
        <v>1</v>
      </c>
      <c r="G3402" s="10" t="s">
        <v>3481</v>
      </c>
      <c r="H3402" s="10" t="s">
        <v>6340</v>
      </c>
      <c r="I3402" s="10">
        <v>1450.0</v>
      </c>
      <c r="J3402" s="10">
        <v>92.5</v>
      </c>
      <c r="K3402" s="14">
        <v>1924.0</v>
      </c>
      <c r="L3402" s="11">
        <f t="shared" ref="L3402:L3403" si="760">IF(K3402&lt;1961,171+10.3*J3402,IF(K3402&gt;1983,166+8.7*J3402,159+7.9*J3402))</f>
        <v>1123.75</v>
      </c>
      <c r="M3402" s="11">
        <f t="shared" si="2"/>
        <v>-326.25</v>
      </c>
      <c r="N3402" s="13">
        <f t="shared" si="3"/>
        <v>0.775</v>
      </c>
      <c r="O3402" s="10" t="s">
        <v>3498</v>
      </c>
      <c r="P3402" s="10" t="s">
        <v>14331</v>
      </c>
    </row>
    <row r="3403" ht="12.0" customHeight="1">
      <c r="A3403" s="9" t="s">
        <v>14332</v>
      </c>
      <c r="B3403" s="10" t="s">
        <v>14333</v>
      </c>
      <c r="C3403" s="9" t="s">
        <v>419</v>
      </c>
      <c r="D3403" s="11" t="str">
        <f>VLOOKUP(C3403,Postinumeroalueet!$A$2:$B$4001,2)</f>
        <v>Vantaa</v>
      </c>
      <c r="E3403" s="11"/>
      <c r="F3403" s="11">
        <f t="shared" si="1"/>
        <v>1</v>
      </c>
      <c r="G3403" s="10" t="s">
        <v>3481</v>
      </c>
      <c r="H3403" s="10" t="s">
        <v>4080</v>
      </c>
      <c r="I3403" s="10">
        <v>983.0</v>
      </c>
      <c r="J3403" s="10">
        <v>68.5</v>
      </c>
      <c r="K3403" s="14">
        <v>1991.0</v>
      </c>
      <c r="L3403" s="11">
        <f t="shared" si="760"/>
        <v>761.95</v>
      </c>
      <c r="M3403" s="11">
        <f t="shared" si="2"/>
        <v>-221.05</v>
      </c>
      <c r="N3403" s="13">
        <f t="shared" si="3"/>
        <v>0.7751271617</v>
      </c>
      <c r="O3403" s="10" t="s">
        <v>3517</v>
      </c>
      <c r="P3403" s="10" t="s">
        <v>14334</v>
      </c>
    </row>
    <row r="3404" ht="12.0" customHeight="1">
      <c r="A3404" s="9" t="s">
        <v>14335</v>
      </c>
      <c r="B3404" s="10" t="s">
        <v>12745</v>
      </c>
      <c r="C3404" s="9" t="s">
        <v>1460</v>
      </c>
      <c r="D3404" s="11" t="str">
        <f>VLOOKUP(C3404,Postinumeroalueet!$A$2:$B$4001,2)</f>
        <v>Nokia</v>
      </c>
      <c r="E3404" s="11"/>
      <c r="F3404" s="11">
        <f t="shared" si="1"/>
        <v>0</v>
      </c>
      <c r="G3404" s="10" t="s">
        <v>3481</v>
      </c>
      <c r="H3404" s="10" t="s">
        <v>4547</v>
      </c>
      <c r="I3404" s="10">
        <v>540.0</v>
      </c>
      <c r="J3404" s="10">
        <v>56.0</v>
      </c>
      <c r="K3404" s="14">
        <v>1949.0</v>
      </c>
      <c r="L3404" s="11">
        <f t="shared" ref="L3404:L3411" si="761">IF(K3404&lt;1984,105+5.6*J3404,IF(K3404&gt;1991,113+7.7*J3404,108+6.6*J3404))</f>
        <v>418.6</v>
      </c>
      <c r="M3404" s="11">
        <f t="shared" si="2"/>
        <v>-121.4</v>
      </c>
      <c r="N3404" s="13">
        <f t="shared" si="3"/>
        <v>0.7751851852</v>
      </c>
      <c r="O3404" s="10" t="s">
        <v>3842</v>
      </c>
      <c r="P3404" s="10" t="s">
        <v>14336</v>
      </c>
    </row>
    <row r="3405" ht="12.0" customHeight="1">
      <c r="A3405" s="9" t="s">
        <v>14337</v>
      </c>
      <c r="B3405" s="10" t="s">
        <v>12745</v>
      </c>
      <c r="C3405" s="9" t="s">
        <v>1460</v>
      </c>
      <c r="D3405" s="11" t="str">
        <f>VLOOKUP(C3405,Postinumeroalueet!$A$2:$B$4001,2)</f>
        <v>Nokia</v>
      </c>
      <c r="E3405" s="11"/>
      <c r="F3405" s="11">
        <f t="shared" si="1"/>
        <v>0</v>
      </c>
      <c r="G3405" s="10" t="s">
        <v>3481</v>
      </c>
      <c r="H3405" s="10" t="s">
        <v>5578</v>
      </c>
      <c r="I3405" s="10">
        <v>540.0</v>
      </c>
      <c r="J3405" s="10">
        <v>56.0</v>
      </c>
      <c r="K3405" s="14">
        <v>1949.0</v>
      </c>
      <c r="L3405" s="11">
        <f t="shared" si="761"/>
        <v>418.6</v>
      </c>
      <c r="M3405" s="11">
        <f t="shared" si="2"/>
        <v>-121.4</v>
      </c>
      <c r="N3405" s="13">
        <f t="shared" si="3"/>
        <v>0.7751851852</v>
      </c>
      <c r="O3405" s="10" t="s">
        <v>3842</v>
      </c>
      <c r="P3405" s="10" t="s">
        <v>14338</v>
      </c>
    </row>
    <row r="3406" ht="12.0" customHeight="1">
      <c r="A3406" s="9" t="s">
        <v>14339</v>
      </c>
      <c r="B3406" s="10" t="s">
        <v>11663</v>
      </c>
      <c r="C3406" s="9" t="s">
        <v>1581</v>
      </c>
      <c r="D3406" s="11" t="str">
        <f>VLOOKUP(C3406,Postinumeroalueet!$A$2:$B$4001,2)</f>
        <v>Jyväskylä</v>
      </c>
      <c r="E3406" s="11"/>
      <c r="F3406" s="11">
        <f t="shared" si="1"/>
        <v>0</v>
      </c>
      <c r="G3406" s="10" t="s">
        <v>3481</v>
      </c>
      <c r="H3406" s="10" t="s">
        <v>3620</v>
      </c>
      <c r="I3406" s="10">
        <v>846.0</v>
      </c>
      <c r="J3406" s="10">
        <v>70.5</v>
      </c>
      <c r="K3406" s="14">
        <v>2008.0</v>
      </c>
      <c r="L3406" s="11">
        <f t="shared" si="761"/>
        <v>655.85</v>
      </c>
      <c r="M3406" s="11">
        <f t="shared" si="2"/>
        <v>-190.15</v>
      </c>
      <c r="N3406" s="13">
        <f t="shared" si="3"/>
        <v>0.7752364066</v>
      </c>
      <c r="O3406" s="10" t="s">
        <v>3950</v>
      </c>
      <c r="P3406" s="10" t="s">
        <v>14340</v>
      </c>
    </row>
    <row r="3407">
      <c r="A3407" s="9" t="s">
        <v>14341</v>
      </c>
      <c r="B3407" s="10" t="s">
        <v>14342</v>
      </c>
      <c r="C3407" s="9" t="s">
        <v>732</v>
      </c>
      <c r="D3407" s="11" t="str">
        <f>VLOOKUP(C3407,Postinumeroalueet!$A$2:$B$4001,2)</f>
        <v>Hanko</v>
      </c>
      <c r="E3407" s="11"/>
      <c r="F3407" s="11">
        <f t="shared" si="1"/>
        <v>0</v>
      </c>
      <c r="G3407" s="10" t="s">
        <v>3694</v>
      </c>
      <c r="H3407" s="10" t="s">
        <v>14343</v>
      </c>
      <c r="I3407" s="10">
        <v>800.0</v>
      </c>
      <c r="J3407" s="10">
        <v>92.0</v>
      </c>
      <c r="K3407" s="14">
        <v>1938.0</v>
      </c>
      <c r="L3407" s="11">
        <f t="shared" si="761"/>
        <v>620.2</v>
      </c>
      <c r="M3407" s="11">
        <f t="shared" si="2"/>
        <v>-179.8</v>
      </c>
      <c r="N3407" s="13">
        <f t="shared" si="3"/>
        <v>0.77525</v>
      </c>
      <c r="O3407" s="10" t="s">
        <v>5778</v>
      </c>
      <c r="P3407" s="10" t="s">
        <v>14344</v>
      </c>
    </row>
    <row r="3408" ht="12.0" customHeight="1">
      <c r="A3408" s="9" t="s">
        <v>14345</v>
      </c>
      <c r="B3408" s="10" t="s">
        <v>13437</v>
      </c>
      <c r="C3408" s="9" t="s">
        <v>1580</v>
      </c>
      <c r="D3408" s="11" t="str">
        <f>VLOOKUP(C3408,Postinumeroalueet!$A$2:$B$4001,2)</f>
        <v>Jyväskylä</v>
      </c>
      <c r="E3408" s="11"/>
      <c r="F3408" s="11">
        <f t="shared" si="1"/>
        <v>0</v>
      </c>
      <c r="G3408" s="10" t="s">
        <v>3481</v>
      </c>
      <c r="H3408" s="10" t="s">
        <v>4049</v>
      </c>
      <c r="I3408" s="10">
        <v>637.4</v>
      </c>
      <c r="J3408" s="10">
        <v>49.5</v>
      </c>
      <c r="K3408" s="14">
        <v>1999.0</v>
      </c>
      <c r="L3408" s="11">
        <f t="shared" si="761"/>
        <v>494.15</v>
      </c>
      <c r="M3408" s="11">
        <f t="shared" si="2"/>
        <v>-143.25</v>
      </c>
      <c r="N3408" s="13">
        <f t="shared" si="3"/>
        <v>0.7752588641</v>
      </c>
      <c r="O3408" s="10" t="s">
        <v>4050</v>
      </c>
      <c r="P3408" s="10" t="s">
        <v>14346</v>
      </c>
    </row>
    <row r="3409" ht="12.0" customHeight="1">
      <c r="A3409" s="9" t="s">
        <v>14347</v>
      </c>
      <c r="B3409" s="10" t="s">
        <v>6815</v>
      </c>
      <c r="C3409" s="9" t="s">
        <v>957</v>
      </c>
      <c r="D3409" s="11" t="str">
        <f>VLOOKUP(C3409,Postinumeroalueet!$A$2:$B$4001,2)</f>
        <v>Turku</v>
      </c>
      <c r="E3409" s="11"/>
      <c r="F3409" s="11">
        <f t="shared" si="1"/>
        <v>0</v>
      </c>
      <c r="G3409" s="10" t="s">
        <v>3481</v>
      </c>
      <c r="H3409" s="10" t="s">
        <v>4584</v>
      </c>
      <c r="I3409" s="10">
        <v>558.0</v>
      </c>
      <c r="J3409" s="10">
        <v>58.5</v>
      </c>
      <c r="K3409" s="14">
        <v>1977.0</v>
      </c>
      <c r="L3409" s="11">
        <f t="shared" si="761"/>
        <v>432.6</v>
      </c>
      <c r="M3409" s="11">
        <f t="shared" si="2"/>
        <v>-125.4</v>
      </c>
      <c r="N3409" s="13">
        <f t="shared" si="3"/>
        <v>0.7752688172</v>
      </c>
      <c r="O3409" s="10" t="s">
        <v>4118</v>
      </c>
      <c r="P3409" s="10" t="s">
        <v>14348</v>
      </c>
    </row>
    <row r="3410" ht="12.0" customHeight="1">
      <c r="A3410" s="9" t="s">
        <v>14349</v>
      </c>
      <c r="B3410" s="10" t="s">
        <v>11103</v>
      </c>
      <c r="C3410" s="9" t="s">
        <v>1581</v>
      </c>
      <c r="D3410" s="11" t="str">
        <f>VLOOKUP(C3410,Postinumeroalueet!$A$2:$B$4001,2)</f>
        <v>Jyväskylä</v>
      </c>
      <c r="E3410" s="11"/>
      <c r="F3410" s="11">
        <f t="shared" si="1"/>
        <v>0</v>
      </c>
      <c r="G3410" s="10" t="s">
        <v>3481</v>
      </c>
      <c r="H3410" s="10" t="s">
        <v>3516</v>
      </c>
      <c r="I3410" s="10">
        <v>692.0</v>
      </c>
      <c r="J3410" s="10">
        <v>55.0</v>
      </c>
      <c r="K3410" s="14">
        <v>2008.0</v>
      </c>
      <c r="L3410" s="11">
        <f t="shared" si="761"/>
        <v>536.5</v>
      </c>
      <c r="M3410" s="11">
        <f t="shared" si="2"/>
        <v>-155.5</v>
      </c>
      <c r="N3410" s="13">
        <f t="shared" si="3"/>
        <v>0.7752890173</v>
      </c>
      <c r="O3410" s="10" t="s">
        <v>3950</v>
      </c>
      <c r="P3410" s="10" t="s">
        <v>14350</v>
      </c>
    </row>
    <row r="3411" ht="12.0" customHeight="1">
      <c r="A3411" s="9" t="s">
        <v>14351</v>
      </c>
      <c r="B3411" s="10" t="s">
        <v>11663</v>
      </c>
      <c r="C3411" s="9" t="s">
        <v>1581</v>
      </c>
      <c r="D3411" s="11" t="str">
        <f>VLOOKUP(C3411,Postinumeroalueet!$A$2:$B$4001,2)</f>
        <v>Jyväskylä</v>
      </c>
      <c r="E3411" s="11"/>
      <c r="F3411" s="11">
        <f t="shared" si="1"/>
        <v>0</v>
      </c>
      <c r="G3411" s="10" t="s">
        <v>3481</v>
      </c>
      <c r="H3411" s="10" t="s">
        <v>3516</v>
      </c>
      <c r="I3411" s="10">
        <v>692.0</v>
      </c>
      <c r="J3411" s="10">
        <v>55.0</v>
      </c>
      <c r="K3411" s="14">
        <v>2008.0</v>
      </c>
      <c r="L3411" s="11">
        <f t="shared" si="761"/>
        <v>536.5</v>
      </c>
      <c r="M3411" s="11">
        <f t="shared" si="2"/>
        <v>-155.5</v>
      </c>
      <c r="N3411" s="13">
        <f t="shared" si="3"/>
        <v>0.7752890173</v>
      </c>
      <c r="O3411" s="10" t="s">
        <v>3950</v>
      </c>
      <c r="P3411" s="10" t="s">
        <v>14352</v>
      </c>
    </row>
    <row r="3412" ht="12.0" customHeight="1">
      <c r="A3412" s="9" t="s">
        <v>14353</v>
      </c>
      <c r="B3412" s="10" t="s">
        <v>13179</v>
      </c>
      <c r="C3412" s="9" t="s">
        <v>506</v>
      </c>
      <c r="D3412" s="11" t="str">
        <f>VLOOKUP(C3412,Postinumeroalueet!$A$2:$B$4001,2)</f>
        <v>Espoo</v>
      </c>
      <c r="E3412" s="11"/>
      <c r="F3412" s="11">
        <f t="shared" si="1"/>
        <v>1</v>
      </c>
      <c r="G3412" s="10" t="s">
        <v>3481</v>
      </c>
      <c r="H3412" s="10" t="s">
        <v>9151</v>
      </c>
      <c r="I3412" s="10">
        <v>994.0</v>
      </c>
      <c r="J3412" s="10">
        <v>69.5</v>
      </c>
      <c r="K3412" s="14">
        <v>1995.0</v>
      </c>
      <c r="L3412" s="11">
        <f>IF(K3412&lt;1961,171+10.3*J3412,IF(K3412&gt;1983,166+8.7*J3412,159+7.9*J3412))</f>
        <v>770.65</v>
      </c>
      <c r="M3412" s="11">
        <f t="shared" si="2"/>
        <v>-223.35</v>
      </c>
      <c r="N3412" s="13">
        <f t="shared" si="3"/>
        <v>0.7753018109</v>
      </c>
      <c r="O3412" s="10" t="s">
        <v>4032</v>
      </c>
      <c r="P3412" s="10" t="s">
        <v>14354</v>
      </c>
    </row>
    <row r="3413" ht="12.0" customHeight="1">
      <c r="A3413" s="9" t="s">
        <v>14355</v>
      </c>
      <c r="B3413" s="10" t="s">
        <v>14356</v>
      </c>
      <c r="C3413" s="9" t="s">
        <v>3026</v>
      </c>
      <c r="D3413" s="11" t="str">
        <f>VLOOKUP(C3413,Postinumeroalueet!$A$2:$B$4001,2)</f>
        <v>Oulu</v>
      </c>
      <c r="E3413" s="11"/>
      <c r="F3413" s="11">
        <f t="shared" si="1"/>
        <v>0</v>
      </c>
      <c r="G3413" s="10" t="s">
        <v>3481</v>
      </c>
      <c r="H3413" s="10" t="s">
        <v>3824</v>
      </c>
      <c r="I3413" s="10">
        <v>706.0</v>
      </c>
      <c r="J3413" s="10">
        <v>79.0</v>
      </c>
      <c r="K3413" s="14">
        <v>1971.0</v>
      </c>
      <c r="L3413" s="11">
        <f t="shared" ref="L3413:L3420" si="762">IF(K3413&lt;1984,105+5.6*J3413,IF(K3413&gt;1991,113+7.7*J3413,108+6.6*J3413))</f>
        <v>547.4</v>
      </c>
      <c r="M3413" s="11">
        <f t="shared" si="2"/>
        <v>-158.6</v>
      </c>
      <c r="N3413" s="13">
        <f t="shared" si="3"/>
        <v>0.7753541076</v>
      </c>
      <c r="O3413" s="10" t="s">
        <v>5609</v>
      </c>
      <c r="P3413" s="10" t="s">
        <v>14357</v>
      </c>
    </row>
    <row r="3414" ht="12.0" customHeight="1">
      <c r="A3414" s="9" t="s">
        <v>14358</v>
      </c>
      <c r="B3414" s="10" t="s">
        <v>14359</v>
      </c>
      <c r="C3414" s="9" t="s">
        <v>1575</v>
      </c>
      <c r="D3414" s="11" t="str">
        <f>VLOOKUP(C3414,Postinumeroalueet!$A$2:$B$4001,2)</f>
        <v>Jyväskylä</v>
      </c>
      <c r="E3414" s="11"/>
      <c r="F3414" s="11">
        <f t="shared" si="1"/>
        <v>0</v>
      </c>
      <c r="G3414" s="10" t="s">
        <v>3481</v>
      </c>
      <c r="H3414" s="10" t="s">
        <v>3671</v>
      </c>
      <c r="I3414" s="10">
        <v>796.12</v>
      </c>
      <c r="J3414" s="10">
        <v>65.5</v>
      </c>
      <c r="K3414" s="14">
        <v>2005.0</v>
      </c>
      <c r="L3414" s="11">
        <f t="shared" si="762"/>
        <v>617.35</v>
      </c>
      <c r="M3414" s="11">
        <f t="shared" si="2"/>
        <v>-178.77</v>
      </c>
      <c r="N3414" s="13">
        <f t="shared" si="3"/>
        <v>0.7754484249</v>
      </c>
      <c r="O3414" s="10" t="s">
        <v>4050</v>
      </c>
      <c r="P3414" s="10" t="s">
        <v>14360</v>
      </c>
    </row>
    <row r="3415" ht="12.0" customHeight="1">
      <c r="A3415" s="9" t="s">
        <v>14361</v>
      </c>
      <c r="B3415" s="10" t="s">
        <v>14359</v>
      </c>
      <c r="C3415" s="9" t="s">
        <v>1575</v>
      </c>
      <c r="D3415" s="11" t="str">
        <f>VLOOKUP(C3415,Postinumeroalueet!$A$2:$B$4001,2)</f>
        <v>Jyväskylä</v>
      </c>
      <c r="E3415" s="11"/>
      <c r="F3415" s="11">
        <f t="shared" si="1"/>
        <v>0</v>
      </c>
      <c r="G3415" s="10" t="s">
        <v>3481</v>
      </c>
      <c r="H3415" s="10" t="s">
        <v>3671</v>
      </c>
      <c r="I3415" s="10">
        <v>796.12</v>
      </c>
      <c r="J3415" s="10">
        <v>65.5</v>
      </c>
      <c r="K3415" s="14">
        <v>2004.0</v>
      </c>
      <c r="L3415" s="11">
        <f t="shared" si="762"/>
        <v>617.35</v>
      </c>
      <c r="M3415" s="11">
        <f t="shared" si="2"/>
        <v>-178.77</v>
      </c>
      <c r="N3415" s="13">
        <f t="shared" si="3"/>
        <v>0.7754484249</v>
      </c>
      <c r="O3415" s="10" t="s">
        <v>4050</v>
      </c>
      <c r="P3415" s="10" t="s">
        <v>14362</v>
      </c>
    </row>
    <row r="3416" ht="12.0" customHeight="1">
      <c r="A3416" s="9" t="s">
        <v>14363</v>
      </c>
      <c r="B3416" s="10" t="s">
        <v>14364</v>
      </c>
      <c r="C3416" s="9" t="s">
        <v>1373</v>
      </c>
      <c r="D3416" s="11" t="str">
        <f>VLOOKUP(C3416,Postinumeroalueet!$A$2:$B$4001,2)</f>
        <v>Tampere</v>
      </c>
      <c r="E3416" s="11"/>
      <c r="F3416" s="11">
        <f t="shared" si="1"/>
        <v>0</v>
      </c>
      <c r="G3416" s="10" t="s">
        <v>3481</v>
      </c>
      <c r="H3416" s="10" t="s">
        <v>6844</v>
      </c>
      <c r="I3416" s="10">
        <v>691.77</v>
      </c>
      <c r="J3416" s="10">
        <v>55.0</v>
      </c>
      <c r="K3416" s="14">
        <v>2000.0</v>
      </c>
      <c r="L3416" s="11">
        <f t="shared" si="762"/>
        <v>536.5</v>
      </c>
      <c r="M3416" s="11">
        <f t="shared" si="2"/>
        <v>-155.27</v>
      </c>
      <c r="N3416" s="13">
        <f t="shared" si="3"/>
        <v>0.7755467858</v>
      </c>
      <c r="O3416" s="10" t="s">
        <v>4216</v>
      </c>
      <c r="P3416" s="10" t="s">
        <v>14365</v>
      </c>
    </row>
    <row r="3417" ht="12.0" customHeight="1">
      <c r="A3417" s="9" t="s">
        <v>14366</v>
      </c>
      <c r="B3417" s="10" t="s">
        <v>13860</v>
      </c>
      <c r="C3417" s="9" t="s">
        <v>1093</v>
      </c>
      <c r="D3417" s="11" t="str">
        <f>VLOOKUP(C3417,Postinumeroalueet!$A$2:$B$4001,2)</f>
        <v>Salo</v>
      </c>
      <c r="E3417" s="11"/>
      <c r="F3417" s="11">
        <f t="shared" si="1"/>
        <v>0</v>
      </c>
      <c r="G3417" s="10" t="s">
        <v>3481</v>
      </c>
      <c r="H3417" s="10" t="s">
        <v>3761</v>
      </c>
      <c r="I3417" s="10">
        <v>565.0</v>
      </c>
      <c r="J3417" s="10">
        <v>59.5</v>
      </c>
      <c r="K3417" s="14">
        <v>1979.0</v>
      </c>
      <c r="L3417" s="11">
        <f t="shared" si="762"/>
        <v>438.2</v>
      </c>
      <c r="M3417" s="11">
        <f t="shared" si="2"/>
        <v>-126.8</v>
      </c>
      <c r="N3417" s="13">
        <f t="shared" si="3"/>
        <v>0.7755752212</v>
      </c>
      <c r="O3417" s="10" t="s">
        <v>3950</v>
      </c>
      <c r="P3417" s="10" t="s">
        <v>14367</v>
      </c>
    </row>
    <row r="3418">
      <c r="A3418" s="9" t="s">
        <v>14368</v>
      </c>
      <c r="B3418" s="10" t="s">
        <v>14369</v>
      </c>
      <c r="C3418" s="9" t="s">
        <v>1001</v>
      </c>
      <c r="D3418" s="11" t="str">
        <f>VLOOKUP(C3418,Postinumeroalueet!$A$2:$B$4001,2)</f>
        <v>Kaarina</v>
      </c>
      <c r="E3418" s="11"/>
      <c r="F3418" s="11">
        <f t="shared" si="1"/>
        <v>0</v>
      </c>
      <c r="G3418" s="10" t="s">
        <v>3481</v>
      </c>
      <c r="H3418" s="10" t="s">
        <v>3921</v>
      </c>
      <c r="I3418" s="10">
        <v>370.0</v>
      </c>
      <c r="J3418" s="10">
        <v>32.5</v>
      </c>
      <c r="K3418" s="14">
        <v>1975.0</v>
      </c>
      <c r="L3418" s="11">
        <f t="shared" si="762"/>
        <v>287</v>
      </c>
      <c r="M3418" s="11">
        <f t="shared" si="2"/>
        <v>-83</v>
      </c>
      <c r="N3418" s="13">
        <f t="shared" si="3"/>
        <v>0.7756756757</v>
      </c>
      <c r="O3418" s="15"/>
      <c r="P3418" s="10" t="s">
        <v>14370</v>
      </c>
    </row>
    <row r="3419" ht="12.0" customHeight="1">
      <c r="A3419" s="9" t="s">
        <v>14371</v>
      </c>
      <c r="B3419" s="10" t="s">
        <v>12353</v>
      </c>
      <c r="C3419" s="9" t="s">
        <v>1094</v>
      </c>
      <c r="D3419" s="11" t="str">
        <f>VLOOKUP(C3419,Postinumeroalueet!$A$2:$B$4001,2)</f>
        <v>Salo</v>
      </c>
      <c r="E3419" s="11"/>
      <c r="F3419" s="11">
        <f t="shared" si="1"/>
        <v>0</v>
      </c>
      <c r="G3419" s="10" t="s">
        <v>3481</v>
      </c>
      <c r="H3419" s="10" t="s">
        <v>3824</v>
      </c>
      <c r="I3419" s="10">
        <v>684.0</v>
      </c>
      <c r="J3419" s="10">
        <v>76.0</v>
      </c>
      <c r="K3419" s="14">
        <v>1974.0</v>
      </c>
      <c r="L3419" s="11">
        <f t="shared" si="762"/>
        <v>530.6</v>
      </c>
      <c r="M3419" s="11">
        <f t="shared" si="2"/>
        <v>-153.4</v>
      </c>
      <c r="N3419" s="13">
        <f t="shared" si="3"/>
        <v>0.7757309942</v>
      </c>
      <c r="O3419" s="10" t="s">
        <v>3783</v>
      </c>
      <c r="P3419" s="10" t="s">
        <v>14372</v>
      </c>
    </row>
    <row r="3420" ht="12.0" customHeight="1">
      <c r="A3420" s="9" t="s">
        <v>14373</v>
      </c>
      <c r="B3420" s="10" t="s">
        <v>8330</v>
      </c>
      <c r="C3420" s="9" t="s">
        <v>1094</v>
      </c>
      <c r="D3420" s="11" t="str">
        <f>VLOOKUP(C3420,Postinumeroalueet!$A$2:$B$4001,2)</f>
        <v>Salo</v>
      </c>
      <c r="E3420" s="11"/>
      <c r="F3420" s="11">
        <f t="shared" si="1"/>
        <v>0</v>
      </c>
      <c r="G3420" s="10" t="s">
        <v>3481</v>
      </c>
      <c r="H3420" s="10" t="s">
        <v>3824</v>
      </c>
      <c r="I3420" s="10">
        <v>684.0</v>
      </c>
      <c r="J3420" s="10">
        <v>76.0</v>
      </c>
      <c r="K3420" s="14">
        <v>1974.0</v>
      </c>
      <c r="L3420" s="11">
        <f t="shared" si="762"/>
        <v>530.6</v>
      </c>
      <c r="M3420" s="11">
        <f t="shared" si="2"/>
        <v>-153.4</v>
      </c>
      <c r="N3420" s="13">
        <f t="shared" si="3"/>
        <v>0.7757309942</v>
      </c>
      <c r="O3420" s="10" t="s">
        <v>3783</v>
      </c>
      <c r="P3420" s="10" t="s">
        <v>14374</v>
      </c>
    </row>
    <row r="3421">
      <c r="A3421" s="9" t="s">
        <v>14375</v>
      </c>
      <c r="B3421" s="10" t="s">
        <v>14376</v>
      </c>
      <c r="C3421" s="9" t="s">
        <v>407</v>
      </c>
      <c r="D3421" s="11" t="str">
        <f>VLOOKUP(C3421,Postinumeroalueet!$A$2:$B$4001,2)</f>
        <v>Helsinki</v>
      </c>
      <c r="E3421" s="11"/>
      <c r="F3421" s="11">
        <f t="shared" si="1"/>
        <v>1</v>
      </c>
      <c r="G3421" s="10" t="s">
        <v>3481</v>
      </c>
      <c r="H3421" s="10" t="s">
        <v>7156</v>
      </c>
      <c r="I3421" s="10">
        <v>1049.48</v>
      </c>
      <c r="J3421" s="10">
        <v>74.5</v>
      </c>
      <c r="K3421" s="14">
        <v>1998.0</v>
      </c>
      <c r="L3421" s="11">
        <f>IF(K3421&lt;1961,171+10.3*J3421,IF(K3421&gt;1983,166+8.7*J3421,159+7.9*J3421))</f>
        <v>814.15</v>
      </c>
      <c r="M3421" s="11">
        <f t="shared" si="2"/>
        <v>-235.33</v>
      </c>
      <c r="N3421" s="13">
        <f t="shared" si="3"/>
        <v>0.7757651408</v>
      </c>
      <c r="O3421" s="10" t="s">
        <v>4216</v>
      </c>
      <c r="P3421" s="10" t="s">
        <v>14377</v>
      </c>
    </row>
    <row r="3422">
      <c r="A3422" s="9" t="s">
        <v>14378</v>
      </c>
      <c r="B3422" s="10" t="s">
        <v>14379</v>
      </c>
      <c r="C3422" s="9" t="s">
        <v>2741</v>
      </c>
      <c r="D3422" s="11" t="str">
        <f>VLOOKUP(C3422,Postinumeroalueet!$A$2:$B$4001,2)</f>
        <v>Joensuu</v>
      </c>
      <c r="E3422" s="11"/>
      <c r="F3422" s="11">
        <f t="shared" si="1"/>
        <v>0</v>
      </c>
      <c r="G3422" s="10" t="s">
        <v>4106</v>
      </c>
      <c r="H3422" s="10" t="s">
        <v>14380</v>
      </c>
      <c r="I3422" s="10">
        <v>890.0</v>
      </c>
      <c r="J3422" s="10">
        <v>75.0</v>
      </c>
      <c r="K3422" s="14">
        <v>2009.0</v>
      </c>
      <c r="L3422" s="11">
        <f t="shared" ref="L3422:L3430" si="763">IF(K3422&lt;1984,105+5.6*J3422,IF(K3422&gt;1991,113+7.7*J3422,108+6.6*J3422))</f>
        <v>690.5</v>
      </c>
      <c r="M3422" s="11">
        <f t="shared" si="2"/>
        <v>-199.5</v>
      </c>
      <c r="N3422" s="13">
        <f t="shared" si="3"/>
        <v>0.7758426966</v>
      </c>
      <c r="O3422" s="15"/>
      <c r="P3422" s="10" t="s">
        <v>14381</v>
      </c>
    </row>
    <row r="3423" ht="12.0" customHeight="1">
      <c r="A3423" s="9" t="s">
        <v>14382</v>
      </c>
      <c r="B3423" s="10" t="s">
        <v>14383</v>
      </c>
      <c r="C3423" s="9" t="s">
        <v>3041</v>
      </c>
      <c r="D3423" s="11" t="str">
        <f>VLOOKUP(C3423,Postinumeroalueet!$A$2:$B$4001,2)</f>
        <v>Oulu</v>
      </c>
      <c r="E3423" s="11"/>
      <c r="F3423" s="11">
        <f t="shared" si="1"/>
        <v>0</v>
      </c>
      <c r="G3423" s="10" t="s">
        <v>3481</v>
      </c>
      <c r="H3423" s="10" t="s">
        <v>14384</v>
      </c>
      <c r="I3423" s="10">
        <v>850.0</v>
      </c>
      <c r="J3423" s="10">
        <v>71.0</v>
      </c>
      <c r="K3423" s="14">
        <v>2012.0</v>
      </c>
      <c r="L3423" s="11">
        <f t="shared" si="763"/>
        <v>659.7</v>
      </c>
      <c r="M3423" s="11">
        <f t="shared" si="2"/>
        <v>-190.3</v>
      </c>
      <c r="N3423" s="13">
        <f t="shared" si="3"/>
        <v>0.7761176471</v>
      </c>
      <c r="O3423" s="10" t="s">
        <v>3950</v>
      </c>
      <c r="P3423" s="10" t="s">
        <v>14385</v>
      </c>
    </row>
    <row r="3424" ht="12.0" customHeight="1">
      <c r="A3424" s="9" t="s">
        <v>14386</v>
      </c>
      <c r="B3424" s="10" t="s">
        <v>14199</v>
      </c>
      <c r="C3424" s="9" t="s">
        <v>1573</v>
      </c>
      <c r="D3424" s="11" t="str">
        <f>VLOOKUP(C3424,Postinumeroalueet!$A$2:$B$4001,2)</f>
        <v>Jyväskylä</v>
      </c>
      <c r="E3424" s="11"/>
      <c r="F3424" s="11">
        <f t="shared" si="1"/>
        <v>0</v>
      </c>
      <c r="G3424" s="10" t="s">
        <v>3481</v>
      </c>
      <c r="H3424" s="10" t="s">
        <v>3671</v>
      </c>
      <c r="I3424" s="10">
        <v>805.32</v>
      </c>
      <c r="J3424" s="10">
        <v>66.5</v>
      </c>
      <c r="K3424" s="14">
        <v>2001.0</v>
      </c>
      <c r="L3424" s="11">
        <f t="shared" si="763"/>
        <v>625.05</v>
      </c>
      <c r="M3424" s="11">
        <f t="shared" si="2"/>
        <v>-180.27</v>
      </c>
      <c r="N3424" s="13">
        <f t="shared" si="3"/>
        <v>0.7761510952</v>
      </c>
      <c r="O3424" s="10" t="s">
        <v>4050</v>
      </c>
      <c r="P3424" s="10" t="s">
        <v>14387</v>
      </c>
    </row>
    <row r="3425" ht="12.0" customHeight="1">
      <c r="A3425" s="9" t="s">
        <v>14388</v>
      </c>
      <c r="B3425" s="10" t="s">
        <v>14389</v>
      </c>
      <c r="C3425" s="9" t="s">
        <v>3040</v>
      </c>
      <c r="D3425" s="11" t="str">
        <f>VLOOKUP(C3425,Postinumeroalueet!$A$2:$B$4001,2)</f>
        <v>Oulu</v>
      </c>
      <c r="E3425" s="11"/>
      <c r="F3425" s="11">
        <f t="shared" si="1"/>
        <v>0</v>
      </c>
      <c r="G3425" s="10" t="s">
        <v>6290</v>
      </c>
      <c r="H3425" s="10" t="s">
        <v>6230</v>
      </c>
      <c r="I3425" s="10">
        <v>587.0</v>
      </c>
      <c r="J3425" s="10">
        <v>44.5</v>
      </c>
      <c r="K3425" s="14">
        <v>2012.0</v>
      </c>
      <c r="L3425" s="11">
        <f t="shared" si="763"/>
        <v>455.65</v>
      </c>
      <c r="M3425" s="11">
        <f t="shared" si="2"/>
        <v>-131.35</v>
      </c>
      <c r="N3425" s="13">
        <f t="shared" si="3"/>
        <v>0.7762350937</v>
      </c>
      <c r="O3425" s="10" t="s">
        <v>5315</v>
      </c>
      <c r="P3425" s="10" t="s">
        <v>14390</v>
      </c>
    </row>
    <row r="3426" ht="12.0" customHeight="1">
      <c r="A3426" s="9" t="s">
        <v>14391</v>
      </c>
      <c r="B3426" s="10" t="s">
        <v>13292</v>
      </c>
      <c r="C3426" s="9" t="s">
        <v>1364</v>
      </c>
      <c r="D3426" s="11" t="str">
        <f>VLOOKUP(C3426,Postinumeroalueet!$A$2:$B$4001,2)</f>
        <v>Tampere</v>
      </c>
      <c r="E3426" s="11"/>
      <c r="F3426" s="11">
        <f t="shared" si="1"/>
        <v>0</v>
      </c>
      <c r="G3426" s="10" t="s">
        <v>3481</v>
      </c>
      <c r="H3426" s="10" t="s">
        <v>5406</v>
      </c>
      <c r="I3426" s="10">
        <v>830.0</v>
      </c>
      <c r="J3426" s="10">
        <v>69.0</v>
      </c>
      <c r="K3426" s="14">
        <v>2012.0</v>
      </c>
      <c r="L3426" s="11">
        <f t="shared" si="763"/>
        <v>644.3</v>
      </c>
      <c r="M3426" s="11">
        <f t="shared" si="2"/>
        <v>-185.7</v>
      </c>
      <c r="N3426" s="13">
        <f t="shared" si="3"/>
        <v>0.7762650602</v>
      </c>
      <c r="O3426" s="10" t="s">
        <v>4718</v>
      </c>
      <c r="P3426" s="10" t="s">
        <v>14392</v>
      </c>
    </row>
    <row r="3427" ht="12.0" customHeight="1">
      <c r="A3427" s="9" t="s">
        <v>14393</v>
      </c>
      <c r="B3427" s="10" t="s">
        <v>12810</v>
      </c>
      <c r="C3427" s="9" t="s">
        <v>1372</v>
      </c>
      <c r="D3427" s="11" t="str">
        <f>VLOOKUP(C3427,Postinumeroalueet!$A$2:$B$4001,2)</f>
        <v>Lempäälä</v>
      </c>
      <c r="E3427" s="11"/>
      <c r="F3427" s="11">
        <f t="shared" si="1"/>
        <v>0</v>
      </c>
      <c r="G3427" s="10" t="s">
        <v>3481</v>
      </c>
      <c r="H3427" s="10" t="s">
        <v>5388</v>
      </c>
      <c r="I3427" s="10">
        <v>770.0</v>
      </c>
      <c r="J3427" s="10">
        <v>88.0</v>
      </c>
      <c r="K3427" s="14">
        <v>1969.0</v>
      </c>
      <c r="L3427" s="11">
        <f t="shared" si="763"/>
        <v>597.8</v>
      </c>
      <c r="M3427" s="11">
        <f t="shared" si="2"/>
        <v>-172.2</v>
      </c>
      <c r="N3427" s="13">
        <f t="shared" si="3"/>
        <v>0.7763636364</v>
      </c>
      <c r="O3427" s="10" t="s">
        <v>3672</v>
      </c>
      <c r="P3427" s="10" t="s">
        <v>14394</v>
      </c>
    </row>
    <row r="3428" ht="12.0" customHeight="1">
      <c r="A3428" s="9" t="s">
        <v>14395</v>
      </c>
      <c r="B3428" s="10" t="s">
        <v>14396</v>
      </c>
      <c r="C3428" s="9" t="s">
        <v>1349</v>
      </c>
      <c r="D3428" s="11" t="str">
        <f>VLOOKUP(C3428,Postinumeroalueet!$A$2:$B$4001,2)</f>
        <v>Tampere</v>
      </c>
      <c r="E3428" s="11"/>
      <c r="F3428" s="11">
        <f t="shared" si="1"/>
        <v>0</v>
      </c>
      <c r="G3428" s="10" t="s">
        <v>3481</v>
      </c>
      <c r="H3428" s="10" t="s">
        <v>14397</v>
      </c>
      <c r="I3428" s="10">
        <v>550.0</v>
      </c>
      <c r="J3428" s="10">
        <v>57.5</v>
      </c>
      <c r="K3428" s="14">
        <v>1977.0</v>
      </c>
      <c r="L3428" s="11">
        <f t="shared" si="763"/>
        <v>427</v>
      </c>
      <c r="M3428" s="11">
        <f t="shared" si="2"/>
        <v>-123</v>
      </c>
      <c r="N3428" s="13">
        <f t="shared" si="3"/>
        <v>0.7763636364</v>
      </c>
      <c r="O3428" s="15"/>
      <c r="P3428" s="10" t="s">
        <v>14398</v>
      </c>
    </row>
    <row r="3429">
      <c r="A3429" s="9" t="s">
        <v>14399</v>
      </c>
      <c r="B3429" s="10" t="s">
        <v>14400</v>
      </c>
      <c r="C3429" s="9" t="s">
        <v>1951</v>
      </c>
      <c r="D3429" s="11" t="str">
        <f>VLOOKUP(C3429,Postinumeroalueet!$A$2:$B$4001,2)</f>
        <v>Lappeenranta</v>
      </c>
      <c r="E3429" s="11"/>
      <c r="F3429" s="11">
        <f t="shared" si="1"/>
        <v>0</v>
      </c>
      <c r="G3429" s="10" t="s">
        <v>3481</v>
      </c>
      <c r="H3429" s="10" t="s">
        <v>3743</v>
      </c>
      <c r="I3429" s="10">
        <v>646.39</v>
      </c>
      <c r="J3429" s="10">
        <v>50.5</v>
      </c>
      <c r="K3429" s="14">
        <v>1997.0</v>
      </c>
      <c r="L3429" s="11">
        <f t="shared" si="763"/>
        <v>501.85</v>
      </c>
      <c r="M3429" s="11">
        <f t="shared" si="2"/>
        <v>-144.54</v>
      </c>
      <c r="N3429" s="13">
        <f t="shared" si="3"/>
        <v>0.7763888674</v>
      </c>
      <c r="O3429" s="10" t="s">
        <v>9926</v>
      </c>
      <c r="P3429" s="10" t="s">
        <v>14401</v>
      </c>
    </row>
    <row r="3430" ht="12.0" customHeight="1">
      <c r="A3430" s="9" t="s">
        <v>14402</v>
      </c>
      <c r="B3430" s="10" t="s">
        <v>13754</v>
      </c>
      <c r="C3430" s="9" t="s">
        <v>1342</v>
      </c>
      <c r="D3430" s="11" t="str">
        <f>VLOOKUP(C3430,Postinumeroalueet!$A$2:$B$4001,2)</f>
        <v>Tampere</v>
      </c>
      <c r="E3430" s="11"/>
      <c r="F3430" s="11">
        <f t="shared" si="1"/>
        <v>0</v>
      </c>
      <c r="G3430" s="10" t="s">
        <v>3481</v>
      </c>
      <c r="H3430" s="10" t="s">
        <v>3671</v>
      </c>
      <c r="I3430" s="10">
        <v>894.27</v>
      </c>
      <c r="J3430" s="10">
        <v>75.5</v>
      </c>
      <c r="K3430" s="14">
        <v>1996.0</v>
      </c>
      <c r="L3430" s="11">
        <f t="shared" si="763"/>
        <v>694.35</v>
      </c>
      <c r="M3430" s="11">
        <f t="shared" si="2"/>
        <v>-199.92</v>
      </c>
      <c r="N3430" s="13">
        <f t="shared" si="3"/>
        <v>0.776443356</v>
      </c>
      <c r="O3430" s="10" t="s">
        <v>7271</v>
      </c>
      <c r="P3430" s="10" t="s">
        <v>14403</v>
      </c>
    </row>
    <row r="3431" ht="12.0" customHeight="1">
      <c r="A3431" s="9" t="s">
        <v>14404</v>
      </c>
      <c r="B3431" s="10" t="s">
        <v>13588</v>
      </c>
      <c r="C3431" s="9" t="s">
        <v>518</v>
      </c>
      <c r="D3431" s="11" t="str">
        <f>VLOOKUP(C3431,Postinumeroalueet!$A$2:$B$4001,2)</f>
        <v>Espoo</v>
      </c>
      <c r="E3431" s="11"/>
      <c r="F3431" s="11">
        <f t="shared" si="1"/>
        <v>1</v>
      </c>
      <c r="G3431" s="10" t="s">
        <v>3481</v>
      </c>
      <c r="H3431" s="10" t="s">
        <v>3543</v>
      </c>
      <c r="I3431" s="10">
        <v>510.0</v>
      </c>
      <c r="J3431" s="10">
        <v>30.0</v>
      </c>
      <c r="K3431" s="14">
        <v>1974.0</v>
      </c>
      <c r="L3431" s="11">
        <f>IF(K3431&lt;1961,171+10.3*J3431,IF(K3431&gt;1983,166+8.7*J3431,159+7.9*J3431))</f>
        <v>396</v>
      </c>
      <c r="M3431" s="11">
        <f t="shared" si="2"/>
        <v>-114</v>
      </c>
      <c r="N3431" s="13">
        <f t="shared" si="3"/>
        <v>0.7764705882</v>
      </c>
      <c r="O3431" s="10" t="s">
        <v>3517</v>
      </c>
      <c r="P3431" s="10" t="s">
        <v>14405</v>
      </c>
    </row>
    <row r="3432" ht="12.0" customHeight="1">
      <c r="A3432" s="9" t="s">
        <v>14406</v>
      </c>
      <c r="B3432" s="10" t="s">
        <v>14407</v>
      </c>
      <c r="C3432" s="9" t="s">
        <v>3044</v>
      </c>
      <c r="D3432" s="11" t="str">
        <f>VLOOKUP(C3432,Postinumeroalueet!$A$2:$B$4001,2)</f>
        <v>Oulu</v>
      </c>
      <c r="E3432" s="11"/>
      <c r="F3432" s="11">
        <f t="shared" si="1"/>
        <v>0</v>
      </c>
      <c r="G3432" s="10" t="s">
        <v>3481</v>
      </c>
      <c r="H3432" s="10" t="s">
        <v>14408</v>
      </c>
      <c r="I3432" s="10">
        <v>640.0</v>
      </c>
      <c r="J3432" s="10">
        <v>70.0</v>
      </c>
      <c r="K3432" s="14">
        <v>1970.0</v>
      </c>
      <c r="L3432" s="11">
        <f t="shared" ref="L3432:L3440" si="764">IF(K3432&lt;1984,105+5.6*J3432,IF(K3432&gt;1991,113+7.7*J3432,108+6.6*J3432))</f>
        <v>497</v>
      </c>
      <c r="M3432" s="11">
        <f t="shared" si="2"/>
        <v>-143</v>
      </c>
      <c r="N3432" s="13">
        <f t="shared" si="3"/>
        <v>0.7765625</v>
      </c>
      <c r="O3432" s="10" t="s">
        <v>11942</v>
      </c>
      <c r="P3432" s="10" t="s">
        <v>14409</v>
      </c>
    </row>
    <row r="3433" ht="12.0" customHeight="1">
      <c r="A3433" s="9" t="s">
        <v>14410</v>
      </c>
      <c r="B3433" s="10" t="s">
        <v>13529</v>
      </c>
      <c r="C3433" s="9" t="s">
        <v>1149</v>
      </c>
      <c r="D3433" s="11" t="str">
        <f>VLOOKUP(C3433,Postinumeroalueet!$A$2:$B$4001,2)</f>
        <v>Rauma</v>
      </c>
      <c r="E3433" s="11"/>
      <c r="F3433" s="11">
        <f t="shared" si="1"/>
        <v>0</v>
      </c>
      <c r="G3433" s="10" t="s">
        <v>3481</v>
      </c>
      <c r="H3433" s="10" t="s">
        <v>3516</v>
      </c>
      <c r="I3433" s="10">
        <v>750.0</v>
      </c>
      <c r="J3433" s="10">
        <v>61.0</v>
      </c>
      <c r="K3433" s="14">
        <v>1996.0</v>
      </c>
      <c r="L3433" s="11">
        <f t="shared" si="764"/>
        <v>582.7</v>
      </c>
      <c r="M3433" s="11">
        <f t="shared" si="2"/>
        <v>-167.3</v>
      </c>
      <c r="N3433" s="13">
        <f t="shared" si="3"/>
        <v>0.7769333333</v>
      </c>
      <c r="O3433" s="10" t="s">
        <v>4745</v>
      </c>
      <c r="P3433" s="10" t="s">
        <v>14411</v>
      </c>
    </row>
    <row r="3434" ht="12.0" customHeight="1">
      <c r="A3434" s="9" t="s">
        <v>14412</v>
      </c>
      <c r="B3434" s="10" t="s">
        <v>14413</v>
      </c>
      <c r="C3434" s="9" t="s">
        <v>576</v>
      </c>
      <c r="D3434" s="11" t="str">
        <f>VLOOKUP(C3434,Postinumeroalueet!$A$2:$B$4001,2)</f>
        <v>Mäntsälä</v>
      </c>
      <c r="E3434" s="11"/>
      <c r="F3434" s="11">
        <f t="shared" si="1"/>
        <v>0</v>
      </c>
      <c r="G3434" s="10" t="s">
        <v>3481</v>
      </c>
      <c r="H3434" s="10" t="s">
        <v>14414</v>
      </c>
      <c r="I3434" s="10">
        <v>750.0</v>
      </c>
      <c r="J3434" s="10">
        <v>61.0</v>
      </c>
      <c r="K3434" s="14">
        <v>1995.0</v>
      </c>
      <c r="L3434" s="11">
        <f t="shared" si="764"/>
        <v>582.7</v>
      </c>
      <c r="M3434" s="11">
        <f t="shared" si="2"/>
        <v>-167.3</v>
      </c>
      <c r="N3434" s="13">
        <f t="shared" si="3"/>
        <v>0.7769333333</v>
      </c>
      <c r="O3434" s="10" t="s">
        <v>11199</v>
      </c>
      <c r="P3434" s="10" t="s">
        <v>14415</v>
      </c>
    </row>
    <row r="3435">
      <c r="A3435" s="9" t="s">
        <v>14416</v>
      </c>
      <c r="B3435" s="10" t="s">
        <v>13065</v>
      </c>
      <c r="C3435" s="9" t="s">
        <v>1094</v>
      </c>
      <c r="D3435" s="11" t="str">
        <f>VLOOKUP(C3435,Postinumeroalueet!$A$2:$B$4001,2)</f>
        <v>Salo</v>
      </c>
      <c r="E3435" s="11"/>
      <c r="F3435" s="11">
        <f t="shared" si="1"/>
        <v>0</v>
      </c>
      <c r="G3435" s="10" t="s">
        <v>3481</v>
      </c>
      <c r="H3435" s="10" t="s">
        <v>4584</v>
      </c>
      <c r="I3435" s="10">
        <v>564.0</v>
      </c>
      <c r="J3435" s="10">
        <v>59.5</v>
      </c>
      <c r="K3435" s="14">
        <v>1975.0</v>
      </c>
      <c r="L3435" s="11">
        <f t="shared" si="764"/>
        <v>438.2</v>
      </c>
      <c r="M3435" s="11">
        <f t="shared" si="2"/>
        <v>-125.8</v>
      </c>
      <c r="N3435" s="13">
        <f t="shared" si="3"/>
        <v>0.7769503546</v>
      </c>
      <c r="O3435" s="10" t="s">
        <v>3783</v>
      </c>
      <c r="P3435" s="10" t="s">
        <v>14417</v>
      </c>
    </row>
    <row r="3436" ht="12.0" customHeight="1">
      <c r="A3436" s="9" t="s">
        <v>14418</v>
      </c>
      <c r="B3436" s="10" t="s">
        <v>14419</v>
      </c>
      <c r="C3436" s="9" t="s">
        <v>1353</v>
      </c>
      <c r="D3436" s="11" t="str">
        <f>VLOOKUP(C3436,Postinumeroalueet!$A$2:$B$4001,2)</f>
        <v>Ylöjärvi</v>
      </c>
      <c r="E3436" s="11"/>
      <c r="F3436" s="11">
        <f t="shared" si="1"/>
        <v>0</v>
      </c>
      <c r="G3436" s="10" t="s">
        <v>3481</v>
      </c>
      <c r="H3436" s="10" t="s">
        <v>8764</v>
      </c>
      <c r="I3436" s="10">
        <v>690.0</v>
      </c>
      <c r="J3436" s="10">
        <v>77.0</v>
      </c>
      <c r="K3436" s="14">
        <v>1975.0</v>
      </c>
      <c r="L3436" s="11">
        <f t="shared" si="764"/>
        <v>536.2</v>
      </c>
      <c r="M3436" s="11">
        <f t="shared" si="2"/>
        <v>-153.8</v>
      </c>
      <c r="N3436" s="13">
        <f t="shared" si="3"/>
        <v>0.7771014493</v>
      </c>
      <c r="O3436" s="10" t="s">
        <v>4359</v>
      </c>
      <c r="P3436" s="10" t="s">
        <v>14420</v>
      </c>
    </row>
    <row r="3437" ht="12.0" customHeight="1">
      <c r="A3437" s="9" t="s">
        <v>14421</v>
      </c>
      <c r="B3437" s="10" t="s">
        <v>14422</v>
      </c>
      <c r="C3437" s="9" t="s">
        <v>1198</v>
      </c>
      <c r="D3437" s="11" t="str">
        <f>VLOOKUP(C3437,Postinumeroalueet!$A$2:$B$4001,2)</f>
        <v>Pori</v>
      </c>
      <c r="E3437" s="11"/>
      <c r="F3437" s="11">
        <f t="shared" si="1"/>
        <v>0</v>
      </c>
      <c r="G3437" s="10" t="s">
        <v>3481</v>
      </c>
      <c r="H3437" s="10" t="s">
        <v>14423</v>
      </c>
      <c r="I3437" s="10">
        <v>640.0</v>
      </c>
      <c r="J3437" s="10">
        <v>59.0</v>
      </c>
      <c r="K3437" s="14">
        <v>1985.0</v>
      </c>
      <c r="L3437" s="11">
        <f t="shared" si="764"/>
        <v>497.4</v>
      </c>
      <c r="M3437" s="11">
        <f t="shared" si="2"/>
        <v>-142.6</v>
      </c>
      <c r="N3437" s="13">
        <f t="shared" si="3"/>
        <v>0.7771875</v>
      </c>
      <c r="O3437" s="10" t="s">
        <v>14424</v>
      </c>
      <c r="P3437" s="10" t="s">
        <v>14425</v>
      </c>
    </row>
    <row r="3438" ht="12.0" customHeight="1">
      <c r="A3438" s="9" t="s">
        <v>14426</v>
      </c>
      <c r="B3438" s="10" t="s">
        <v>14427</v>
      </c>
      <c r="C3438" s="9" t="s">
        <v>938</v>
      </c>
      <c r="D3438" s="11" t="str">
        <f>VLOOKUP(C3438,Postinumeroalueet!$A$2:$B$4001,2)</f>
        <v>Turku</v>
      </c>
      <c r="E3438" s="11"/>
      <c r="F3438" s="11">
        <f t="shared" si="1"/>
        <v>0</v>
      </c>
      <c r="G3438" s="10" t="s">
        <v>3481</v>
      </c>
      <c r="H3438" s="10" t="s">
        <v>14428</v>
      </c>
      <c r="I3438" s="10">
        <v>798.0</v>
      </c>
      <c r="J3438" s="10">
        <v>92.0</v>
      </c>
      <c r="K3438" s="14">
        <v>1973.0</v>
      </c>
      <c r="L3438" s="11">
        <f t="shared" si="764"/>
        <v>620.2</v>
      </c>
      <c r="M3438" s="11">
        <f t="shared" si="2"/>
        <v>-177.8</v>
      </c>
      <c r="N3438" s="13">
        <f t="shared" si="3"/>
        <v>0.7771929825</v>
      </c>
      <c r="O3438" s="10" t="s">
        <v>13798</v>
      </c>
      <c r="P3438" s="10" t="s">
        <v>14429</v>
      </c>
    </row>
    <row r="3439" ht="12.0" customHeight="1">
      <c r="A3439" s="9" t="s">
        <v>14430</v>
      </c>
      <c r="B3439" s="10" t="s">
        <v>14431</v>
      </c>
      <c r="C3439" s="9" t="s">
        <v>2689</v>
      </c>
      <c r="D3439" s="11" t="str">
        <f>VLOOKUP(C3439,Postinumeroalueet!$A$2:$B$4001,2)</f>
        <v>Varkaus</v>
      </c>
      <c r="E3439" s="11"/>
      <c r="F3439" s="11">
        <f t="shared" si="1"/>
        <v>0</v>
      </c>
      <c r="G3439" s="10" t="s">
        <v>3481</v>
      </c>
      <c r="H3439" s="10" t="s">
        <v>3761</v>
      </c>
      <c r="I3439" s="10">
        <v>549.19</v>
      </c>
      <c r="J3439" s="10">
        <v>57.5</v>
      </c>
      <c r="K3439" s="14">
        <v>1974.0</v>
      </c>
      <c r="L3439" s="11">
        <f t="shared" si="764"/>
        <v>427</v>
      </c>
      <c r="M3439" s="11">
        <f t="shared" si="2"/>
        <v>-122.19</v>
      </c>
      <c r="N3439" s="13">
        <f t="shared" si="3"/>
        <v>0.7775086946</v>
      </c>
      <c r="O3439" s="10" t="s">
        <v>14217</v>
      </c>
      <c r="P3439" s="10" t="s">
        <v>14432</v>
      </c>
    </row>
    <row r="3440" ht="12.0" customHeight="1">
      <c r="A3440" s="9" t="s">
        <v>14433</v>
      </c>
      <c r="B3440" s="10" t="s">
        <v>14434</v>
      </c>
      <c r="C3440" s="9" t="s">
        <v>1804</v>
      </c>
      <c r="D3440" s="11" t="str">
        <f>VLOOKUP(C3440,Postinumeroalueet!$A$2:$B$4001,2)</f>
        <v>Kotka</v>
      </c>
      <c r="E3440" s="11"/>
      <c r="F3440" s="11">
        <f t="shared" si="1"/>
        <v>0</v>
      </c>
      <c r="G3440" s="10" t="s">
        <v>3481</v>
      </c>
      <c r="H3440" s="10" t="s">
        <v>4080</v>
      </c>
      <c r="I3440" s="10">
        <v>650.0</v>
      </c>
      <c r="J3440" s="10">
        <v>71.5</v>
      </c>
      <c r="K3440" s="14">
        <v>1965.0</v>
      </c>
      <c r="L3440" s="11">
        <f t="shared" si="764"/>
        <v>505.4</v>
      </c>
      <c r="M3440" s="11">
        <f t="shared" si="2"/>
        <v>-144.6</v>
      </c>
      <c r="N3440" s="13">
        <f t="shared" si="3"/>
        <v>0.7775384615</v>
      </c>
      <c r="O3440" s="15"/>
      <c r="P3440" s="10" t="s">
        <v>14435</v>
      </c>
    </row>
    <row r="3441" ht="12.0" customHeight="1">
      <c r="A3441" s="9" t="s">
        <v>14436</v>
      </c>
      <c r="B3441" s="10" t="s">
        <v>14437</v>
      </c>
      <c r="C3441" s="9" t="s">
        <v>422</v>
      </c>
      <c r="D3441" s="11" t="str">
        <f>VLOOKUP(C3441,Postinumeroalueet!$A$2:$B$4001,2)</f>
        <v>Vantaa</v>
      </c>
      <c r="E3441" s="11"/>
      <c r="F3441" s="11">
        <f t="shared" si="1"/>
        <v>1</v>
      </c>
      <c r="G3441" s="10" t="s">
        <v>3481</v>
      </c>
      <c r="H3441" s="10" t="s">
        <v>4602</v>
      </c>
      <c r="I3441" s="10">
        <v>767.28</v>
      </c>
      <c r="J3441" s="10">
        <v>49.5</v>
      </c>
      <c r="K3441" s="14">
        <v>1998.0</v>
      </c>
      <c r="L3441" s="11">
        <f>IF(K3441&lt;1961,171+10.3*J3441,IF(K3441&gt;1983,166+8.7*J3441,159+7.9*J3441))</f>
        <v>596.65</v>
      </c>
      <c r="M3441" s="11">
        <f t="shared" si="2"/>
        <v>-170.63</v>
      </c>
      <c r="N3441" s="13">
        <f t="shared" si="3"/>
        <v>0.7776170368</v>
      </c>
      <c r="O3441" s="10" t="s">
        <v>4050</v>
      </c>
      <c r="P3441" s="10" t="s">
        <v>14438</v>
      </c>
    </row>
    <row r="3442" ht="12.0" customHeight="1">
      <c r="A3442" s="9" t="s">
        <v>14439</v>
      </c>
      <c r="B3442" s="10" t="s">
        <v>14440</v>
      </c>
      <c r="C3442" s="9" t="s">
        <v>1573</v>
      </c>
      <c r="D3442" s="11" t="str">
        <f>VLOOKUP(C3442,Postinumeroalueet!$A$2:$B$4001,2)</f>
        <v>Jyväskylä</v>
      </c>
      <c r="E3442" s="11"/>
      <c r="F3442" s="11">
        <f t="shared" si="1"/>
        <v>0</v>
      </c>
      <c r="G3442" s="10" t="s">
        <v>6290</v>
      </c>
      <c r="H3442" s="10" t="s">
        <v>4534</v>
      </c>
      <c r="I3442" s="10">
        <v>714.64</v>
      </c>
      <c r="J3442" s="10">
        <v>57.5</v>
      </c>
      <c r="K3442" s="14">
        <v>1998.0</v>
      </c>
      <c r="L3442" s="11">
        <f t="shared" ref="L3442:L3443" si="765">IF(K3442&lt;1984,105+5.6*J3442,IF(K3442&gt;1991,113+7.7*J3442,108+6.6*J3442))</f>
        <v>555.75</v>
      </c>
      <c r="M3442" s="11">
        <f t="shared" si="2"/>
        <v>-158.89</v>
      </c>
      <c r="N3442" s="13">
        <f t="shared" si="3"/>
        <v>0.7776642785</v>
      </c>
      <c r="O3442" s="10" t="s">
        <v>4050</v>
      </c>
      <c r="P3442" s="10" t="s">
        <v>14441</v>
      </c>
    </row>
    <row r="3443" ht="12.0" customHeight="1">
      <c r="A3443" s="9" t="s">
        <v>14442</v>
      </c>
      <c r="B3443" s="10" t="s">
        <v>14356</v>
      </c>
      <c r="C3443" s="9" t="s">
        <v>3026</v>
      </c>
      <c r="D3443" s="11" t="str">
        <f>VLOOKUP(C3443,Postinumeroalueet!$A$2:$B$4001,2)</f>
        <v>Oulu</v>
      </c>
      <c r="E3443" s="11"/>
      <c r="F3443" s="11">
        <f t="shared" si="1"/>
        <v>0</v>
      </c>
      <c r="G3443" s="10" t="s">
        <v>3481</v>
      </c>
      <c r="H3443" s="10" t="s">
        <v>3824</v>
      </c>
      <c r="I3443" s="10">
        <v>693.0</v>
      </c>
      <c r="J3443" s="10">
        <v>77.5</v>
      </c>
      <c r="K3443" s="14">
        <v>1971.0</v>
      </c>
      <c r="L3443" s="11">
        <f t="shared" si="765"/>
        <v>539</v>
      </c>
      <c r="M3443" s="11">
        <f t="shared" si="2"/>
        <v>-154</v>
      </c>
      <c r="N3443" s="13">
        <f t="shared" si="3"/>
        <v>0.7777777778</v>
      </c>
      <c r="O3443" s="10" t="s">
        <v>5609</v>
      </c>
      <c r="P3443" s="10" t="s">
        <v>14443</v>
      </c>
    </row>
    <row r="3444">
      <c r="A3444" s="9" t="s">
        <v>14444</v>
      </c>
      <c r="B3444" s="10" t="s">
        <v>14445</v>
      </c>
      <c r="C3444" s="9" t="s">
        <v>384</v>
      </c>
      <c r="D3444" s="11" t="str">
        <f>VLOOKUP(C3444,Postinumeroalueet!$A$2:$B$4001,2)</f>
        <v>Helsinki</v>
      </c>
      <c r="E3444" s="11"/>
      <c r="F3444" s="11">
        <f t="shared" si="1"/>
        <v>1</v>
      </c>
      <c r="G3444" s="10" t="s">
        <v>3481</v>
      </c>
      <c r="H3444" s="10" t="s">
        <v>3824</v>
      </c>
      <c r="I3444" s="10">
        <v>1027.0</v>
      </c>
      <c r="J3444" s="10">
        <v>81.0</v>
      </c>
      <c r="K3444" s="14">
        <v>1978.0</v>
      </c>
      <c r="L3444" s="11">
        <f>IF(K3444&lt;1961,171+10.3*J3444,IF(K3444&gt;1983,166+8.7*J3444,159+7.9*J3444))</f>
        <v>798.9</v>
      </c>
      <c r="M3444" s="11">
        <f t="shared" si="2"/>
        <v>-228.1</v>
      </c>
      <c r="N3444" s="13">
        <f t="shared" si="3"/>
        <v>0.7778967868</v>
      </c>
      <c r="O3444" s="10" t="s">
        <v>4055</v>
      </c>
      <c r="P3444" s="10" t="s">
        <v>14446</v>
      </c>
    </row>
    <row r="3445" ht="12.0" customHeight="1">
      <c r="A3445" s="9" t="s">
        <v>14447</v>
      </c>
      <c r="B3445" s="10" t="s">
        <v>14448</v>
      </c>
      <c r="C3445" s="9" t="s">
        <v>1416</v>
      </c>
      <c r="D3445" s="11" t="str">
        <f>VLOOKUP(C3445,Postinumeroalueet!$A$2:$B$4001,2)</f>
        <v>Orivesi</v>
      </c>
      <c r="E3445" s="11"/>
      <c r="F3445" s="11">
        <f t="shared" si="1"/>
        <v>0</v>
      </c>
      <c r="G3445" s="10" t="s">
        <v>3529</v>
      </c>
      <c r="H3445" s="10" t="s">
        <v>3761</v>
      </c>
      <c r="I3445" s="10">
        <v>545.0</v>
      </c>
      <c r="J3445" s="10">
        <v>57.0</v>
      </c>
      <c r="K3445" s="14">
        <v>1976.0</v>
      </c>
      <c r="L3445" s="11">
        <f t="shared" ref="L3445:L3469" si="766">IF(K3445&lt;1984,105+5.6*J3445,IF(K3445&gt;1991,113+7.7*J3445,108+6.6*J3445))</f>
        <v>424.2</v>
      </c>
      <c r="M3445" s="11">
        <f t="shared" si="2"/>
        <v>-120.8</v>
      </c>
      <c r="N3445" s="13">
        <f t="shared" si="3"/>
        <v>0.7783486239</v>
      </c>
      <c r="O3445" s="10" t="s">
        <v>10034</v>
      </c>
      <c r="P3445" s="10" t="s">
        <v>14449</v>
      </c>
    </row>
    <row r="3446" ht="12.0" customHeight="1">
      <c r="A3446" s="9" t="s">
        <v>14450</v>
      </c>
      <c r="B3446" s="10" t="s">
        <v>14451</v>
      </c>
      <c r="C3446" s="9" t="s">
        <v>1872</v>
      </c>
      <c r="D3446" s="11" t="str">
        <f>VLOOKUP(C3446,Postinumeroalueet!$A$2:$B$4001,2)</f>
        <v>Kangasniemi</v>
      </c>
      <c r="E3446" s="11"/>
      <c r="F3446" s="11">
        <f t="shared" si="1"/>
        <v>0</v>
      </c>
      <c r="G3446" s="10" t="s">
        <v>3481</v>
      </c>
      <c r="H3446" s="10" t="s">
        <v>14452</v>
      </c>
      <c r="I3446" s="10">
        <v>550.0</v>
      </c>
      <c r="J3446" s="10">
        <v>48.5</v>
      </c>
      <c r="K3446" s="14">
        <v>1987.0</v>
      </c>
      <c r="L3446" s="11">
        <f t="shared" si="766"/>
        <v>428.1</v>
      </c>
      <c r="M3446" s="11">
        <f t="shared" si="2"/>
        <v>-121.9</v>
      </c>
      <c r="N3446" s="13">
        <f t="shared" si="3"/>
        <v>0.7783636364</v>
      </c>
      <c r="O3446" s="15"/>
      <c r="P3446" s="10" t="s">
        <v>14453</v>
      </c>
    </row>
    <row r="3447" ht="12.0" customHeight="1">
      <c r="A3447" s="9" t="s">
        <v>14454</v>
      </c>
      <c r="B3447" s="10" t="s">
        <v>14455</v>
      </c>
      <c r="C3447" s="9" t="s">
        <v>949</v>
      </c>
      <c r="D3447" s="11" t="str">
        <f>VLOOKUP(C3447,Postinumeroalueet!$A$2:$B$4001,2)</f>
        <v>Turku</v>
      </c>
      <c r="E3447" s="11"/>
      <c r="F3447" s="11">
        <f t="shared" si="1"/>
        <v>0</v>
      </c>
      <c r="G3447" s="10" t="s">
        <v>3481</v>
      </c>
      <c r="H3447" s="10" t="s">
        <v>14456</v>
      </c>
      <c r="I3447" s="10">
        <v>906.76</v>
      </c>
      <c r="J3447" s="10">
        <v>77.0</v>
      </c>
      <c r="K3447" s="14">
        <v>2010.0</v>
      </c>
      <c r="L3447" s="11">
        <f t="shared" si="766"/>
        <v>705.9</v>
      </c>
      <c r="M3447" s="11">
        <f t="shared" si="2"/>
        <v>-200.86</v>
      </c>
      <c r="N3447" s="13">
        <f t="shared" si="3"/>
        <v>0.7784860382</v>
      </c>
      <c r="O3447" s="10" t="s">
        <v>5256</v>
      </c>
      <c r="P3447" s="10" t="s">
        <v>14457</v>
      </c>
    </row>
    <row r="3448" ht="12.0" customHeight="1">
      <c r="A3448" s="9" t="s">
        <v>14458</v>
      </c>
      <c r="B3448" s="10" t="s">
        <v>14459</v>
      </c>
      <c r="C3448" s="9" t="s">
        <v>1580</v>
      </c>
      <c r="D3448" s="11" t="str">
        <f>VLOOKUP(C3448,Postinumeroalueet!$A$2:$B$4001,2)</f>
        <v>Jyväskylä</v>
      </c>
      <c r="E3448" s="11"/>
      <c r="F3448" s="11">
        <f t="shared" si="1"/>
        <v>0</v>
      </c>
      <c r="G3448" s="10" t="s">
        <v>6290</v>
      </c>
      <c r="H3448" s="10" t="s">
        <v>3671</v>
      </c>
      <c r="I3448" s="10">
        <v>877.01</v>
      </c>
      <c r="J3448" s="10">
        <v>74.0</v>
      </c>
      <c r="K3448" s="14">
        <v>1997.0</v>
      </c>
      <c r="L3448" s="11">
        <f t="shared" si="766"/>
        <v>682.8</v>
      </c>
      <c r="M3448" s="11">
        <f t="shared" si="2"/>
        <v>-194.21</v>
      </c>
      <c r="N3448" s="13">
        <f t="shared" si="3"/>
        <v>0.7785544064</v>
      </c>
      <c r="O3448" s="10" t="s">
        <v>4050</v>
      </c>
      <c r="P3448" s="10" t="s">
        <v>14460</v>
      </c>
    </row>
    <row r="3449" ht="12.0" customHeight="1">
      <c r="A3449" s="9" t="s">
        <v>14461</v>
      </c>
      <c r="B3449" s="10" t="s">
        <v>8912</v>
      </c>
      <c r="C3449" s="9" t="s">
        <v>1094</v>
      </c>
      <c r="D3449" s="11" t="str">
        <f>VLOOKUP(C3449,Postinumeroalueet!$A$2:$B$4001,2)</f>
        <v>Salo</v>
      </c>
      <c r="E3449" s="11"/>
      <c r="F3449" s="11">
        <f t="shared" si="1"/>
        <v>0</v>
      </c>
      <c r="G3449" s="10" t="s">
        <v>3481</v>
      </c>
      <c r="H3449" s="10" t="s">
        <v>4584</v>
      </c>
      <c r="I3449" s="10">
        <v>570.0</v>
      </c>
      <c r="J3449" s="10">
        <v>60.5</v>
      </c>
      <c r="K3449" s="14">
        <v>1974.0</v>
      </c>
      <c r="L3449" s="11">
        <f t="shared" si="766"/>
        <v>443.8</v>
      </c>
      <c r="M3449" s="11">
        <f t="shared" si="2"/>
        <v>-126.2</v>
      </c>
      <c r="N3449" s="13">
        <f t="shared" si="3"/>
        <v>0.7785964912</v>
      </c>
      <c r="O3449" s="10" t="s">
        <v>3783</v>
      </c>
      <c r="P3449" s="10" t="s">
        <v>14462</v>
      </c>
    </row>
    <row r="3450" ht="12.0" customHeight="1">
      <c r="A3450" s="9" t="s">
        <v>14463</v>
      </c>
      <c r="B3450" s="10" t="s">
        <v>14464</v>
      </c>
      <c r="C3450" s="9" t="s">
        <v>2652</v>
      </c>
      <c r="D3450" s="11" t="str">
        <f>VLOOKUP(C3450,Postinumeroalueet!$A$2:$B$4001,2)</f>
        <v>Pieksämäki</v>
      </c>
      <c r="E3450" s="11"/>
      <c r="F3450" s="11">
        <f t="shared" si="1"/>
        <v>0</v>
      </c>
      <c r="G3450" s="10" t="s">
        <v>3481</v>
      </c>
      <c r="H3450" s="10" t="s">
        <v>4722</v>
      </c>
      <c r="I3450" s="10">
        <v>365.0</v>
      </c>
      <c r="J3450" s="10">
        <v>32.0</v>
      </c>
      <c r="K3450" s="14">
        <v>1968.0</v>
      </c>
      <c r="L3450" s="11">
        <f t="shared" si="766"/>
        <v>284.2</v>
      </c>
      <c r="M3450" s="11">
        <f t="shared" si="2"/>
        <v>-80.8</v>
      </c>
      <c r="N3450" s="13">
        <f t="shared" si="3"/>
        <v>0.778630137</v>
      </c>
      <c r="O3450" s="10" t="s">
        <v>14465</v>
      </c>
      <c r="P3450" s="10" t="s">
        <v>14466</v>
      </c>
    </row>
    <row r="3451" ht="12.0" customHeight="1">
      <c r="A3451" s="9" t="s">
        <v>14467</v>
      </c>
      <c r="B3451" s="10" t="s">
        <v>14468</v>
      </c>
      <c r="C3451" s="9" t="s">
        <v>1580</v>
      </c>
      <c r="D3451" s="11" t="str">
        <f>VLOOKUP(C3451,Postinumeroalueet!$A$2:$B$4001,2)</f>
        <v>Jyväskylä</v>
      </c>
      <c r="E3451" s="11"/>
      <c r="F3451" s="11">
        <f t="shared" si="1"/>
        <v>0</v>
      </c>
      <c r="G3451" s="10" t="s">
        <v>6290</v>
      </c>
      <c r="H3451" s="10" t="s">
        <v>3671</v>
      </c>
      <c r="I3451" s="10">
        <v>941.14</v>
      </c>
      <c r="J3451" s="10">
        <v>80.5</v>
      </c>
      <c r="K3451" s="14">
        <v>1996.0</v>
      </c>
      <c r="L3451" s="11">
        <f t="shared" si="766"/>
        <v>732.85</v>
      </c>
      <c r="M3451" s="11">
        <f t="shared" si="2"/>
        <v>-208.29</v>
      </c>
      <c r="N3451" s="13">
        <f t="shared" si="3"/>
        <v>0.778683299</v>
      </c>
      <c r="O3451" s="10" t="s">
        <v>4050</v>
      </c>
      <c r="P3451" s="10" t="s">
        <v>14469</v>
      </c>
    </row>
    <row r="3452" ht="12.0" customHeight="1">
      <c r="A3452" s="9" t="s">
        <v>14470</v>
      </c>
      <c r="B3452" s="10" t="s">
        <v>14471</v>
      </c>
      <c r="C3452" s="9" t="s">
        <v>1360</v>
      </c>
      <c r="D3452" s="11" t="str">
        <f>VLOOKUP(C3452,Postinumeroalueet!$A$2:$B$4001,2)</f>
        <v>Tampere</v>
      </c>
      <c r="E3452" s="11"/>
      <c r="F3452" s="11">
        <f t="shared" si="1"/>
        <v>0</v>
      </c>
      <c r="G3452" s="10" t="s">
        <v>3481</v>
      </c>
      <c r="H3452" s="10" t="s">
        <v>3671</v>
      </c>
      <c r="I3452" s="10">
        <v>926.25</v>
      </c>
      <c r="J3452" s="10">
        <v>79.0</v>
      </c>
      <c r="K3452" s="14">
        <v>2001.0</v>
      </c>
      <c r="L3452" s="11">
        <f t="shared" si="766"/>
        <v>721.3</v>
      </c>
      <c r="M3452" s="11">
        <f t="shared" si="2"/>
        <v>-204.95</v>
      </c>
      <c r="N3452" s="13">
        <f t="shared" si="3"/>
        <v>0.778731444</v>
      </c>
      <c r="O3452" s="10" t="s">
        <v>7271</v>
      </c>
      <c r="P3452" s="10" t="s">
        <v>14472</v>
      </c>
    </row>
    <row r="3453">
      <c r="A3453" s="9" t="s">
        <v>14473</v>
      </c>
      <c r="B3453" s="10" t="s">
        <v>14474</v>
      </c>
      <c r="C3453" s="9" t="s">
        <v>2089</v>
      </c>
      <c r="D3453" s="11" t="str">
        <f>VLOOKUP(C3453,Postinumeroalueet!$A$2:$B$4001,2)</f>
        <v>Seinäjoki</v>
      </c>
      <c r="E3453" s="11"/>
      <c r="F3453" s="11">
        <f t="shared" si="1"/>
        <v>0</v>
      </c>
      <c r="G3453" s="10" t="s">
        <v>3481</v>
      </c>
      <c r="H3453" s="10" t="s">
        <v>14475</v>
      </c>
      <c r="I3453" s="10">
        <v>595.0</v>
      </c>
      <c r="J3453" s="10">
        <v>45.5</v>
      </c>
      <c r="K3453" s="14">
        <v>2005.0</v>
      </c>
      <c r="L3453" s="11">
        <f t="shared" si="766"/>
        <v>463.35</v>
      </c>
      <c r="M3453" s="11">
        <f t="shared" si="2"/>
        <v>-131.65</v>
      </c>
      <c r="N3453" s="13">
        <f t="shared" si="3"/>
        <v>0.7787394958</v>
      </c>
      <c r="O3453" s="10" t="s">
        <v>12710</v>
      </c>
      <c r="P3453" s="10" t="s">
        <v>14476</v>
      </c>
    </row>
    <row r="3454" ht="12.0" customHeight="1">
      <c r="A3454" s="9" t="s">
        <v>14477</v>
      </c>
      <c r="B3454" s="10" t="s">
        <v>14478</v>
      </c>
      <c r="C3454" s="9" t="s">
        <v>2392</v>
      </c>
      <c r="D3454" s="11" t="str">
        <f>VLOOKUP(C3454,Postinumeroalueet!$A$2:$B$4001,2)</f>
        <v>Kokkola</v>
      </c>
      <c r="E3454" s="11"/>
      <c r="F3454" s="11">
        <f t="shared" si="1"/>
        <v>0</v>
      </c>
      <c r="G3454" s="10" t="s">
        <v>3481</v>
      </c>
      <c r="H3454" s="10" t="s">
        <v>14428</v>
      </c>
      <c r="I3454" s="10">
        <v>702.91</v>
      </c>
      <c r="J3454" s="10">
        <v>79.0</v>
      </c>
      <c r="K3454" s="14">
        <v>1968.0</v>
      </c>
      <c r="L3454" s="11">
        <f t="shared" si="766"/>
        <v>547.4</v>
      </c>
      <c r="M3454" s="11">
        <f t="shared" si="2"/>
        <v>-155.51</v>
      </c>
      <c r="N3454" s="13">
        <f t="shared" si="3"/>
        <v>0.7787625727</v>
      </c>
      <c r="O3454" s="10" t="s">
        <v>13123</v>
      </c>
      <c r="P3454" s="10" t="s">
        <v>14479</v>
      </c>
    </row>
    <row r="3455">
      <c r="A3455" s="9" t="s">
        <v>14480</v>
      </c>
      <c r="B3455" s="10" t="s">
        <v>14481</v>
      </c>
      <c r="C3455" s="9" t="s">
        <v>956</v>
      </c>
      <c r="D3455" s="11" t="str">
        <f>VLOOKUP(C3455,Postinumeroalueet!$A$2:$B$4001,2)</f>
        <v>Turku</v>
      </c>
      <c r="E3455" s="11"/>
      <c r="F3455" s="11">
        <f t="shared" si="1"/>
        <v>0</v>
      </c>
      <c r="G3455" s="10" t="s">
        <v>3481</v>
      </c>
      <c r="H3455" s="10" t="s">
        <v>14482</v>
      </c>
      <c r="I3455" s="10">
        <v>590.0</v>
      </c>
      <c r="J3455" s="10">
        <v>45.0</v>
      </c>
      <c r="K3455" s="14">
        <v>2003.0</v>
      </c>
      <c r="L3455" s="11">
        <f t="shared" si="766"/>
        <v>459.5</v>
      </c>
      <c r="M3455" s="11">
        <f t="shared" si="2"/>
        <v>-130.5</v>
      </c>
      <c r="N3455" s="13">
        <f t="shared" si="3"/>
        <v>0.7788135593</v>
      </c>
      <c r="O3455" s="10" t="s">
        <v>3802</v>
      </c>
      <c r="P3455" s="10" t="s">
        <v>14483</v>
      </c>
    </row>
    <row r="3456" ht="12.0" customHeight="1">
      <c r="A3456" s="9" t="s">
        <v>14484</v>
      </c>
      <c r="B3456" s="10" t="s">
        <v>14485</v>
      </c>
      <c r="C3456" s="9" t="s">
        <v>2088</v>
      </c>
      <c r="D3456" s="11" t="str">
        <f>VLOOKUP(C3456,Postinumeroalueet!$A$2:$B$4001,2)</f>
        <v>Seinäjoki</v>
      </c>
      <c r="E3456" s="11"/>
      <c r="F3456" s="11">
        <f t="shared" si="1"/>
        <v>0</v>
      </c>
      <c r="G3456" s="10" t="s">
        <v>3529</v>
      </c>
      <c r="H3456" s="10" t="s">
        <v>14486</v>
      </c>
      <c r="I3456" s="10">
        <v>669.0</v>
      </c>
      <c r="J3456" s="10">
        <v>53.0</v>
      </c>
      <c r="K3456" s="14">
        <v>2010.0</v>
      </c>
      <c r="L3456" s="11">
        <f t="shared" si="766"/>
        <v>521.1</v>
      </c>
      <c r="M3456" s="11">
        <f t="shared" si="2"/>
        <v>-147.9</v>
      </c>
      <c r="N3456" s="13">
        <f t="shared" si="3"/>
        <v>0.7789237668</v>
      </c>
      <c r="O3456" s="10" t="s">
        <v>7084</v>
      </c>
      <c r="P3456" s="10" t="s">
        <v>14487</v>
      </c>
    </row>
    <row r="3457" ht="12.0" customHeight="1">
      <c r="A3457" s="9" t="s">
        <v>14488</v>
      </c>
      <c r="B3457" s="10" t="s">
        <v>14489</v>
      </c>
      <c r="C3457" s="9" t="s">
        <v>2088</v>
      </c>
      <c r="D3457" s="11" t="str">
        <f>VLOOKUP(C3457,Postinumeroalueet!$A$2:$B$4001,2)</f>
        <v>Seinäjoki</v>
      </c>
      <c r="E3457" s="11"/>
      <c r="F3457" s="11">
        <f t="shared" si="1"/>
        <v>0</v>
      </c>
      <c r="G3457" s="10" t="s">
        <v>6290</v>
      </c>
      <c r="H3457" s="10" t="s">
        <v>6759</v>
      </c>
      <c r="I3457" s="10">
        <v>570.0</v>
      </c>
      <c r="J3457" s="10">
        <v>43.0</v>
      </c>
      <c r="K3457" s="14">
        <v>2008.0</v>
      </c>
      <c r="L3457" s="11">
        <f t="shared" si="766"/>
        <v>444.1</v>
      </c>
      <c r="M3457" s="11">
        <f t="shared" si="2"/>
        <v>-125.9</v>
      </c>
      <c r="N3457" s="13">
        <f t="shared" si="3"/>
        <v>0.779122807</v>
      </c>
      <c r="O3457" s="10" t="s">
        <v>6392</v>
      </c>
      <c r="P3457" s="10" t="s">
        <v>14490</v>
      </c>
    </row>
    <row r="3458" ht="12.0" customHeight="1">
      <c r="A3458" s="9" t="s">
        <v>14491</v>
      </c>
      <c r="B3458" s="10" t="s">
        <v>14492</v>
      </c>
      <c r="C3458" s="9" t="s">
        <v>2088</v>
      </c>
      <c r="D3458" s="11" t="str">
        <f>VLOOKUP(C3458,Postinumeroalueet!$A$2:$B$4001,2)</f>
        <v>Seinäjoki</v>
      </c>
      <c r="E3458" s="11"/>
      <c r="F3458" s="11">
        <f t="shared" si="1"/>
        <v>0</v>
      </c>
      <c r="G3458" s="10" t="s">
        <v>6290</v>
      </c>
      <c r="H3458" s="10" t="s">
        <v>6759</v>
      </c>
      <c r="I3458" s="10">
        <v>570.0</v>
      </c>
      <c r="J3458" s="10">
        <v>43.0</v>
      </c>
      <c r="K3458" s="14">
        <v>2012.0</v>
      </c>
      <c r="L3458" s="11">
        <f t="shared" si="766"/>
        <v>444.1</v>
      </c>
      <c r="M3458" s="11">
        <f t="shared" si="2"/>
        <v>-125.9</v>
      </c>
      <c r="N3458" s="13">
        <f t="shared" si="3"/>
        <v>0.779122807</v>
      </c>
      <c r="O3458" s="10" t="s">
        <v>6392</v>
      </c>
      <c r="P3458" s="10" t="s">
        <v>14493</v>
      </c>
    </row>
    <row r="3459" ht="12.0" customHeight="1">
      <c r="A3459" s="9" t="s">
        <v>14494</v>
      </c>
      <c r="B3459" s="10" t="s">
        <v>13339</v>
      </c>
      <c r="C3459" s="9" t="s">
        <v>935</v>
      </c>
      <c r="D3459" s="11" t="str">
        <f>VLOOKUP(C3459,Postinumeroalueet!$A$2:$B$4001,2)</f>
        <v>Turku</v>
      </c>
      <c r="E3459" s="11"/>
      <c r="F3459" s="11">
        <f t="shared" si="1"/>
        <v>0</v>
      </c>
      <c r="G3459" s="10" t="s">
        <v>3481</v>
      </c>
      <c r="H3459" s="10" t="s">
        <v>3620</v>
      </c>
      <c r="I3459" s="10">
        <v>817.0</v>
      </c>
      <c r="J3459" s="10">
        <v>68.0</v>
      </c>
      <c r="K3459" s="14">
        <v>1998.0</v>
      </c>
      <c r="L3459" s="11">
        <f t="shared" si="766"/>
        <v>636.6</v>
      </c>
      <c r="M3459" s="11">
        <f t="shared" si="2"/>
        <v>-180.4</v>
      </c>
      <c r="N3459" s="13">
        <f t="shared" si="3"/>
        <v>0.7791921665</v>
      </c>
      <c r="O3459" s="10" t="s">
        <v>4745</v>
      </c>
      <c r="P3459" s="10" t="s">
        <v>14495</v>
      </c>
    </row>
    <row r="3460" ht="12.0" customHeight="1">
      <c r="A3460" s="9" t="s">
        <v>14496</v>
      </c>
      <c r="B3460" s="10" t="s">
        <v>14497</v>
      </c>
      <c r="C3460" s="9" t="s">
        <v>3029</v>
      </c>
      <c r="D3460" s="11" t="str">
        <f>VLOOKUP(C3460,Postinumeroalueet!$A$2:$B$4001,2)</f>
        <v>Oulu</v>
      </c>
      <c r="E3460" s="11"/>
      <c r="F3460" s="11">
        <f t="shared" si="1"/>
        <v>0</v>
      </c>
      <c r="G3460" s="10" t="s">
        <v>3529</v>
      </c>
      <c r="H3460" s="10" t="s">
        <v>4534</v>
      </c>
      <c r="I3460" s="10">
        <v>733.0</v>
      </c>
      <c r="J3460" s="10">
        <v>59.5</v>
      </c>
      <c r="K3460" s="14">
        <v>1993.0</v>
      </c>
      <c r="L3460" s="11">
        <f t="shared" si="766"/>
        <v>571.15</v>
      </c>
      <c r="M3460" s="11">
        <f t="shared" si="2"/>
        <v>-161.85</v>
      </c>
      <c r="N3460" s="13">
        <f t="shared" si="3"/>
        <v>0.7791950887</v>
      </c>
      <c r="O3460" s="10" t="s">
        <v>5609</v>
      </c>
      <c r="P3460" s="10" t="s">
        <v>14498</v>
      </c>
    </row>
    <row r="3461" ht="12.0" customHeight="1">
      <c r="A3461" s="9" t="s">
        <v>14499</v>
      </c>
      <c r="B3461" s="10" t="s">
        <v>14500</v>
      </c>
      <c r="C3461" s="9" t="s">
        <v>818</v>
      </c>
      <c r="D3461" s="11" t="str">
        <f>VLOOKUP(C3461,Postinumeroalueet!$A$2:$B$4001,2)</f>
        <v>Lahti</v>
      </c>
      <c r="E3461" s="11"/>
      <c r="F3461" s="11">
        <f t="shared" si="1"/>
        <v>0</v>
      </c>
      <c r="G3461" s="10" t="s">
        <v>3481</v>
      </c>
      <c r="H3461" s="10" t="s">
        <v>13463</v>
      </c>
      <c r="I3461" s="10">
        <v>530.0</v>
      </c>
      <c r="J3461" s="10">
        <v>55.0</v>
      </c>
      <c r="K3461" s="14">
        <v>1968.0</v>
      </c>
      <c r="L3461" s="11">
        <f t="shared" si="766"/>
        <v>413</v>
      </c>
      <c r="M3461" s="11">
        <f t="shared" si="2"/>
        <v>-117</v>
      </c>
      <c r="N3461" s="13">
        <f t="shared" si="3"/>
        <v>0.779245283</v>
      </c>
      <c r="O3461" s="10" t="s">
        <v>4343</v>
      </c>
      <c r="P3461" s="10" t="s">
        <v>14501</v>
      </c>
    </row>
    <row r="3462" ht="12.0" customHeight="1">
      <c r="A3462" s="9" t="s">
        <v>14502</v>
      </c>
      <c r="B3462" s="10" t="s">
        <v>13386</v>
      </c>
      <c r="C3462" s="9" t="s">
        <v>956</v>
      </c>
      <c r="D3462" s="11" t="str">
        <f>VLOOKUP(C3462,Postinumeroalueet!$A$2:$B$4001,2)</f>
        <v>Turku</v>
      </c>
      <c r="E3462" s="11"/>
      <c r="F3462" s="11">
        <f t="shared" si="1"/>
        <v>0</v>
      </c>
      <c r="G3462" s="10" t="s">
        <v>3481</v>
      </c>
      <c r="H3462" s="10" t="s">
        <v>10446</v>
      </c>
      <c r="I3462" s="10">
        <v>530.0</v>
      </c>
      <c r="J3462" s="10">
        <v>55.0</v>
      </c>
      <c r="K3462" s="14">
        <v>1972.0</v>
      </c>
      <c r="L3462" s="11">
        <f t="shared" si="766"/>
        <v>413</v>
      </c>
      <c r="M3462" s="11">
        <f t="shared" si="2"/>
        <v>-117</v>
      </c>
      <c r="N3462" s="13">
        <f t="shared" si="3"/>
        <v>0.779245283</v>
      </c>
      <c r="O3462" s="10" t="s">
        <v>6893</v>
      </c>
      <c r="P3462" s="10" t="s">
        <v>14503</v>
      </c>
    </row>
    <row r="3463" ht="12.0" customHeight="1">
      <c r="A3463" s="9" t="s">
        <v>14504</v>
      </c>
      <c r="B3463" s="10" t="s">
        <v>14505</v>
      </c>
      <c r="C3463" s="9" t="s">
        <v>1557</v>
      </c>
      <c r="D3463" s="11" t="str">
        <f>VLOOKUP(C3463,Postinumeroalueet!$A$2:$B$4001,2)</f>
        <v>Parkano</v>
      </c>
      <c r="E3463" s="11"/>
      <c r="F3463" s="11">
        <f t="shared" si="1"/>
        <v>0</v>
      </c>
      <c r="G3463" s="10" t="s">
        <v>3481</v>
      </c>
      <c r="H3463" s="10" t="s">
        <v>14506</v>
      </c>
      <c r="I3463" s="10">
        <v>300.0</v>
      </c>
      <c r="J3463" s="10">
        <v>23.0</v>
      </c>
      <c r="K3463" s="14">
        <v>1948.0</v>
      </c>
      <c r="L3463" s="11">
        <f t="shared" si="766"/>
        <v>233.8</v>
      </c>
      <c r="M3463" s="11">
        <f t="shared" si="2"/>
        <v>-66.2</v>
      </c>
      <c r="N3463" s="13">
        <f t="shared" si="3"/>
        <v>0.7793333333</v>
      </c>
      <c r="O3463" s="10" t="s">
        <v>14507</v>
      </c>
      <c r="P3463" s="10" t="s">
        <v>14508</v>
      </c>
    </row>
    <row r="3464" ht="12.0" customHeight="1">
      <c r="A3464" s="9" t="s">
        <v>14509</v>
      </c>
      <c r="B3464" s="10" t="s">
        <v>14510</v>
      </c>
      <c r="C3464" s="9" t="s">
        <v>1461</v>
      </c>
      <c r="D3464" s="11" t="str">
        <f>VLOOKUP(C3464,Postinumeroalueet!$A$2:$B$4001,2)</f>
        <v>Nokia</v>
      </c>
      <c r="E3464" s="11"/>
      <c r="F3464" s="11">
        <f t="shared" si="1"/>
        <v>0</v>
      </c>
      <c r="G3464" s="10" t="s">
        <v>3481</v>
      </c>
      <c r="H3464" s="10" t="s">
        <v>3516</v>
      </c>
      <c r="I3464" s="10">
        <v>673.57</v>
      </c>
      <c r="J3464" s="10">
        <v>53.5</v>
      </c>
      <c r="K3464" s="14">
        <v>2010.0</v>
      </c>
      <c r="L3464" s="11">
        <f t="shared" si="766"/>
        <v>524.95</v>
      </c>
      <c r="M3464" s="11">
        <f t="shared" si="2"/>
        <v>-148.62</v>
      </c>
      <c r="N3464" s="13">
        <f t="shared" si="3"/>
        <v>0.7793547812</v>
      </c>
      <c r="O3464" s="10" t="s">
        <v>3796</v>
      </c>
      <c r="P3464" s="10" t="s">
        <v>14511</v>
      </c>
    </row>
    <row r="3465" ht="12.0" customHeight="1">
      <c r="A3465" s="9" t="s">
        <v>14512</v>
      </c>
      <c r="B3465" s="10" t="s">
        <v>14513</v>
      </c>
      <c r="C3465" s="9" t="s">
        <v>2087</v>
      </c>
      <c r="D3465" s="11" t="str">
        <f>VLOOKUP(C3465,Postinumeroalueet!$A$2:$B$4001,2)</f>
        <v>Seinäjoki</v>
      </c>
      <c r="E3465" s="11"/>
      <c r="F3465" s="11">
        <f t="shared" si="1"/>
        <v>0</v>
      </c>
      <c r="G3465" s="10" t="s">
        <v>3481</v>
      </c>
      <c r="H3465" s="10" t="s">
        <v>6271</v>
      </c>
      <c r="I3465" s="10">
        <v>555.0</v>
      </c>
      <c r="J3465" s="10">
        <v>58.5</v>
      </c>
      <c r="K3465" s="14">
        <v>1978.0</v>
      </c>
      <c r="L3465" s="11">
        <f t="shared" si="766"/>
        <v>432.6</v>
      </c>
      <c r="M3465" s="11">
        <f t="shared" si="2"/>
        <v>-122.4</v>
      </c>
      <c r="N3465" s="13">
        <f t="shared" si="3"/>
        <v>0.7794594595</v>
      </c>
      <c r="O3465" s="10" t="s">
        <v>6392</v>
      </c>
      <c r="P3465" s="10" t="s">
        <v>14514</v>
      </c>
    </row>
    <row r="3466" ht="12.0" customHeight="1">
      <c r="A3466" s="9" t="s">
        <v>14515</v>
      </c>
      <c r="B3466" s="10" t="s">
        <v>14516</v>
      </c>
      <c r="C3466" s="9" t="s">
        <v>950</v>
      </c>
      <c r="D3466" s="11" t="str">
        <f>VLOOKUP(C3466,Postinumeroalueet!$A$2:$B$4001,2)</f>
        <v>Turku</v>
      </c>
      <c r="E3466" s="11"/>
      <c r="F3466" s="11">
        <f t="shared" si="1"/>
        <v>0</v>
      </c>
      <c r="G3466" s="10" t="s">
        <v>3481</v>
      </c>
      <c r="H3466" s="10" t="s">
        <v>4584</v>
      </c>
      <c r="I3466" s="10">
        <v>555.0</v>
      </c>
      <c r="J3466" s="10">
        <v>58.5</v>
      </c>
      <c r="K3466" s="14">
        <v>1977.0</v>
      </c>
      <c r="L3466" s="11">
        <f t="shared" si="766"/>
        <v>432.6</v>
      </c>
      <c r="M3466" s="11">
        <f t="shared" si="2"/>
        <v>-122.4</v>
      </c>
      <c r="N3466" s="13">
        <f t="shared" si="3"/>
        <v>0.7794594595</v>
      </c>
      <c r="O3466" s="10" t="s">
        <v>4118</v>
      </c>
      <c r="P3466" s="10" t="s">
        <v>14517</v>
      </c>
    </row>
    <row r="3467" ht="12.0" customHeight="1">
      <c r="A3467" s="9" t="s">
        <v>14518</v>
      </c>
      <c r="B3467" s="10" t="s">
        <v>14519</v>
      </c>
      <c r="C3467" s="9" t="s">
        <v>2016</v>
      </c>
      <c r="D3467" s="11" t="str">
        <f>VLOOKUP(C3467,Postinumeroalueet!$A$2:$B$4001,2)</f>
        <v>Savonlinna</v>
      </c>
      <c r="E3467" s="11"/>
      <c r="F3467" s="11">
        <f t="shared" si="1"/>
        <v>0</v>
      </c>
      <c r="G3467" s="10" t="s">
        <v>6290</v>
      </c>
      <c r="H3467" s="10" t="s">
        <v>5768</v>
      </c>
      <c r="I3467" s="10">
        <v>950.0</v>
      </c>
      <c r="J3467" s="10">
        <v>81.5</v>
      </c>
      <c r="K3467" s="14">
        <v>2010.0</v>
      </c>
      <c r="L3467" s="11">
        <f t="shared" si="766"/>
        <v>740.55</v>
      </c>
      <c r="M3467" s="11">
        <f t="shared" si="2"/>
        <v>-209.45</v>
      </c>
      <c r="N3467" s="13">
        <f t="shared" si="3"/>
        <v>0.7795263158</v>
      </c>
      <c r="O3467" s="10" t="s">
        <v>14520</v>
      </c>
      <c r="P3467" s="10" t="s">
        <v>14521</v>
      </c>
    </row>
    <row r="3468" ht="12.0" customHeight="1">
      <c r="A3468" s="9" t="s">
        <v>14522</v>
      </c>
      <c r="B3468" s="10" t="s">
        <v>12403</v>
      </c>
      <c r="C3468" s="9" t="s">
        <v>3041</v>
      </c>
      <c r="D3468" s="11" t="str">
        <f>VLOOKUP(C3468,Postinumeroalueet!$A$2:$B$4001,2)</f>
        <v>Oulu</v>
      </c>
      <c r="E3468" s="11"/>
      <c r="F3468" s="11">
        <f t="shared" si="1"/>
        <v>0</v>
      </c>
      <c r="G3468" s="10" t="s">
        <v>3481</v>
      </c>
      <c r="H3468" s="10" t="s">
        <v>12407</v>
      </c>
      <c r="I3468" s="10">
        <v>614.0</v>
      </c>
      <c r="J3468" s="10">
        <v>47.5</v>
      </c>
      <c r="K3468" s="14">
        <v>2010.0</v>
      </c>
      <c r="L3468" s="11">
        <f t="shared" si="766"/>
        <v>478.75</v>
      </c>
      <c r="M3468" s="11">
        <f t="shared" si="2"/>
        <v>-135.25</v>
      </c>
      <c r="N3468" s="13">
        <f t="shared" si="3"/>
        <v>0.779723127</v>
      </c>
      <c r="O3468" s="10" t="s">
        <v>3942</v>
      </c>
      <c r="P3468" s="10" t="s">
        <v>14523</v>
      </c>
    </row>
    <row r="3469" ht="12.0" customHeight="1">
      <c r="A3469" s="9" t="s">
        <v>14524</v>
      </c>
      <c r="B3469" s="10" t="s">
        <v>14320</v>
      </c>
      <c r="C3469" s="9" t="s">
        <v>938</v>
      </c>
      <c r="D3469" s="11" t="str">
        <f>VLOOKUP(C3469,Postinumeroalueet!$A$2:$B$4001,2)</f>
        <v>Turku</v>
      </c>
      <c r="E3469" s="11"/>
      <c r="F3469" s="11">
        <f t="shared" si="1"/>
        <v>0</v>
      </c>
      <c r="G3469" s="10" t="s">
        <v>3481</v>
      </c>
      <c r="H3469" s="10" t="s">
        <v>8827</v>
      </c>
      <c r="I3469" s="10">
        <v>684.0</v>
      </c>
      <c r="J3469" s="10">
        <v>76.5</v>
      </c>
      <c r="K3469" s="14">
        <v>1974.0</v>
      </c>
      <c r="L3469" s="11">
        <f t="shared" si="766"/>
        <v>533.4</v>
      </c>
      <c r="M3469" s="11">
        <f t="shared" si="2"/>
        <v>-150.6</v>
      </c>
      <c r="N3469" s="13">
        <f t="shared" si="3"/>
        <v>0.7798245614</v>
      </c>
      <c r="O3469" s="10" t="s">
        <v>13798</v>
      </c>
      <c r="P3469" s="10" t="s">
        <v>14525</v>
      </c>
    </row>
    <row r="3470" ht="12.0" customHeight="1">
      <c r="A3470" s="9" t="s">
        <v>14526</v>
      </c>
      <c r="B3470" s="10" t="s">
        <v>14527</v>
      </c>
      <c r="C3470" s="9" t="s">
        <v>478</v>
      </c>
      <c r="D3470" s="11" t="str">
        <f>VLOOKUP(C3470,Postinumeroalueet!$A$2:$B$4001,2)</f>
        <v>Espoo</v>
      </c>
      <c r="E3470" s="11"/>
      <c r="F3470" s="11">
        <f t="shared" si="1"/>
        <v>1</v>
      </c>
      <c r="G3470" s="10" t="s">
        <v>3481</v>
      </c>
      <c r="H3470" s="10" t="s">
        <v>3824</v>
      </c>
      <c r="I3470" s="10">
        <v>989.0</v>
      </c>
      <c r="J3470" s="10">
        <v>77.5</v>
      </c>
      <c r="K3470" s="14">
        <v>1974.0</v>
      </c>
      <c r="L3470" s="11">
        <f>IF(K3470&lt;1961,171+10.3*J3470,IF(K3470&gt;1983,166+8.7*J3470,159+7.9*J3470))</f>
        <v>771.25</v>
      </c>
      <c r="M3470" s="11">
        <f t="shared" si="2"/>
        <v>-217.75</v>
      </c>
      <c r="N3470" s="13">
        <f t="shared" si="3"/>
        <v>0.7798281092</v>
      </c>
      <c r="O3470" s="10" t="s">
        <v>4055</v>
      </c>
      <c r="P3470" s="10" t="s">
        <v>14528</v>
      </c>
    </row>
    <row r="3471" ht="12.0" customHeight="1">
      <c r="A3471" s="9" t="s">
        <v>14529</v>
      </c>
      <c r="B3471" s="10" t="s">
        <v>8912</v>
      </c>
      <c r="C3471" s="9" t="s">
        <v>1094</v>
      </c>
      <c r="D3471" s="11" t="str">
        <f>VLOOKUP(C3471,Postinumeroalueet!$A$2:$B$4001,2)</f>
        <v>Salo</v>
      </c>
      <c r="E3471" s="11"/>
      <c r="F3471" s="11">
        <f t="shared" si="1"/>
        <v>0</v>
      </c>
      <c r="G3471" s="10" t="s">
        <v>3481</v>
      </c>
      <c r="H3471" s="10" t="s">
        <v>4584</v>
      </c>
      <c r="I3471" s="10">
        <v>569.0</v>
      </c>
      <c r="J3471" s="10">
        <v>60.5</v>
      </c>
      <c r="K3471" s="14">
        <v>1974.0</v>
      </c>
      <c r="L3471" s="11">
        <f t="shared" ref="L3471:L3474" si="767">IF(K3471&lt;1984,105+5.6*J3471,IF(K3471&gt;1991,113+7.7*J3471,108+6.6*J3471))</f>
        <v>443.8</v>
      </c>
      <c r="M3471" s="11">
        <f t="shared" si="2"/>
        <v>-125.2</v>
      </c>
      <c r="N3471" s="13">
        <f t="shared" si="3"/>
        <v>0.7799648506</v>
      </c>
      <c r="O3471" s="10" t="s">
        <v>3783</v>
      </c>
      <c r="P3471" s="10" t="s">
        <v>14530</v>
      </c>
    </row>
    <row r="3472" ht="12.0" customHeight="1">
      <c r="A3472" s="9" t="s">
        <v>14531</v>
      </c>
      <c r="B3472" s="10" t="s">
        <v>14532</v>
      </c>
      <c r="C3472" s="9" t="s">
        <v>1694</v>
      </c>
      <c r="D3472" s="11" t="str">
        <f>VLOOKUP(C3472,Postinumeroalueet!$A$2:$B$4001,2)</f>
        <v>Äänekoski</v>
      </c>
      <c r="E3472" s="11"/>
      <c r="F3472" s="11">
        <f t="shared" si="1"/>
        <v>0</v>
      </c>
      <c r="G3472" s="10" t="s">
        <v>3481</v>
      </c>
      <c r="H3472" s="10" t="s">
        <v>14533</v>
      </c>
      <c r="I3472" s="10">
        <v>350.0</v>
      </c>
      <c r="J3472" s="10">
        <v>30.0</v>
      </c>
      <c r="K3472" s="14">
        <v>1976.0</v>
      </c>
      <c r="L3472" s="11">
        <f t="shared" si="767"/>
        <v>273</v>
      </c>
      <c r="M3472" s="11">
        <f t="shared" si="2"/>
        <v>-77</v>
      </c>
      <c r="N3472" s="13">
        <f t="shared" si="3"/>
        <v>0.78</v>
      </c>
      <c r="O3472" s="15"/>
      <c r="P3472" s="10" t="s">
        <v>14534</v>
      </c>
    </row>
    <row r="3473" ht="12.0" customHeight="1">
      <c r="A3473" s="9" t="s">
        <v>14535</v>
      </c>
      <c r="B3473" s="10" t="s">
        <v>14536</v>
      </c>
      <c r="C3473" s="9" t="s">
        <v>3041</v>
      </c>
      <c r="D3473" s="11" t="str">
        <f>VLOOKUP(C3473,Postinumeroalueet!$A$2:$B$4001,2)</f>
        <v>Oulu</v>
      </c>
      <c r="E3473" s="11"/>
      <c r="F3473" s="11">
        <f t="shared" si="1"/>
        <v>0</v>
      </c>
      <c r="G3473" s="10" t="s">
        <v>3481</v>
      </c>
      <c r="H3473" s="10" t="s">
        <v>4534</v>
      </c>
      <c r="I3473" s="10">
        <v>638.45</v>
      </c>
      <c r="J3473" s="10">
        <v>50.0</v>
      </c>
      <c r="K3473" s="14">
        <v>2009.0</v>
      </c>
      <c r="L3473" s="11">
        <f t="shared" si="767"/>
        <v>498</v>
      </c>
      <c r="M3473" s="11">
        <f t="shared" si="2"/>
        <v>-140.45</v>
      </c>
      <c r="N3473" s="13">
        <f t="shared" si="3"/>
        <v>0.7800140966</v>
      </c>
      <c r="O3473" s="10" t="s">
        <v>4050</v>
      </c>
      <c r="P3473" s="10" t="s">
        <v>14537</v>
      </c>
    </row>
    <row r="3474" ht="12.0" customHeight="1">
      <c r="A3474" s="9" t="s">
        <v>14538</v>
      </c>
      <c r="B3474" s="10" t="s">
        <v>13399</v>
      </c>
      <c r="C3474" s="9" t="s">
        <v>1571</v>
      </c>
      <c r="D3474" s="11" t="str">
        <f>VLOOKUP(C3474,Postinumeroalueet!$A$2:$B$4001,2)</f>
        <v>Jyväskylä</v>
      </c>
      <c r="E3474" s="11"/>
      <c r="F3474" s="11">
        <f t="shared" si="1"/>
        <v>0</v>
      </c>
      <c r="G3474" s="10" t="s">
        <v>3481</v>
      </c>
      <c r="H3474" s="10" t="s">
        <v>3671</v>
      </c>
      <c r="I3474" s="10">
        <v>875.32</v>
      </c>
      <c r="J3474" s="10">
        <v>74.0</v>
      </c>
      <c r="K3474" s="14">
        <v>2002.0</v>
      </c>
      <c r="L3474" s="11">
        <f t="shared" si="767"/>
        <v>682.8</v>
      </c>
      <c r="M3474" s="11">
        <f t="shared" si="2"/>
        <v>-192.52</v>
      </c>
      <c r="N3474" s="13">
        <f t="shared" si="3"/>
        <v>0.7800575789</v>
      </c>
      <c r="O3474" s="10" t="s">
        <v>4050</v>
      </c>
      <c r="P3474" s="10" t="s">
        <v>14539</v>
      </c>
    </row>
    <row r="3475">
      <c r="A3475" s="9" t="s">
        <v>14540</v>
      </c>
      <c r="B3475" s="10" t="s">
        <v>14541</v>
      </c>
      <c r="C3475" s="9" t="s">
        <v>425</v>
      </c>
      <c r="D3475" s="11" t="str">
        <f>VLOOKUP(C3475,Postinumeroalueet!$A$2:$B$4001,2)</f>
        <v>Vantaa</v>
      </c>
      <c r="E3475" s="11"/>
      <c r="F3475" s="11">
        <f t="shared" si="1"/>
        <v>1</v>
      </c>
      <c r="G3475" s="10" t="s">
        <v>3529</v>
      </c>
      <c r="H3475" s="10" t="s">
        <v>4054</v>
      </c>
      <c r="I3475" s="10">
        <v>1300.0</v>
      </c>
      <c r="J3475" s="10">
        <v>97.5</v>
      </c>
      <c r="K3475" s="14">
        <v>1999.0</v>
      </c>
      <c r="L3475" s="11">
        <f>IF(K3475&lt;1961,171+10.3*J3475,IF(K3475&gt;1983,166+8.7*J3475,159+7.9*J3475))</f>
        <v>1014.25</v>
      </c>
      <c r="M3475" s="11">
        <f t="shared" si="2"/>
        <v>-285.75</v>
      </c>
      <c r="N3475" s="13">
        <f t="shared" si="3"/>
        <v>0.7801923077</v>
      </c>
      <c r="O3475" s="10" t="s">
        <v>9328</v>
      </c>
      <c r="P3475" s="10" t="s">
        <v>14542</v>
      </c>
    </row>
    <row r="3476" ht="12.0" customHeight="1">
      <c r="A3476" s="9" t="s">
        <v>14543</v>
      </c>
      <c r="B3476" s="10" t="s">
        <v>14544</v>
      </c>
      <c r="C3476" s="9" t="s">
        <v>1804</v>
      </c>
      <c r="D3476" s="11" t="str">
        <f>VLOOKUP(C3476,Postinumeroalueet!$A$2:$B$4001,2)</f>
        <v>Kotka</v>
      </c>
      <c r="E3476" s="11"/>
      <c r="F3476" s="11">
        <f t="shared" si="1"/>
        <v>0</v>
      </c>
      <c r="G3476" s="10" t="s">
        <v>3481</v>
      </c>
      <c r="H3476" s="10" t="s">
        <v>4584</v>
      </c>
      <c r="I3476" s="10">
        <v>576.0</v>
      </c>
      <c r="J3476" s="10">
        <v>61.5</v>
      </c>
      <c r="K3476" s="14">
        <v>1978.0</v>
      </c>
      <c r="L3476" s="11">
        <f>IF(K3476&lt;1984,105+5.6*J3476,IF(K3476&gt;1991,113+7.7*J3476,108+6.6*J3476))</f>
        <v>449.4</v>
      </c>
      <c r="M3476" s="11">
        <f t="shared" si="2"/>
        <v>-126.6</v>
      </c>
      <c r="N3476" s="13">
        <f t="shared" si="3"/>
        <v>0.7802083333</v>
      </c>
      <c r="O3476" s="10" t="s">
        <v>4585</v>
      </c>
      <c r="P3476" s="10" t="s">
        <v>14545</v>
      </c>
    </row>
    <row r="3477" ht="12.0" customHeight="1">
      <c r="A3477" s="9" t="s">
        <v>14546</v>
      </c>
      <c r="B3477" s="10" t="s">
        <v>14547</v>
      </c>
      <c r="C3477" s="9" t="s">
        <v>334</v>
      </c>
      <c r="D3477" s="11" t="str">
        <f>VLOOKUP(C3477,Postinumeroalueet!$A$2:$B$4001,2)</f>
        <v>Helsinki</v>
      </c>
      <c r="E3477" s="11"/>
      <c r="F3477" s="11">
        <f t="shared" si="1"/>
        <v>1</v>
      </c>
      <c r="G3477" s="10" t="s">
        <v>3481</v>
      </c>
      <c r="H3477" s="10" t="s">
        <v>6078</v>
      </c>
      <c r="I3477" s="10">
        <v>800.0</v>
      </c>
      <c r="J3477" s="10">
        <v>44.0</v>
      </c>
      <c r="K3477" s="14">
        <v>1953.0</v>
      </c>
      <c r="L3477" s="11">
        <f t="shared" ref="L3477:L3478" si="768">IF(K3477&lt;1961,171+10.3*J3477,IF(K3477&gt;1983,166+8.7*J3477,159+7.9*J3477))</f>
        <v>624.2</v>
      </c>
      <c r="M3477" s="11">
        <f t="shared" si="2"/>
        <v>-175.8</v>
      </c>
      <c r="N3477" s="13">
        <f t="shared" si="3"/>
        <v>0.78025</v>
      </c>
      <c r="O3477" s="15"/>
      <c r="P3477" s="10" t="s">
        <v>14548</v>
      </c>
    </row>
    <row r="3478">
      <c r="A3478" s="9" t="s">
        <v>14549</v>
      </c>
      <c r="B3478" s="10" t="s">
        <v>14550</v>
      </c>
      <c r="C3478" s="9" t="s">
        <v>352</v>
      </c>
      <c r="D3478" s="11" t="str">
        <f>VLOOKUP(C3478,Postinumeroalueet!$A$2:$B$4001,2)</f>
        <v>Helsinki</v>
      </c>
      <c r="E3478" s="11"/>
      <c r="F3478" s="11">
        <f t="shared" si="1"/>
        <v>1</v>
      </c>
      <c r="G3478" s="10" t="s">
        <v>3481</v>
      </c>
      <c r="H3478" s="10" t="s">
        <v>5975</v>
      </c>
      <c r="I3478" s="10">
        <v>1049.0</v>
      </c>
      <c r="J3478" s="10">
        <v>75.0</v>
      </c>
      <c r="K3478" s="14">
        <v>2000.0</v>
      </c>
      <c r="L3478" s="11">
        <f t="shared" si="768"/>
        <v>818.5</v>
      </c>
      <c r="M3478" s="11">
        <f t="shared" si="2"/>
        <v>-230.5</v>
      </c>
      <c r="N3478" s="13">
        <f t="shared" si="3"/>
        <v>0.7802669209</v>
      </c>
      <c r="O3478" s="10" t="s">
        <v>3498</v>
      </c>
      <c r="P3478" s="10" t="s">
        <v>14551</v>
      </c>
    </row>
    <row r="3479" ht="12.0" customHeight="1">
      <c r="A3479" s="9" t="s">
        <v>14552</v>
      </c>
      <c r="B3479" s="10" t="s">
        <v>13804</v>
      </c>
      <c r="C3479" s="9" t="s">
        <v>949</v>
      </c>
      <c r="D3479" s="11" t="str">
        <f>VLOOKUP(C3479,Postinumeroalueet!$A$2:$B$4001,2)</f>
        <v>Turku</v>
      </c>
      <c r="E3479" s="11"/>
      <c r="F3479" s="11">
        <f t="shared" si="1"/>
        <v>0</v>
      </c>
      <c r="G3479" s="10" t="s">
        <v>3481</v>
      </c>
      <c r="H3479" s="10" t="s">
        <v>4049</v>
      </c>
      <c r="I3479" s="10">
        <v>539.54</v>
      </c>
      <c r="J3479" s="10">
        <v>40.0</v>
      </c>
      <c r="K3479" s="14">
        <v>1999.0</v>
      </c>
      <c r="L3479" s="11">
        <f t="shared" ref="L3479:L3480" si="769">IF(K3479&lt;1984,105+5.6*J3479,IF(K3479&gt;1991,113+7.7*J3479,108+6.6*J3479))</f>
        <v>421</v>
      </c>
      <c r="M3479" s="11">
        <f t="shared" si="2"/>
        <v>-118.54</v>
      </c>
      <c r="N3479" s="13">
        <f t="shared" si="3"/>
        <v>0.7802943248</v>
      </c>
      <c r="O3479" s="10" t="s">
        <v>7271</v>
      </c>
      <c r="P3479" s="10" t="s">
        <v>14553</v>
      </c>
    </row>
    <row r="3480">
      <c r="A3480" s="9" t="s">
        <v>14554</v>
      </c>
      <c r="B3480" s="10" t="s">
        <v>14555</v>
      </c>
      <c r="C3480" s="9" t="s">
        <v>1571</v>
      </c>
      <c r="D3480" s="11" t="str">
        <f>VLOOKUP(C3480,Postinumeroalueet!$A$2:$B$4001,2)</f>
        <v>Jyväskylä</v>
      </c>
      <c r="E3480" s="11"/>
      <c r="F3480" s="11">
        <f t="shared" si="1"/>
        <v>0</v>
      </c>
      <c r="G3480" s="10" t="s">
        <v>3481</v>
      </c>
      <c r="H3480" s="10" t="s">
        <v>3620</v>
      </c>
      <c r="I3480" s="10">
        <v>875.0</v>
      </c>
      <c r="J3480" s="10">
        <v>74.0</v>
      </c>
      <c r="K3480" s="14">
        <v>1996.0</v>
      </c>
      <c r="L3480" s="11">
        <f t="shared" si="769"/>
        <v>682.8</v>
      </c>
      <c r="M3480" s="11">
        <f t="shared" si="2"/>
        <v>-192.2</v>
      </c>
      <c r="N3480" s="13">
        <f t="shared" si="3"/>
        <v>0.7803428571</v>
      </c>
      <c r="O3480" s="10" t="s">
        <v>4729</v>
      </c>
      <c r="P3480" s="10" t="s">
        <v>14556</v>
      </c>
    </row>
    <row r="3481">
      <c r="A3481" s="9" t="s">
        <v>14557</v>
      </c>
      <c r="B3481" s="10" t="s">
        <v>13158</v>
      </c>
      <c r="C3481" s="9" t="s">
        <v>418</v>
      </c>
      <c r="D3481" s="11" t="str">
        <f>VLOOKUP(C3481,Postinumeroalueet!$A$2:$B$4001,2)</f>
        <v>Vantaa</v>
      </c>
      <c r="E3481" s="11"/>
      <c r="F3481" s="11">
        <f t="shared" si="1"/>
        <v>1</v>
      </c>
      <c r="G3481" s="10" t="s">
        <v>3481</v>
      </c>
      <c r="H3481" s="10" t="s">
        <v>12314</v>
      </c>
      <c r="I3481" s="10">
        <v>1021.0</v>
      </c>
      <c r="J3481" s="10">
        <v>72.5</v>
      </c>
      <c r="K3481" s="14">
        <v>1995.0</v>
      </c>
      <c r="L3481" s="11">
        <f>IF(K3481&lt;1961,171+10.3*J3481,IF(K3481&gt;1983,166+8.7*J3481,159+7.9*J3481))</f>
        <v>796.75</v>
      </c>
      <c r="M3481" s="11">
        <f t="shared" si="2"/>
        <v>-224.25</v>
      </c>
      <c r="N3481" s="13">
        <f t="shared" si="3"/>
        <v>0.7803623898</v>
      </c>
      <c r="O3481" s="10" t="s">
        <v>4032</v>
      </c>
      <c r="P3481" s="10" t="s">
        <v>14558</v>
      </c>
    </row>
    <row r="3482">
      <c r="A3482" s="9" t="s">
        <v>14559</v>
      </c>
      <c r="B3482" s="10" t="s">
        <v>14560</v>
      </c>
      <c r="C3482" s="9" t="s">
        <v>1580</v>
      </c>
      <c r="D3482" s="11" t="str">
        <f>VLOOKUP(C3482,Postinumeroalueet!$A$2:$B$4001,2)</f>
        <v>Jyväskylä</v>
      </c>
      <c r="E3482" s="11"/>
      <c r="F3482" s="11">
        <f t="shared" si="1"/>
        <v>0</v>
      </c>
      <c r="G3482" s="10" t="s">
        <v>3481</v>
      </c>
      <c r="H3482" s="10" t="s">
        <v>3620</v>
      </c>
      <c r="I3482" s="10">
        <v>870.0</v>
      </c>
      <c r="J3482" s="10">
        <v>73.5</v>
      </c>
      <c r="K3482" s="14">
        <v>2013.0</v>
      </c>
      <c r="L3482" s="11">
        <f t="shared" ref="L3482:L3483" si="770">IF(K3482&lt;1984,105+5.6*J3482,IF(K3482&gt;1991,113+7.7*J3482,108+6.6*J3482))</f>
        <v>678.95</v>
      </c>
      <c r="M3482" s="11">
        <f t="shared" si="2"/>
        <v>-191.05</v>
      </c>
      <c r="N3482" s="13">
        <f t="shared" si="3"/>
        <v>0.7804022989</v>
      </c>
      <c r="O3482" s="10" t="s">
        <v>4729</v>
      </c>
      <c r="P3482" s="10" t="s">
        <v>14561</v>
      </c>
    </row>
    <row r="3483" ht="12.0" customHeight="1">
      <c r="A3483" s="9" t="s">
        <v>14562</v>
      </c>
      <c r="B3483" s="10" t="s">
        <v>14563</v>
      </c>
      <c r="C3483" s="9" t="s">
        <v>2652</v>
      </c>
      <c r="D3483" s="11" t="str">
        <f>VLOOKUP(C3483,Postinumeroalueet!$A$2:$B$4001,2)</f>
        <v>Pieksämäki</v>
      </c>
      <c r="E3483" s="11"/>
      <c r="F3483" s="11">
        <f t="shared" si="1"/>
        <v>0</v>
      </c>
      <c r="G3483" s="10" t="s">
        <v>3481</v>
      </c>
      <c r="H3483" s="10" t="s">
        <v>14564</v>
      </c>
      <c r="I3483" s="10">
        <v>450.0</v>
      </c>
      <c r="J3483" s="10">
        <v>44.0</v>
      </c>
      <c r="K3483" s="14">
        <v>1975.0</v>
      </c>
      <c r="L3483" s="11">
        <f t="shared" si="770"/>
        <v>351.4</v>
      </c>
      <c r="M3483" s="11">
        <f t="shared" si="2"/>
        <v>-98.6</v>
      </c>
      <c r="N3483" s="13">
        <f t="shared" si="3"/>
        <v>0.7808888889</v>
      </c>
      <c r="O3483" s="15"/>
      <c r="P3483" s="10" t="s">
        <v>14565</v>
      </c>
    </row>
    <row r="3484" ht="12.0" customHeight="1">
      <c r="A3484" s="9" t="s">
        <v>14566</v>
      </c>
      <c r="B3484" s="10" t="s">
        <v>13352</v>
      </c>
      <c r="C3484" s="9" t="s">
        <v>475</v>
      </c>
      <c r="D3484" s="11" t="str">
        <f>VLOOKUP(C3484,Postinumeroalueet!$A$2:$B$4001,2)</f>
        <v>Espoo</v>
      </c>
      <c r="E3484" s="11"/>
      <c r="F3484" s="11">
        <f t="shared" si="1"/>
        <v>1</v>
      </c>
      <c r="G3484" s="10" t="s">
        <v>3481</v>
      </c>
      <c r="H3484" s="10" t="s">
        <v>14567</v>
      </c>
      <c r="I3484" s="10">
        <v>803.0</v>
      </c>
      <c r="J3484" s="10">
        <v>53.0</v>
      </c>
      <c r="K3484" s="14">
        <v>1995.0</v>
      </c>
      <c r="L3484" s="11">
        <f>IF(K3484&lt;1961,171+10.3*J3484,IF(K3484&gt;1983,166+8.7*J3484,159+7.9*J3484))</f>
        <v>627.1</v>
      </c>
      <c r="M3484" s="11">
        <f t="shared" si="2"/>
        <v>-175.9</v>
      </c>
      <c r="N3484" s="13">
        <f t="shared" si="3"/>
        <v>0.7809464508</v>
      </c>
      <c r="O3484" s="10" t="s">
        <v>4032</v>
      </c>
      <c r="P3484" s="10" t="s">
        <v>14568</v>
      </c>
    </row>
    <row r="3485" ht="12.0" customHeight="1">
      <c r="A3485" s="9" t="s">
        <v>14569</v>
      </c>
      <c r="B3485" s="10" t="s">
        <v>14570</v>
      </c>
      <c r="C3485" s="9" t="s">
        <v>2085</v>
      </c>
      <c r="D3485" s="11" t="str">
        <f>VLOOKUP(C3485,Postinumeroalueet!$A$2:$B$4001,2)</f>
        <v>Seinäjoki</v>
      </c>
      <c r="E3485" s="11"/>
      <c r="F3485" s="11">
        <f t="shared" si="1"/>
        <v>0</v>
      </c>
      <c r="G3485" s="10" t="s">
        <v>3481</v>
      </c>
      <c r="H3485" s="10" t="s">
        <v>8616</v>
      </c>
      <c r="I3485" s="10">
        <v>686.96</v>
      </c>
      <c r="J3485" s="10">
        <v>55.0</v>
      </c>
      <c r="K3485" s="14">
        <v>2003.0</v>
      </c>
      <c r="L3485" s="11">
        <f t="shared" ref="L3485:L3496" si="771">IF(K3485&lt;1984,105+5.6*J3485,IF(K3485&gt;1991,113+7.7*J3485,108+6.6*J3485))</f>
        <v>536.5</v>
      </c>
      <c r="M3485" s="11">
        <f t="shared" si="2"/>
        <v>-150.46</v>
      </c>
      <c r="N3485" s="13">
        <f t="shared" si="3"/>
        <v>0.7809770583</v>
      </c>
      <c r="O3485" s="10" t="s">
        <v>13123</v>
      </c>
      <c r="P3485" s="10" t="s">
        <v>14571</v>
      </c>
    </row>
    <row r="3486" ht="12.0" customHeight="1">
      <c r="A3486" s="9" t="s">
        <v>14572</v>
      </c>
      <c r="B3486" s="10" t="s">
        <v>11739</v>
      </c>
      <c r="C3486" s="9" t="s">
        <v>1993</v>
      </c>
      <c r="D3486" s="11" t="str">
        <f>VLOOKUP(C3486,Postinumeroalueet!$A$2:$B$4001,2)</f>
        <v>Imatra</v>
      </c>
      <c r="E3486" s="11"/>
      <c r="F3486" s="11">
        <f t="shared" si="1"/>
        <v>0</v>
      </c>
      <c r="G3486" s="10" t="s">
        <v>3481</v>
      </c>
      <c r="H3486" s="10" t="s">
        <v>4584</v>
      </c>
      <c r="I3486" s="10">
        <v>561.0</v>
      </c>
      <c r="J3486" s="10">
        <v>59.5</v>
      </c>
      <c r="K3486" s="14">
        <v>1975.0</v>
      </c>
      <c r="L3486" s="11">
        <f t="shared" si="771"/>
        <v>438.2</v>
      </c>
      <c r="M3486" s="11">
        <f t="shared" si="2"/>
        <v>-122.8</v>
      </c>
      <c r="N3486" s="13">
        <f t="shared" si="3"/>
        <v>0.7811051693</v>
      </c>
      <c r="O3486" s="10" t="s">
        <v>4967</v>
      </c>
      <c r="P3486" s="10" t="s">
        <v>14573</v>
      </c>
    </row>
    <row r="3487" ht="12.0" customHeight="1">
      <c r="A3487" s="9" t="s">
        <v>14574</v>
      </c>
      <c r="B3487" s="10" t="s">
        <v>13829</v>
      </c>
      <c r="C3487" s="9" t="s">
        <v>1342</v>
      </c>
      <c r="D3487" s="11" t="str">
        <f>VLOOKUP(C3487,Postinumeroalueet!$A$2:$B$4001,2)</f>
        <v>Tampere</v>
      </c>
      <c r="E3487" s="11"/>
      <c r="F3487" s="11">
        <f t="shared" si="1"/>
        <v>0</v>
      </c>
      <c r="G3487" s="10" t="s">
        <v>3481</v>
      </c>
      <c r="H3487" s="10" t="s">
        <v>3671</v>
      </c>
      <c r="I3487" s="10">
        <v>913.5</v>
      </c>
      <c r="J3487" s="10">
        <v>78.0</v>
      </c>
      <c r="K3487" s="14">
        <v>2000.0</v>
      </c>
      <c r="L3487" s="11">
        <f t="shared" si="771"/>
        <v>713.6</v>
      </c>
      <c r="M3487" s="11">
        <f t="shared" si="2"/>
        <v>-199.9</v>
      </c>
      <c r="N3487" s="13">
        <f t="shared" si="3"/>
        <v>0.7811713191</v>
      </c>
      <c r="O3487" s="10" t="s">
        <v>7271</v>
      </c>
      <c r="P3487" s="10" t="s">
        <v>14575</v>
      </c>
    </row>
    <row r="3488" ht="12.0" customHeight="1">
      <c r="A3488" s="9" t="s">
        <v>14576</v>
      </c>
      <c r="B3488" s="10" t="s">
        <v>7211</v>
      </c>
      <c r="C3488" s="9" t="s">
        <v>3041</v>
      </c>
      <c r="D3488" s="11" t="str">
        <f>VLOOKUP(C3488,Postinumeroalueet!$A$2:$B$4001,2)</f>
        <v>Oulu</v>
      </c>
      <c r="E3488" s="11"/>
      <c r="F3488" s="11">
        <f t="shared" si="1"/>
        <v>0</v>
      </c>
      <c r="G3488" s="10" t="s">
        <v>3481</v>
      </c>
      <c r="H3488" s="10" t="s">
        <v>12749</v>
      </c>
      <c r="I3488" s="10">
        <v>550.0</v>
      </c>
      <c r="J3488" s="10">
        <v>58.0</v>
      </c>
      <c r="K3488" s="14">
        <v>1964.0</v>
      </c>
      <c r="L3488" s="11">
        <f t="shared" si="771"/>
        <v>429.8</v>
      </c>
      <c r="M3488" s="11">
        <f t="shared" si="2"/>
        <v>-120.2</v>
      </c>
      <c r="N3488" s="13">
        <f t="shared" si="3"/>
        <v>0.7814545455</v>
      </c>
      <c r="O3488" s="10" t="s">
        <v>3942</v>
      </c>
      <c r="P3488" s="10" t="s">
        <v>14577</v>
      </c>
    </row>
    <row r="3489" ht="12.0" customHeight="1">
      <c r="A3489" s="9" t="s">
        <v>14578</v>
      </c>
      <c r="B3489" s="10" t="s">
        <v>14579</v>
      </c>
      <c r="C3489" s="9" t="s">
        <v>3018</v>
      </c>
      <c r="D3489" s="11" t="str">
        <f>VLOOKUP(C3489,Postinumeroalueet!$A$2:$B$4001,2)</f>
        <v>Oulu</v>
      </c>
      <c r="E3489" s="11"/>
      <c r="F3489" s="11">
        <f t="shared" si="1"/>
        <v>0</v>
      </c>
      <c r="G3489" s="10" t="s">
        <v>3481</v>
      </c>
      <c r="H3489" s="10" t="s">
        <v>14580</v>
      </c>
      <c r="I3489" s="10">
        <v>550.0</v>
      </c>
      <c r="J3489" s="10">
        <v>58.0</v>
      </c>
      <c r="K3489" s="14">
        <v>1963.0</v>
      </c>
      <c r="L3489" s="11">
        <f t="shared" si="771"/>
        <v>429.8</v>
      </c>
      <c r="M3489" s="11">
        <f t="shared" si="2"/>
        <v>-120.2</v>
      </c>
      <c r="N3489" s="13">
        <f t="shared" si="3"/>
        <v>0.7814545455</v>
      </c>
      <c r="O3489" s="10" t="s">
        <v>3730</v>
      </c>
      <c r="P3489" s="10" t="s">
        <v>14581</v>
      </c>
    </row>
    <row r="3490" ht="12.0" customHeight="1">
      <c r="A3490" s="9" t="s">
        <v>14582</v>
      </c>
      <c r="B3490" s="10" t="s">
        <v>14583</v>
      </c>
      <c r="C3490" s="9" t="s">
        <v>802</v>
      </c>
      <c r="D3490" s="11" t="str">
        <f>VLOOKUP(C3490,Postinumeroalueet!$A$2:$B$4001,2)</f>
        <v>Lahti</v>
      </c>
      <c r="E3490" s="11"/>
      <c r="F3490" s="11">
        <f t="shared" si="1"/>
        <v>0</v>
      </c>
      <c r="G3490" s="10" t="s">
        <v>3481</v>
      </c>
      <c r="H3490" s="10" t="s">
        <v>3620</v>
      </c>
      <c r="I3490" s="10">
        <v>913.0</v>
      </c>
      <c r="J3490" s="10">
        <v>78.0</v>
      </c>
      <c r="K3490" s="14">
        <v>1994.0</v>
      </c>
      <c r="L3490" s="11">
        <f t="shared" si="771"/>
        <v>713.6</v>
      </c>
      <c r="M3490" s="11">
        <f t="shared" si="2"/>
        <v>-199.4</v>
      </c>
      <c r="N3490" s="13">
        <f t="shared" si="3"/>
        <v>0.7815991238</v>
      </c>
      <c r="O3490" s="10" t="s">
        <v>3950</v>
      </c>
      <c r="P3490" s="10" t="s">
        <v>14584</v>
      </c>
    </row>
    <row r="3491" ht="12.0" customHeight="1">
      <c r="A3491" s="9" t="s">
        <v>14585</v>
      </c>
      <c r="B3491" s="10" t="s">
        <v>14586</v>
      </c>
      <c r="C3491" s="9" t="s">
        <v>3050</v>
      </c>
      <c r="D3491" s="11" t="str">
        <f>VLOOKUP(C3491,Postinumeroalueet!$A$2:$B$4001,2)</f>
        <v>Oulu</v>
      </c>
      <c r="E3491" s="11"/>
      <c r="F3491" s="11">
        <f t="shared" si="1"/>
        <v>0</v>
      </c>
      <c r="G3491" s="10" t="s">
        <v>3481</v>
      </c>
      <c r="H3491" s="10" t="s">
        <v>3516</v>
      </c>
      <c r="I3491" s="10">
        <v>706.0</v>
      </c>
      <c r="J3491" s="10">
        <v>57.0</v>
      </c>
      <c r="K3491" s="14">
        <v>2001.0</v>
      </c>
      <c r="L3491" s="11">
        <f t="shared" si="771"/>
        <v>551.9</v>
      </c>
      <c r="M3491" s="11">
        <f t="shared" si="2"/>
        <v>-154.1</v>
      </c>
      <c r="N3491" s="13">
        <f t="shared" si="3"/>
        <v>0.7817280453</v>
      </c>
      <c r="O3491" s="10" t="s">
        <v>7194</v>
      </c>
      <c r="P3491" s="10" t="s">
        <v>14587</v>
      </c>
    </row>
    <row r="3492" ht="12.0" customHeight="1">
      <c r="A3492" s="9" t="s">
        <v>14588</v>
      </c>
      <c r="B3492" s="10" t="s">
        <v>13431</v>
      </c>
      <c r="C3492" s="9" t="s">
        <v>1573</v>
      </c>
      <c r="D3492" s="11" t="str">
        <f>VLOOKUP(C3492,Postinumeroalueet!$A$2:$B$4001,2)</f>
        <v>Jyväskylä</v>
      </c>
      <c r="E3492" s="11"/>
      <c r="F3492" s="11">
        <f t="shared" si="1"/>
        <v>0</v>
      </c>
      <c r="G3492" s="10" t="s">
        <v>3481</v>
      </c>
      <c r="H3492" s="10" t="s">
        <v>4602</v>
      </c>
      <c r="I3492" s="10">
        <v>666.54</v>
      </c>
      <c r="J3492" s="10">
        <v>53.0</v>
      </c>
      <c r="K3492" s="14">
        <v>2006.0</v>
      </c>
      <c r="L3492" s="11">
        <f t="shared" si="771"/>
        <v>521.1</v>
      </c>
      <c r="M3492" s="11">
        <f t="shared" si="2"/>
        <v>-145.44</v>
      </c>
      <c r="N3492" s="13">
        <f t="shared" si="3"/>
        <v>0.7817985417</v>
      </c>
      <c r="O3492" s="10" t="s">
        <v>4050</v>
      </c>
      <c r="P3492" s="10" t="s">
        <v>14589</v>
      </c>
    </row>
    <row r="3493" ht="12.0" customHeight="1">
      <c r="A3493" s="9" t="s">
        <v>14590</v>
      </c>
      <c r="B3493" s="10" t="s">
        <v>11403</v>
      </c>
      <c r="C3493" s="9" t="s">
        <v>953</v>
      </c>
      <c r="D3493" s="11" t="str">
        <f>VLOOKUP(C3493,Postinumeroalueet!$A$2:$B$4001,2)</f>
        <v>Turku</v>
      </c>
      <c r="E3493" s="11"/>
      <c r="F3493" s="11">
        <f t="shared" si="1"/>
        <v>0</v>
      </c>
      <c r="G3493" s="10" t="s">
        <v>3481</v>
      </c>
      <c r="H3493" s="10" t="s">
        <v>14591</v>
      </c>
      <c r="I3493" s="10">
        <v>765.0</v>
      </c>
      <c r="J3493" s="10">
        <v>63.0</v>
      </c>
      <c r="K3493" s="14">
        <v>1995.0</v>
      </c>
      <c r="L3493" s="11">
        <f t="shared" si="771"/>
        <v>598.1</v>
      </c>
      <c r="M3493" s="11">
        <f t="shared" si="2"/>
        <v>-166.9</v>
      </c>
      <c r="N3493" s="13">
        <f t="shared" si="3"/>
        <v>0.7818300654</v>
      </c>
      <c r="O3493" s="10" t="s">
        <v>6893</v>
      </c>
      <c r="P3493" s="10" t="s">
        <v>14592</v>
      </c>
    </row>
    <row r="3494" ht="12.0" customHeight="1">
      <c r="A3494" s="9" t="s">
        <v>14593</v>
      </c>
      <c r="B3494" s="10" t="s">
        <v>12138</v>
      </c>
      <c r="C3494" s="9" t="s">
        <v>805</v>
      </c>
      <c r="D3494" s="11" t="str">
        <f>VLOOKUP(C3494,Postinumeroalueet!$A$2:$B$4001,2)</f>
        <v>Lahti</v>
      </c>
      <c r="E3494" s="11"/>
      <c r="F3494" s="11">
        <f t="shared" si="1"/>
        <v>0</v>
      </c>
      <c r="G3494" s="10" t="s">
        <v>3481</v>
      </c>
      <c r="H3494" s="10" t="s">
        <v>4534</v>
      </c>
      <c r="I3494" s="10">
        <v>784.55</v>
      </c>
      <c r="J3494" s="10">
        <v>65.0</v>
      </c>
      <c r="K3494" s="14">
        <v>2005.0</v>
      </c>
      <c r="L3494" s="11">
        <f t="shared" si="771"/>
        <v>613.5</v>
      </c>
      <c r="M3494" s="11">
        <f t="shared" si="2"/>
        <v>-171.05</v>
      </c>
      <c r="N3494" s="13">
        <f t="shared" si="3"/>
        <v>0.7819769295</v>
      </c>
      <c r="O3494" s="10" t="s">
        <v>4050</v>
      </c>
      <c r="P3494" s="10" t="s">
        <v>14594</v>
      </c>
    </row>
    <row r="3495" ht="12.0" customHeight="1">
      <c r="A3495" s="9" t="s">
        <v>14595</v>
      </c>
      <c r="B3495" s="10" t="s">
        <v>14596</v>
      </c>
      <c r="C3495" s="9" t="s">
        <v>3270</v>
      </c>
      <c r="D3495" s="11" t="str">
        <f>VLOOKUP(C3495,Postinumeroalueet!$A$2:$B$4001,2)</f>
        <v>Rovaniemi</v>
      </c>
      <c r="E3495" s="11"/>
      <c r="F3495" s="11">
        <f t="shared" si="1"/>
        <v>0</v>
      </c>
      <c r="G3495" s="10" t="s">
        <v>3529</v>
      </c>
      <c r="H3495" s="10" t="s">
        <v>5319</v>
      </c>
      <c r="I3495" s="10">
        <v>700.0</v>
      </c>
      <c r="J3495" s="10">
        <v>79.0</v>
      </c>
      <c r="K3495" s="14">
        <v>1969.0</v>
      </c>
      <c r="L3495" s="11">
        <f t="shared" si="771"/>
        <v>547.4</v>
      </c>
      <c r="M3495" s="11">
        <f t="shared" si="2"/>
        <v>-152.6</v>
      </c>
      <c r="N3495" s="13">
        <f t="shared" si="3"/>
        <v>0.782</v>
      </c>
      <c r="O3495" s="10" t="s">
        <v>9615</v>
      </c>
      <c r="P3495" s="10" t="s">
        <v>14597</v>
      </c>
    </row>
    <row r="3496" ht="12.0" customHeight="1">
      <c r="A3496" s="9" t="s">
        <v>14598</v>
      </c>
      <c r="B3496" s="10" t="s">
        <v>14599</v>
      </c>
      <c r="C3496" s="9" t="s">
        <v>1475</v>
      </c>
      <c r="D3496" s="11" t="str">
        <f>VLOOKUP(C3496,Postinumeroalueet!$A$2:$B$4001,2)</f>
        <v>Lempäälä</v>
      </c>
      <c r="E3496" s="11"/>
      <c r="F3496" s="11">
        <f t="shared" si="1"/>
        <v>0</v>
      </c>
      <c r="G3496" s="10" t="s">
        <v>3481</v>
      </c>
      <c r="H3496" s="10" t="s">
        <v>14600</v>
      </c>
      <c r="I3496" s="10">
        <v>750.0</v>
      </c>
      <c r="J3496" s="10">
        <v>72.5</v>
      </c>
      <c r="K3496" s="14">
        <v>1987.0</v>
      </c>
      <c r="L3496" s="11">
        <f t="shared" si="771"/>
        <v>586.5</v>
      </c>
      <c r="M3496" s="11">
        <f t="shared" si="2"/>
        <v>-163.5</v>
      </c>
      <c r="N3496" s="13">
        <f t="shared" si="3"/>
        <v>0.782</v>
      </c>
      <c r="O3496" s="10" t="s">
        <v>4548</v>
      </c>
      <c r="P3496" s="10" t="s">
        <v>14601</v>
      </c>
    </row>
    <row r="3497" ht="12.0" customHeight="1">
      <c r="A3497" s="9" t="s">
        <v>14602</v>
      </c>
      <c r="B3497" s="10" t="s">
        <v>14603</v>
      </c>
      <c r="C3497" s="9" t="s">
        <v>425</v>
      </c>
      <c r="D3497" s="11" t="str">
        <f>VLOOKUP(C3497,Postinumeroalueet!$A$2:$B$4001,2)</f>
        <v>Vantaa</v>
      </c>
      <c r="E3497" s="11"/>
      <c r="F3497" s="11">
        <f t="shared" si="1"/>
        <v>1</v>
      </c>
      <c r="G3497" s="10" t="s">
        <v>3529</v>
      </c>
      <c r="H3497" s="10" t="s">
        <v>4534</v>
      </c>
      <c r="I3497" s="10">
        <v>863.0</v>
      </c>
      <c r="J3497" s="10">
        <v>58.5</v>
      </c>
      <c r="K3497" s="14">
        <v>1999.0</v>
      </c>
      <c r="L3497" s="11">
        <f>IF(K3497&lt;1961,171+10.3*J3497,IF(K3497&gt;1983,166+8.7*J3497,159+7.9*J3497))</f>
        <v>674.95</v>
      </c>
      <c r="M3497" s="11">
        <f t="shared" si="2"/>
        <v>-188.05</v>
      </c>
      <c r="N3497" s="13">
        <f t="shared" si="3"/>
        <v>0.7820973349</v>
      </c>
      <c r="O3497" s="10" t="s">
        <v>4050</v>
      </c>
      <c r="P3497" s="10" t="s">
        <v>14604</v>
      </c>
    </row>
    <row r="3498" ht="12.0" customHeight="1">
      <c r="A3498" s="9" t="s">
        <v>14605</v>
      </c>
      <c r="B3498" s="10" t="s">
        <v>14606</v>
      </c>
      <c r="C3498" s="9" t="s">
        <v>2312</v>
      </c>
      <c r="D3498" s="11" t="str">
        <f>VLOOKUP(C3498,Postinumeroalueet!$A$2:$B$4001,2)</f>
        <v>Vaasa</v>
      </c>
      <c r="E3498" s="11"/>
      <c r="F3498" s="11">
        <f t="shared" si="1"/>
        <v>0</v>
      </c>
      <c r="G3498" s="10" t="s">
        <v>3481</v>
      </c>
      <c r="H3498" s="10" t="s">
        <v>4627</v>
      </c>
      <c r="I3498" s="10">
        <v>560.14</v>
      </c>
      <c r="J3498" s="10">
        <v>59.5</v>
      </c>
      <c r="K3498" s="14">
        <v>1980.0</v>
      </c>
      <c r="L3498" s="11">
        <f t="shared" ref="L3498:L3505" si="772">IF(K3498&lt;1984,105+5.6*J3498,IF(K3498&gt;1991,113+7.7*J3498,108+6.6*J3498))</f>
        <v>438.2</v>
      </c>
      <c r="M3498" s="11">
        <f t="shared" si="2"/>
        <v>-121.94</v>
      </c>
      <c r="N3498" s="13">
        <f t="shared" si="3"/>
        <v>0.7823044239</v>
      </c>
      <c r="O3498" s="10" t="s">
        <v>8062</v>
      </c>
      <c r="P3498" s="10" t="s">
        <v>14607</v>
      </c>
    </row>
    <row r="3499" ht="12.0" customHeight="1">
      <c r="A3499" s="9" t="s">
        <v>14608</v>
      </c>
      <c r="B3499" s="10" t="s">
        <v>14609</v>
      </c>
      <c r="C3499" s="9" t="s">
        <v>1219</v>
      </c>
      <c r="D3499" s="11" t="str">
        <f>VLOOKUP(C3499,Postinumeroalueet!$A$2:$B$4001,2)</f>
        <v>Pori</v>
      </c>
      <c r="E3499" s="11"/>
      <c r="F3499" s="11">
        <f t="shared" si="1"/>
        <v>0</v>
      </c>
      <c r="G3499" s="10" t="s">
        <v>3492</v>
      </c>
      <c r="H3499" s="10" t="s">
        <v>3507</v>
      </c>
      <c r="I3499" s="10">
        <v>850.0</v>
      </c>
      <c r="J3499" s="10">
        <v>100.0</v>
      </c>
      <c r="K3499" s="14">
        <v>1920.0</v>
      </c>
      <c r="L3499" s="11">
        <f t="shared" si="772"/>
        <v>665</v>
      </c>
      <c r="M3499" s="11">
        <f t="shared" si="2"/>
        <v>-185</v>
      </c>
      <c r="N3499" s="13">
        <f t="shared" si="3"/>
        <v>0.7823529412</v>
      </c>
      <c r="O3499" s="10" t="s">
        <v>3612</v>
      </c>
      <c r="P3499" s="10" t="s">
        <v>14610</v>
      </c>
    </row>
    <row r="3500" ht="12.0" customHeight="1">
      <c r="A3500" s="9" t="s">
        <v>14611</v>
      </c>
      <c r="B3500" s="10" t="s">
        <v>14612</v>
      </c>
      <c r="C3500" s="9" t="s">
        <v>3176</v>
      </c>
      <c r="D3500" s="11" t="str">
        <f>VLOOKUP(C3500,Postinumeroalueet!$A$2:$B$4001,2)</f>
        <v>Kemi</v>
      </c>
      <c r="E3500" s="11"/>
      <c r="F3500" s="11">
        <f t="shared" si="1"/>
        <v>0</v>
      </c>
      <c r="G3500" s="10" t="s">
        <v>3481</v>
      </c>
      <c r="H3500" s="10" t="s">
        <v>9604</v>
      </c>
      <c r="I3500" s="10">
        <v>560.0</v>
      </c>
      <c r="J3500" s="10">
        <v>59.5</v>
      </c>
      <c r="K3500" s="14">
        <v>1975.0</v>
      </c>
      <c r="L3500" s="11">
        <f t="shared" si="772"/>
        <v>438.2</v>
      </c>
      <c r="M3500" s="11">
        <f t="shared" si="2"/>
        <v>-121.8</v>
      </c>
      <c r="N3500" s="13">
        <f t="shared" si="3"/>
        <v>0.7825</v>
      </c>
      <c r="O3500" s="10" t="s">
        <v>10487</v>
      </c>
      <c r="P3500" s="10" t="s">
        <v>14613</v>
      </c>
    </row>
    <row r="3501" ht="12.0" customHeight="1">
      <c r="A3501" s="9" t="s">
        <v>14614</v>
      </c>
      <c r="B3501" s="10" t="s">
        <v>14615</v>
      </c>
      <c r="C3501" s="9" t="s">
        <v>3176</v>
      </c>
      <c r="D3501" s="11" t="str">
        <f>VLOOKUP(C3501,Postinumeroalueet!$A$2:$B$4001,2)</f>
        <v>Kemi</v>
      </c>
      <c r="E3501" s="11"/>
      <c r="F3501" s="11">
        <f t="shared" si="1"/>
        <v>0</v>
      </c>
      <c r="G3501" s="10" t="s">
        <v>3481</v>
      </c>
      <c r="H3501" s="10" t="s">
        <v>6405</v>
      </c>
      <c r="I3501" s="10">
        <v>560.0</v>
      </c>
      <c r="J3501" s="10">
        <v>59.5</v>
      </c>
      <c r="K3501" s="14">
        <v>1967.0</v>
      </c>
      <c r="L3501" s="11">
        <f t="shared" si="772"/>
        <v>438.2</v>
      </c>
      <c r="M3501" s="11">
        <f t="shared" si="2"/>
        <v>-121.8</v>
      </c>
      <c r="N3501" s="13">
        <f t="shared" si="3"/>
        <v>0.7825</v>
      </c>
      <c r="O3501" s="15"/>
      <c r="P3501" s="10" t="s">
        <v>14616</v>
      </c>
    </row>
    <row r="3502" ht="12.0" customHeight="1">
      <c r="A3502" s="9" t="s">
        <v>14617</v>
      </c>
      <c r="B3502" s="10" t="s">
        <v>14184</v>
      </c>
      <c r="C3502" s="9" t="s">
        <v>1094</v>
      </c>
      <c r="D3502" s="11" t="str">
        <f>VLOOKUP(C3502,Postinumeroalueet!$A$2:$B$4001,2)</f>
        <v>Salo</v>
      </c>
      <c r="E3502" s="11"/>
      <c r="F3502" s="11">
        <f t="shared" si="1"/>
        <v>0</v>
      </c>
      <c r="G3502" s="10" t="s">
        <v>3481</v>
      </c>
      <c r="H3502" s="10" t="s">
        <v>4584</v>
      </c>
      <c r="I3502" s="10">
        <v>560.0</v>
      </c>
      <c r="J3502" s="10">
        <v>59.5</v>
      </c>
      <c r="K3502" s="14">
        <v>1975.0</v>
      </c>
      <c r="L3502" s="11">
        <f t="shared" si="772"/>
        <v>438.2</v>
      </c>
      <c r="M3502" s="11">
        <f t="shared" si="2"/>
        <v>-121.8</v>
      </c>
      <c r="N3502" s="13">
        <f t="shared" si="3"/>
        <v>0.7825</v>
      </c>
      <c r="O3502" s="10" t="s">
        <v>3783</v>
      </c>
      <c r="P3502" s="10" t="s">
        <v>14618</v>
      </c>
    </row>
    <row r="3503" ht="12.0" customHeight="1">
      <c r="A3503" s="9" t="s">
        <v>14619</v>
      </c>
      <c r="B3503" s="10" t="s">
        <v>14620</v>
      </c>
      <c r="C3503" s="9" t="s">
        <v>1949</v>
      </c>
      <c r="D3503" s="11" t="str">
        <f>VLOOKUP(C3503,Postinumeroalueet!$A$2:$B$4001,2)</f>
        <v>Lappeenranta</v>
      </c>
      <c r="E3503" s="11"/>
      <c r="F3503" s="11">
        <f t="shared" si="1"/>
        <v>0</v>
      </c>
      <c r="G3503" s="10" t="s">
        <v>3481</v>
      </c>
      <c r="H3503" s="10" t="s">
        <v>14621</v>
      </c>
      <c r="I3503" s="10">
        <v>897.0</v>
      </c>
      <c r="J3503" s="10">
        <v>76.5</v>
      </c>
      <c r="K3503" s="14">
        <v>1998.0</v>
      </c>
      <c r="L3503" s="11">
        <f t="shared" si="772"/>
        <v>702.05</v>
      </c>
      <c r="M3503" s="11">
        <f t="shared" si="2"/>
        <v>-194.95</v>
      </c>
      <c r="N3503" s="13">
        <f t="shared" si="3"/>
        <v>0.782664437</v>
      </c>
      <c r="O3503" s="10" t="s">
        <v>5634</v>
      </c>
      <c r="P3503" s="10" t="s">
        <v>14622</v>
      </c>
    </row>
    <row r="3504" ht="12.0" customHeight="1">
      <c r="A3504" s="9" t="s">
        <v>14623</v>
      </c>
      <c r="B3504" s="10" t="s">
        <v>13829</v>
      </c>
      <c r="C3504" s="9" t="s">
        <v>1342</v>
      </c>
      <c r="D3504" s="11" t="str">
        <f>VLOOKUP(C3504,Postinumeroalueet!$A$2:$B$4001,2)</f>
        <v>Tampere</v>
      </c>
      <c r="E3504" s="11"/>
      <c r="F3504" s="11">
        <f t="shared" si="1"/>
        <v>0</v>
      </c>
      <c r="G3504" s="10" t="s">
        <v>3481</v>
      </c>
      <c r="H3504" s="10" t="s">
        <v>4602</v>
      </c>
      <c r="I3504" s="10">
        <v>714.97</v>
      </c>
      <c r="J3504" s="10">
        <v>58.0</v>
      </c>
      <c r="K3504" s="14">
        <v>2000.0</v>
      </c>
      <c r="L3504" s="11">
        <f t="shared" si="772"/>
        <v>559.6</v>
      </c>
      <c r="M3504" s="11">
        <f t="shared" si="2"/>
        <v>-155.37</v>
      </c>
      <c r="N3504" s="13">
        <f t="shared" si="3"/>
        <v>0.7826901828</v>
      </c>
      <c r="O3504" s="10" t="s">
        <v>7271</v>
      </c>
      <c r="P3504" s="10" t="s">
        <v>14624</v>
      </c>
    </row>
    <row r="3505" ht="12.0" customHeight="1">
      <c r="A3505" s="9" t="s">
        <v>14625</v>
      </c>
      <c r="B3505" s="10" t="s">
        <v>14626</v>
      </c>
      <c r="C3505" s="9" t="s">
        <v>1411</v>
      </c>
      <c r="D3505" s="11" t="str">
        <f>VLOOKUP(C3505,Postinumeroalueet!$A$2:$B$4001,2)</f>
        <v>Orivesi</v>
      </c>
      <c r="E3505" s="11"/>
      <c r="F3505" s="11">
        <f t="shared" si="1"/>
        <v>0</v>
      </c>
      <c r="G3505" s="10" t="s">
        <v>3481</v>
      </c>
      <c r="H3505" s="10" t="s">
        <v>13209</v>
      </c>
      <c r="I3505" s="10">
        <v>685.0</v>
      </c>
      <c r="J3505" s="10">
        <v>77.0</v>
      </c>
      <c r="K3505" s="14">
        <v>1983.0</v>
      </c>
      <c r="L3505" s="11">
        <f t="shared" si="772"/>
        <v>536.2</v>
      </c>
      <c r="M3505" s="11">
        <f t="shared" si="2"/>
        <v>-148.8</v>
      </c>
      <c r="N3505" s="13">
        <f t="shared" si="3"/>
        <v>0.7827737226</v>
      </c>
      <c r="O3505" s="10" t="s">
        <v>10034</v>
      </c>
      <c r="P3505" s="10" t="s">
        <v>14627</v>
      </c>
    </row>
    <row r="3506" ht="12.0" customHeight="1">
      <c r="A3506" s="9" t="s">
        <v>14628</v>
      </c>
      <c r="B3506" s="10" t="s">
        <v>14629</v>
      </c>
      <c r="C3506" s="9" t="s">
        <v>436</v>
      </c>
      <c r="D3506" s="11" t="str">
        <f>VLOOKUP(C3506,Postinumeroalueet!$A$2:$B$4001,2)</f>
        <v>Vantaa</v>
      </c>
      <c r="E3506" s="11"/>
      <c r="F3506" s="11">
        <f t="shared" si="1"/>
        <v>1</v>
      </c>
      <c r="G3506" s="10" t="s">
        <v>3529</v>
      </c>
      <c r="H3506" s="10" t="s">
        <v>3516</v>
      </c>
      <c r="I3506" s="10">
        <v>790.0</v>
      </c>
      <c r="J3506" s="10">
        <v>52.0</v>
      </c>
      <c r="K3506" s="14">
        <v>1986.0</v>
      </c>
      <c r="L3506" s="11">
        <f>IF(K3506&lt;1961,171+10.3*J3506,IF(K3506&gt;1983,166+8.7*J3506,159+7.9*J3506))</f>
        <v>618.4</v>
      </c>
      <c r="M3506" s="11">
        <f t="shared" si="2"/>
        <v>-171.6</v>
      </c>
      <c r="N3506" s="13">
        <f t="shared" si="3"/>
        <v>0.7827848101</v>
      </c>
      <c r="O3506" s="15"/>
      <c r="P3506" s="10" t="s">
        <v>14630</v>
      </c>
    </row>
    <row r="3507" ht="12.0" customHeight="1">
      <c r="A3507" s="9" t="s">
        <v>14631</v>
      </c>
      <c r="B3507" s="10" t="s">
        <v>14632</v>
      </c>
      <c r="C3507" s="9" t="s">
        <v>1365</v>
      </c>
      <c r="D3507" s="11" t="str">
        <f>VLOOKUP(C3507,Postinumeroalueet!$A$2:$B$4001,2)</f>
        <v>Tampere</v>
      </c>
      <c r="E3507" s="11"/>
      <c r="F3507" s="11">
        <f t="shared" si="1"/>
        <v>0</v>
      </c>
      <c r="G3507" s="10" t="s">
        <v>3481</v>
      </c>
      <c r="H3507" s="10" t="s">
        <v>4534</v>
      </c>
      <c r="I3507" s="10">
        <v>754.2</v>
      </c>
      <c r="J3507" s="10">
        <v>62.0</v>
      </c>
      <c r="K3507" s="14">
        <v>1994.0</v>
      </c>
      <c r="L3507" s="11">
        <f>IF(K3507&lt;1984,105+5.6*J3507,IF(K3507&gt;1991,113+7.7*J3507,108+6.6*J3507))</f>
        <v>590.4</v>
      </c>
      <c r="M3507" s="11">
        <f t="shared" si="2"/>
        <v>-163.8</v>
      </c>
      <c r="N3507" s="13">
        <f t="shared" si="3"/>
        <v>0.7828162291</v>
      </c>
      <c r="O3507" s="10" t="s">
        <v>9328</v>
      </c>
      <c r="P3507" s="10" t="s">
        <v>14633</v>
      </c>
    </row>
    <row r="3508" ht="12.0" customHeight="1">
      <c r="A3508" s="9" t="s">
        <v>14634</v>
      </c>
      <c r="B3508" s="10" t="s">
        <v>12484</v>
      </c>
      <c r="C3508" s="9" t="s">
        <v>503</v>
      </c>
      <c r="D3508" s="11" t="str">
        <f>VLOOKUP(C3508,Postinumeroalueet!$A$2:$B$4001,2)</f>
        <v>Espoo</v>
      </c>
      <c r="E3508" s="11"/>
      <c r="F3508" s="11">
        <f t="shared" si="1"/>
        <v>1</v>
      </c>
      <c r="G3508" s="10" t="s">
        <v>3481</v>
      </c>
      <c r="H3508" s="10" t="s">
        <v>4584</v>
      </c>
      <c r="I3508" s="10">
        <v>862.0</v>
      </c>
      <c r="J3508" s="10">
        <v>58.5</v>
      </c>
      <c r="K3508" s="14">
        <v>1998.0</v>
      </c>
      <c r="L3508" s="11">
        <f>IF(K3508&lt;1961,171+10.3*J3508,IF(K3508&gt;1983,166+8.7*J3508,159+7.9*J3508))</f>
        <v>674.95</v>
      </c>
      <c r="M3508" s="11">
        <f t="shared" si="2"/>
        <v>-187.05</v>
      </c>
      <c r="N3508" s="13">
        <f t="shared" si="3"/>
        <v>0.7830046404</v>
      </c>
      <c r="O3508" s="10" t="s">
        <v>3950</v>
      </c>
      <c r="P3508" s="10" t="s">
        <v>14635</v>
      </c>
    </row>
    <row r="3509" ht="12.0" customHeight="1">
      <c r="A3509" s="9" t="s">
        <v>14636</v>
      </c>
      <c r="B3509" s="10" t="s">
        <v>14637</v>
      </c>
      <c r="C3509" s="9" t="s">
        <v>3265</v>
      </c>
      <c r="D3509" s="11" t="str">
        <f>VLOOKUP(C3509,Postinumeroalueet!$A$2:$B$4001,2)</f>
        <v>Rovaniemi</v>
      </c>
      <c r="E3509" s="11"/>
      <c r="F3509" s="11">
        <f t="shared" si="1"/>
        <v>0</v>
      </c>
      <c r="G3509" s="10" t="s">
        <v>3481</v>
      </c>
      <c r="H3509" s="10" t="s">
        <v>4049</v>
      </c>
      <c r="I3509" s="10">
        <v>572.0</v>
      </c>
      <c r="J3509" s="10">
        <v>43.5</v>
      </c>
      <c r="K3509" s="14">
        <v>1999.0</v>
      </c>
      <c r="L3509" s="11">
        <f t="shared" ref="L3509:L3512" si="773">IF(K3509&lt;1984,105+5.6*J3509,IF(K3509&gt;1991,113+7.7*J3509,108+6.6*J3509))</f>
        <v>447.95</v>
      </c>
      <c r="M3509" s="11">
        <f t="shared" si="2"/>
        <v>-124.05</v>
      </c>
      <c r="N3509" s="13">
        <f t="shared" si="3"/>
        <v>0.7831293706</v>
      </c>
      <c r="O3509" s="10" t="s">
        <v>4050</v>
      </c>
      <c r="P3509" s="10" t="s">
        <v>14638</v>
      </c>
    </row>
    <row r="3510" ht="12.0" customHeight="1">
      <c r="A3510" s="9" t="s">
        <v>14639</v>
      </c>
      <c r="B3510" s="10" t="s">
        <v>14468</v>
      </c>
      <c r="C3510" s="9" t="s">
        <v>1580</v>
      </c>
      <c r="D3510" s="11" t="str">
        <f>VLOOKUP(C3510,Postinumeroalueet!$A$2:$B$4001,2)</f>
        <v>Jyväskylä</v>
      </c>
      <c r="E3510" s="11"/>
      <c r="F3510" s="11">
        <f t="shared" si="1"/>
        <v>0</v>
      </c>
      <c r="G3510" s="10" t="s">
        <v>6290</v>
      </c>
      <c r="H3510" s="10" t="s">
        <v>3671</v>
      </c>
      <c r="I3510" s="10">
        <v>935.71</v>
      </c>
      <c r="J3510" s="10">
        <v>80.5</v>
      </c>
      <c r="K3510" s="14">
        <v>1996.0</v>
      </c>
      <c r="L3510" s="11">
        <f t="shared" si="773"/>
        <v>732.85</v>
      </c>
      <c r="M3510" s="11">
        <f t="shared" si="2"/>
        <v>-202.86</v>
      </c>
      <c r="N3510" s="13">
        <f t="shared" si="3"/>
        <v>0.7832020605</v>
      </c>
      <c r="O3510" s="10" t="s">
        <v>4050</v>
      </c>
      <c r="P3510" s="10" t="s">
        <v>14640</v>
      </c>
    </row>
    <row r="3511" ht="12.0" customHeight="1">
      <c r="A3511" s="9" t="s">
        <v>14641</v>
      </c>
      <c r="B3511" s="10" t="s">
        <v>14642</v>
      </c>
      <c r="C3511" s="9" t="s">
        <v>1580</v>
      </c>
      <c r="D3511" s="11" t="str">
        <f>VLOOKUP(C3511,Postinumeroalueet!$A$2:$B$4001,2)</f>
        <v>Jyväskylä</v>
      </c>
      <c r="E3511" s="11"/>
      <c r="F3511" s="11">
        <f t="shared" si="1"/>
        <v>0</v>
      </c>
      <c r="G3511" s="10" t="s">
        <v>6290</v>
      </c>
      <c r="H3511" s="10" t="s">
        <v>14643</v>
      </c>
      <c r="I3511" s="10">
        <v>576.8</v>
      </c>
      <c r="J3511" s="10">
        <v>44.0</v>
      </c>
      <c r="K3511" s="14">
        <v>2003.0</v>
      </c>
      <c r="L3511" s="11">
        <f t="shared" si="773"/>
        <v>451.8</v>
      </c>
      <c r="M3511" s="11">
        <f t="shared" si="2"/>
        <v>-125</v>
      </c>
      <c r="N3511" s="13">
        <f t="shared" si="3"/>
        <v>0.7832871012</v>
      </c>
      <c r="O3511" s="10" t="s">
        <v>3569</v>
      </c>
      <c r="P3511" s="10" t="s">
        <v>14644</v>
      </c>
    </row>
    <row r="3512" ht="12.0" customHeight="1">
      <c r="A3512" s="9" t="s">
        <v>14645</v>
      </c>
      <c r="B3512" s="10" t="s">
        <v>13248</v>
      </c>
      <c r="C3512" s="9" t="s">
        <v>2488</v>
      </c>
      <c r="D3512" s="11" t="str">
        <f>VLOOKUP(C3512,Postinumeroalueet!$A$2:$B$4001,2)</f>
        <v>Kuopio</v>
      </c>
      <c r="E3512" s="11"/>
      <c r="F3512" s="11">
        <f t="shared" si="1"/>
        <v>0</v>
      </c>
      <c r="G3512" s="10" t="s">
        <v>3481</v>
      </c>
      <c r="H3512" s="10" t="s">
        <v>3671</v>
      </c>
      <c r="I3512" s="10">
        <v>871.65</v>
      </c>
      <c r="J3512" s="10">
        <v>74.0</v>
      </c>
      <c r="K3512" s="14">
        <v>2000.0</v>
      </c>
      <c r="L3512" s="11">
        <f t="shared" si="773"/>
        <v>682.8</v>
      </c>
      <c r="M3512" s="11">
        <f t="shared" si="2"/>
        <v>-188.85</v>
      </c>
      <c r="N3512" s="13">
        <f t="shared" si="3"/>
        <v>0.7833419377</v>
      </c>
      <c r="O3512" s="10" t="s">
        <v>4050</v>
      </c>
      <c r="P3512" s="10" t="s">
        <v>14646</v>
      </c>
    </row>
    <row r="3513" ht="12.0" customHeight="1">
      <c r="A3513" s="9" t="s">
        <v>14647</v>
      </c>
      <c r="B3513" s="10" t="s">
        <v>14648</v>
      </c>
      <c r="C3513" s="9" t="s">
        <v>433</v>
      </c>
      <c r="D3513" s="11" t="str">
        <f>VLOOKUP(C3513,Postinumeroalueet!$A$2:$B$4001,2)</f>
        <v>Vantaa</v>
      </c>
      <c r="E3513" s="11"/>
      <c r="F3513" s="11">
        <f t="shared" si="1"/>
        <v>1</v>
      </c>
      <c r="G3513" s="10" t="s">
        <v>3481</v>
      </c>
      <c r="H3513" s="10" t="s">
        <v>3516</v>
      </c>
      <c r="I3513" s="10">
        <v>856.0</v>
      </c>
      <c r="J3513" s="10">
        <v>58.0</v>
      </c>
      <c r="K3513" s="14">
        <v>1995.0</v>
      </c>
      <c r="L3513" s="11">
        <f>IF(K3513&lt;1961,171+10.3*J3513,IF(K3513&gt;1983,166+8.7*J3513,159+7.9*J3513))</f>
        <v>670.6</v>
      </c>
      <c r="M3513" s="11">
        <f t="shared" si="2"/>
        <v>-185.4</v>
      </c>
      <c r="N3513" s="13">
        <f t="shared" si="3"/>
        <v>0.783411215</v>
      </c>
      <c r="O3513" s="10" t="s">
        <v>3569</v>
      </c>
      <c r="P3513" s="10" t="s">
        <v>14649</v>
      </c>
    </row>
    <row r="3514" ht="12.0" customHeight="1">
      <c r="A3514" s="9" t="s">
        <v>14650</v>
      </c>
      <c r="B3514" s="10" t="s">
        <v>14651</v>
      </c>
      <c r="C3514" s="9" t="s">
        <v>939</v>
      </c>
      <c r="D3514" s="11" t="str">
        <f>VLOOKUP(C3514,Postinumeroalueet!$A$2:$B$4001,2)</f>
        <v>Turku</v>
      </c>
      <c r="E3514" s="11"/>
      <c r="F3514" s="11">
        <f t="shared" si="1"/>
        <v>0</v>
      </c>
      <c r="G3514" s="10" t="s">
        <v>4106</v>
      </c>
      <c r="H3514" s="10" t="s">
        <v>3620</v>
      </c>
      <c r="I3514" s="10">
        <v>960.0</v>
      </c>
      <c r="J3514" s="10">
        <v>83.0</v>
      </c>
      <c r="K3514" s="14">
        <v>2010.0</v>
      </c>
      <c r="L3514" s="11">
        <f t="shared" ref="L3514:L3522" si="774">IF(K3514&lt;1984,105+5.6*J3514,IF(K3514&gt;1991,113+7.7*J3514,108+6.6*J3514))</f>
        <v>752.1</v>
      </c>
      <c r="M3514" s="11">
        <f t="shared" si="2"/>
        <v>-207.9</v>
      </c>
      <c r="N3514" s="13">
        <f t="shared" si="3"/>
        <v>0.7834375</v>
      </c>
      <c r="O3514" s="10" t="s">
        <v>7271</v>
      </c>
      <c r="P3514" s="10" t="s">
        <v>14652</v>
      </c>
    </row>
    <row r="3515" ht="12.0" customHeight="1">
      <c r="A3515" s="9" t="s">
        <v>14653</v>
      </c>
      <c r="B3515" s="10" t="s">
        <v>14654</v>
      </c>
      <c r="C3515" s="9" t="s">
        <v>1349</v>
      </c>
      <c r="D3515" s="11" t="str">
        <f>VLOOKUP(C3515,Postinumeroalueet!$A$2:$B$4001,2)</f>
        <v>Tampere</v>
      </c>
      <c r="E3515" s="11"/>
      <c r="F3515" s="11">
        <f t="shared" si="1"/>
        <v>0</v>
      </c>
      <c r="G3515" s="10" t="s">
        <v>3481</v>
      </c>
      <c r="H3515" s="10" t="s">
        <v>6172</v>
      </c>
      <c r="I3515" s="10">
        <v>545.0</v>
      </c>
      <c r="J3515" s="10">
        <v>57.5</v>
      </c>
      <c r="K3515" s="14">
        <v>1978.0</v>
      </c>
      <c r="L3515" s="11">
        <f t="shared" si="774"/>
        <v>427</v>
      </c>
      <c r="M3515" s="11">
        <f t="shared" si="2"/>
        <v>-118</v>
      </c>
      <c r="N3515" s="13">
        <f t="shared" si="3"/>
        <v>0.7834862385</v>
      </c>
      <c r="O3515" s="10" t="s">
        <v>3498</v>
      </c>
      <c r="P3515" s="10" t="s">
        <v>14655</v>
      </c>
    </row>
    <row r="3516" ht="12.0" customHeight="1">
      <c r="A3516" s="9" t="s">
        <v>14656</v>
      </c>
      <c r="B3516" s="10" t="s">
        <v>14657</v>
      </c>
      <c r="C3516" s="9" t="s">
        <v>1497</v>
      </c>
      <c r="D3516" s="11" t="str">
        <f>VLOOKUP(C3516,Postinumeroalueet!$A$2:$B$4001,2)</f>
        <v>Sastamala</v>
      </c>
      <c r="E3516" s="11"/>
      <c r="F3516" s="11">
        <f t="shared" si="1"/>
        <v>0</v>
      </c>
      <c r="G3516" s="10" t="s">
        <v>3481</v>
      </c>
      <c r="H3516" s="10" t="s">
        <v>5044</v>
      </c>
      <c r="I3516" s="10">
        <v>555.65</v>
      </c>
      <c r="J3516" s="10">
        <v>59.0</v>
      </c>
      <c r="K3516" s="14">
        <v>1970.0</v>
      </c>
      <c r="L3516" s="11">
        <f t="shared" si="774"/>
        <v>435.4</v>
      </c>
      <c r="M3516" s="11">
        <f t="shared" si="2"/>
        <v>-120.25</v>
      </c>
      <c r="N3516" s="13">
        <f t="shared" si="3"/>
        <v>0.7835867902</v>
      </c>
      <c r="O3516" s="10" t="s">
        <v>14658</v>
      </c>
      <c r="P3516" s="10" t="s">
        <v>14659</v>
      </c>
    </row>
    <row r="3517" ht="12.0" customHeight="1">
      <c r="A3517" s="9" t="s">
        <v>14660</v>
      </c>
      <c r="B3517" s="10" t="s">
        <v>14661</v>
      </c>
      <c r="C3517" s="9" t="s">
        <v>805</v>
      </c>
      <c r="D3517" s="11" t="str">
        <f>VLOOKUP(C3517,Postinumeroalueet!$A$2:$B$4001,2)</f>
        <v>Lahti</v>
      </c>
      <c r="E3517" s="11"/>
      <c r="F3517" s="11">
        <f t="shared" si="1"/>
        <v>0</v>
      </c>
      <c r="G3517" s="10" t="s">
        <v>3481</v>
      </c>
      <c r="H3517" s="10" t="s">
        <v>9102</v>
      </c>
      <c r="I3517" s="10">
        <v>778.0</v>
      </c>
      <c r="J3517" s="10">
        <v>64.5</v>
      </c>
      <c r="K3517" s="14">
        <v>1998.0</v>
      </c>
      <c r="L3517" s="11">
        <f t="shared" si="774"/>
        <v>609.65</v>
      </c>
      <c r="M3517" s="11">
        <f t="shared" si="2"/>
        <v>-168.35</v>
      </c>
      <c r="N3517" s="13">
        <f t="shared" si="3"/>
        <v>0.7836118252</v>
      </c>
      <c r="O3517" s="10" t="s">
        <v>3735</v>
      </c>
      <c r="P3517" s="10" t="s">
        <v>14662</v>
      </c>
    </row>
    <row r="3518" ht="12.0" customHeight="1">
      <c r="A3518" s="9" t="s">
        <v>14663</v>
      </c>
      <c r="B3518" s="10" t="s">
        <v>14664</v>
      </c>
      <c r="C3518" s="9" t="s">
        <v>939</v>
      </c>
      <c r="D3518" s="11" t="str">
        <f>VLOOKUP(C3518,Postinumeroalueet!$A$2:$B$4001,2)</f>
        <v>Turku</v>
      </c>
      <c r="E3518" s="11"/>
      <c r="F3518" s="11">
        <f t="shared" si="1"/>
        <v>0</v>
      </c>
      <c r="G3518" s="10" t="s">
        <v>3481</v>
      </c>
      <c r="H3518" s="10" t="s">
        <v>14665</v>
      </c>
      <c r="I3518" s="10">
        <v>770.0</v>
      </c>
      <c r="J3518" s="10">
        <v>89.0</v>
      </c>
      <c r="K3518" s="14">
        <v>1965.0</v>
      </c>
      <c r="L3518" s="11">
        <f t="shared" si="774"/>
        <v>603.4</v>
      </c>
      <c r="M3518" s="11">
        <f t="shared" si="2"/>
        <v>-166.6</v>
      </c>
      <c r="N3518" s="13">
        <f t="shared" si="3"/>
        <v>0.7836363636</v>
      </c>
      <c r="O3518" s="10" t="s">
        <v>6893</v>
      </c>
      <c r="P3518" s="10" t="s">
        <v>14666</v>
      </c>
    </row>
    <row r="3519" ht="12.0" customHeight="1">
      <c r="A3519" s="9" t="s">
        <v>14667</v>
      </c>
      <c r="B3519" s="10" t="s">
        <v>14668</v>
      </c>
      <c r="C3519" s="9" t="s">
        <v>1155</v>
      </c>
      <c r="D3519" s="11" t="str">
        <f>VLOOKUP(C3519,Postinumeroalueet!$A$2:$B$4001,2)</f>
        <v>Rauma</v>
      </c>
      <c r="E3519" s="11"/>
      <c r="F3519" s="11">
        <f t="shared" si="1"/>
        <v>0</v>
      </c>
      <c r="G3519" s="10" t="s">
        <v>3481</v>
      </c>
      <c r="H3519" s="10" t="s">
        <v>8661</v>
      </c>
      <c r="I3519" s="10">
        <v>820.0</v>
      </c>
      <c r="J3519" s="10">
        <v>96.0</v>
      </c>
      <c r="K3519" s="14">
        <v>1974.0</v>
      </c>
      <c r="L3519" s="11">
        <f t="shared" si="774"/>
        <v>642.6</v>
      </c>
      <c r="M3519" s="11">
        <f t="shared" si="2"/>
        <v>-177.4</v>
      </c>
      <c r="N3519" s="13">
        <f t="shared" si="3"/>
        <v>0.7836585366</v>
      </c>
      <c r="O3519" s="10" t="s">
        <v>9778</v>
      </c>
      <c r="P3519" s="10" t="s">
        <v>14669</v>
      </c>
    </row>
    <row r="3520" ht="12.0" customHeight="1">
      <c r="A3520" s="9" t="s">
        <v>14670</v>
      </c>
      <c r="B3520" s="10" t="s">
        <v>14184</v>
      </c>
      <c r="C3520" s="9" t="s">
        <v>1094</v>
      </c>
      <c r="D3520" s="11" t="str">
        <f>VLOOKUP(C3520,Postinumeroalueet!$A$2:$B$4001,2)</f>
        <v>Salo</v>
      </c>
      <c r="E3520" s="11"/>
      <c r="F3520" s="11">
        <f t="shared" si="1"/>
        <v>0</v>
      </c>
      <c r="G3520" s="10" t="s">
        <v>3481</v>
      </c>
      <c r="H3520" s="10" t="s">
        <v>4584</v>
      </c>
      <c r="I3520" s="10">
        <v>559.0</v>
      </c>
      <c r="J3520" s="10">
        <v>59.5</v>
      </c>
      <c r="K3520" s="14">
        <v>1975.0</v>
      </c>
      <c r="L3520" s="11">
        <f t="shared" si="774"/>
        <v>438.2</v>
      </c>
      <c r="M3520" s="11">
        <f t="shared" si="2"/>
        <v>-120.8</v>
      </c>
      <c r="N3520" s="13">
        <f t="shared" si="3"/>
        <v>0.7838998211</v>
      </c>
      <c r="O3520" s="10" t="s">
        <v>3783</v>
      </c>
      <c r="P3520" s="10" t="s">
        <v>14671</v>
      </c>
    </row>
    <row r="3521">
      <c r="A3521" s="9" t="s">
        <v>14672</v>
      </c>
      <c r="B3521" s="10" t="s">
        <v>14673</v>
      </c>
      <c r="C3521" s="9" t="s">
        <v>1365</v>
      </c>
      <c r="D3521" s="11" t="str">
        <f>VLOOKUP(C3521,Postinumeroalueet!$A$2:$B$4001,2)</f>
        <v>Tampere</v>
      </c>
      <c r="E3521" s="11"/>
      <c r="F3521" s="11">
        <f t="shared" si="1"/>
        <v>0</v>
      </c>
      <c r="G3521" s="10" t="s">
        <v>3529</v>
      </c>
      <c r="H3521" s="10" t="s">
        <v>3555</v>
      </c>
      <c r="I3521" s="10">
        <v>1165.09</v>
      </c>
      <c r="J3521" s="10">
        <v>104.0</v>
      </c>
      <c r="K3521" s="14">
        <v>2007.0</v>
      </c>
      <c r="L3521" s="11">
        <f t="shared" si="774"/>
        <v>913.8</v>
      </c>
      <c r="M3521" s="11">
        <f t="shared" si="2"/>
        <v>-251.29</v>
      </c>
      <c r="N3521" s="13">
        <f t="shared" si="3"/>
        <v>0.7843170914</v>
      </c>
      <c r="O3521" s="10" t="s">
        <v>9723</v>
      </c>
      <c r="P3521" s="10" t="s">
        <v>14674</v>
      </c>
    </row>
    <row r="3522" ht="12.0" customHeight="1">
      <c r="A3522" s="9" t="s">
        <v>14675</v>
      </c>
      <c r="B3522" s="10" t="s">
        <v>14300</v>
      </c>
      <c r="C3522" s="9" t="s">
        <v>1573</v>
      </c>
      <c r="D3522" s="11" t="str">
        <f>VLOOKUP(C3522,Postinumeroalueet!$A$2:$B$4001,2)</f>
        <v>Jyväskylä</v>
      </c>
      <c r="E3522" s="11"/>
      <c r="F3522" s="11">
        <f t="shared" si="1"/>
        <v>0</v>
      </c>
      <c r="G3522" s="10" t="s">
        <v>3481</v>
      </c>
      <c r="H3522" s="10" t="s">
        <v>4753</v>
      </c>
      <c r="I3522" s="10">
        <v>571.11</v>
      </c>
      <c r="J3522" s="10">
        <v>43.5</v>
      </c>
      <c r="K3522" s="14">
        <v>2000.0</v>
      </c>
      <c r="L3522" s="11">
        <f t="shared" si="774"/>
        <v>447.95</v>
      </c>
      <c r="M3522" s="11">
        <f t="shared" si="2"/>
        <v>-123.16</v>
      </c>
      <c r="N3522" s="13">
        <f t="shared" si="3"/>
        <v>0.784349775</v>
      </c>
      <c r="O3522" s="10" t="s">
        <v>4050</v>
      </c>
      <c r="P3522" s="10" t="s">
        <v>14676</v>
      </c>
    </row>
    <row r="3523" ht="12.0" customHeight="1">
      <c r="A3523" s="9" t="s">
        <v>14677</v>
      </c>
      <c r="B3523" s="10" t="s">
        <v>14678</v>
      </c>
      <c r="C3523" s="9" t="s">
        <v>431</v>
      </c>
      <c r="D3523" s="11" t="str">
        <f>VLOOKUP(C3523,Postinumeroalueet!$A$2:$B$4001,2)</f>
        <v>Vantaa</v>
      </c>
      <c r="E3523" s="11"/>
      <c r="F3523" s="11">
        <f t="shared" si="1"/>
        <v>1</v>
      </c>
      <c r="G3523" s="10" t="s">
        <v>3481</v>
      </c>
      <c r="H3523" s="10" t="s">
        <v>4602</v>
      </c>
      <c r="I3523" s="10">
        <v>782.75</v>
      </c>
      <c r="J3523" s="10">
        <v>51.5</v>
      </c>
      <c r="K3523" s="14">
        <v>2004.0</v>
      </c>
      <c r="L3523" s="11">
        <f>IF(K3523&lt;1961,171+10.3*J3523,IF(K3523&gt;1983,166+8.7*J3523,159+7.9*J3523))</f>
        <v>614.05</v>
      </c>
      <c r="M3523" s="11">
        <f t="shared" si="2"/>
        <v>-168.7</v>
      </c>
      <c r="N3523" s="13">
        <f t="shared" si="3"/>
        <v>0.7844778026</v>
      </c>
      <c r="O3523" s="10" t="s">
        <v>4050</v>
      </c>
      <c r="P3523" s="10" t="s">
        <v>14679</v>
      </c>
    </row>
    <row r="3524" ht="12.0" customHeight="1">
      <c r="A3524" s="9" t="s">
        <v>14680</v>
      </c>
      <c r="B3524" s="10" t="s">
        <v>14681</v>
      </c>
      <c r="C3524" s="9" t="s">
        <v>1149</v>
      </c>
      <c r="D3524" s="11" t="str">
        <f>VLOOKUP(C3524,Postinumeroalueet!$A$2:$B$4001,2)</f>
        <v>Rauma</v>
      </c>
      <c r="E3524" s="11"/>
      <c r="F3524" s="11">
        <f t="shared" si="1"/>
        <v>0</v>
      </c>
      <c r="G3524" s="10" t="s">
        <v>3481</v>
      </c>
      <c r="H3524" s="10" t="s">
        <v>3824</v>
      </c>
      <c r="I3524" s="10">
        <v>662.0</v>
      </c>
      <c r="J3524" s="10">
        <v>74.0</v>
      </c>
      <c r="K3524" s="14">
        <v>1977.0</v>
      </c>
      <c r="L3524" s="11">
        <f t="shared" ref="L3524:L3540" si="775">IF(K3524&lt;1984,105+5.6*J3524,IF(K3524&gt;1991,113+7.7*J3524,108+6.6*J3524))</f>
        <v>519.4</v>
      </c>
      <c r="M3524" s="11">
        <f t="shared" si="2"/>
        <v>-142.6</v>
      </c>
      <c r="N3524" s="13">
        <f t="shared" si="3"/>
        <v>0.784592145</v>
      </c>
      <c r="O3524" s="10" t="s">
        <v>3783</v>
      </c>
      <c r="P3524" s="10" t="s">
        <v>14682</v>
      </c>
    </row>
    <row r="3525">
      <c r="A3525" s="9" t="s">
        <v>14683</v>
      </c>
      <c r="B3525" s="10" t="s">
        <v>14684</v>
      </c>
      <c r="C3525" s="9" t="s">
        <v>967</v>
      </c>
      <c r="D3525" s="11" t="str">
        <f>VLOOKUP(C3525,Postinumeroalueet!$A$2:$B$4001,2)</f>
        <v>Naantali</v>
      </c>
      <c r="E3525" s="11"/>
      <c r="F3525" s="11">
        <f t="shared" si="1"/>
        <v>0</v>
      </c>
      <c r="G3525" s="10" t="s">
        <v>3481</v>
      </c>
      <c r="H3525" s="10" t="s">
        <v>7697</v>
      </c>
      <c r="I3525" s="10">
        <v>562.04</v>
      </c>
      <c r="J3525" s="10">
        <v>60.0</v>
      </c>
      <c r="K3525" s="14">
        <v>1976.0</v>
      </c>
      <c r="L3525" s="11">
        <f t="shared" si="775"/>
        <v>441</v>
      </c>
      <c r="M3525" s="11">
        <f t="shared" si="2"/>
        <v>-121.04</v>
      </c>
      <c r="N3525" s="13">
        <f t="shared" si="3"/>
        <v>0.7846416625</v>
      </c>
      <c r="O3525" s="10" t="s">
        <v>6893</v>
      </c>
      <c r="P3525" s="10" t="s">
        <v>14685</v>
      </c>
    </row>
    <row r="3526">
      <c r="A3526" s="9" t="s">
        <v>14686</v>
      </c>
      <c r="B3526" s="10" t="s">
        <v>14687</v>
      </c>
      <c r="C3526" s="9" t="s">
        <v>1411</v>
      </c>
      <c r="D3526" s="11" t="str">
        <f>VLOOKUP(C3526,Postinumeroalueet!$A$2:$B$4001,2)</f>
        <v>Orivesi</v>
      </c>
      <c r="E3526" s="11"/>
      <c r="F3526" s="11">
        <f t="shared" si="1"/>
        <v>0</v>
      </c>
      <c r="G3526" s="10" t="s">
        <v>3481</v>
      </c>
      <c r="H3526" s="10" t="s">
        <v>14688</v>
      </c>
      <c r="I3526" s="10">
        <v>562.0</v>
      </c>
      <c r="J3526" s="10">
        <v>60.0</v>
      </c>
      <c r="K3526" s="14">
        <v>1983.0</v>
      </c>
      <c r="L3526" s="11">
        <f t="shared" si="775"/>
        <v>441</v>
      </c>
      <c r="M3526" s="11">
        <f t="shared" si="2"/>
        <v>-121</v>
      </c>
      <c r="N3526" s="13">
        <f t="shared" si="3"/>
        <v>0.7846975089</v>
      </c>
      <c r="O3526" s="10" t="s">
        <v>10034</v>
      </c>
      <c r="P3526" s="10" t="s">
        <v>14689</v>
      </c>
    </row>
    <row r="3527" ht="12.0" customHeight="1">
      <c r="A3527" s="9" t="s">
        <v>14690</v>
      </c>
      <c r="B3527" s="10" t="s">
        <v>14691</v>
      </c>
      <c r="C3527" s="9" t="s">
        <v>1155</v>
      </c>
      <c r="D3527" s="11" t="str">
        <f>VLOOKUP(C3527,Postinumeroalueet!$A$2:$B$4001,2)</f>
        <v>Rauma</v>
      </c>
      <c r="E3527" s="11"/>
      <c r="F3527" s="11">
        <f t="shared" si="1"/>
        <v>0</v>
      </c>
      <c r="G3527" s="10" t="s">
        <v>3481</v>
      </c>
      <c r="H3527" s="10" t="s">
        <v>7991</v>
      </c>
      <c r="I3527" s="10">
        <v>644.0</v>
      </c>
      <c r="J3527" s="10">
        <v>71.5</v>
      </c>
      <c r="K3527" s="14">
        <v>1974.0</v>
      </c>
      <c r="L3527" s="11">
        <f t="shared" si="775"/>
        <v>505.4</v>
      </c>
      <c r="M3527" s="11">
        <f t="shared" si="2"/>
        <v>-138.6</v>
      </c>
      <c r="N3527" s="13">
        <f t="shared" si="3"/>
        <v>0.7847826087</v>
      </c>
      <c r="O3527" s="10" t="s">
        <v>4903</v>
      </c>
      <c r="P3527" s="10" t="s">
        <v>14692</v>
      </c>
    </row>
    <row r="3528" ht="12.0" customHeight="1">
      <c r="A3528" s="9" t="s">
        <v>14693</v>
      </c>
      <c r="B3528" s="10" t="s">
        <v>14694</v>
      </c>
      <c r="C3528" s="9" t="s">
        <v>961</v>
      </c>
      <c r="D3528" s="11" t="str">
        <f>VLOOKUP(C3528,Postinumeroalueet!$A$2:$B$4001,2)</f>
        <v>Turku</v>
      </c>
      <c r="E3528" s="11"/>
      <c r="F3528" s="11">
        <f t="shared" si="1"/>
        <v>0</v>
      </c>
      <c r="G3528" s="10" t="s">
        <v>3481</v>
      </c>
      <c r="H3528" s="10" t="s">
        <v>13434</v>
      </c>
      <c r="I3528" s="10">
        <v>924.0</v>
      </c>
      <c r="J3528" s="10">
        <v>79.5</v>
      </c>
      <c r="K3528" s="14">
        <v>1997.0</v>
      </c>
      <c r="L3528" s="11">
        <f t="shared" si="775"/>
        <v>725.15</v>
      </c>
      <c r="M3528" s="11">
        <f t="shared" si="2"/>
        <v>-198.85</v>
      </c>
      <c r="N3528" s="13">
        <f t="shared" si="3"/>
        <v>0.7847943723</v>
      </c>
      <c r="O3528" s="10" t="s">
        <v>6893</v>
      </c>
      <c r="P3528" s="10" t="s">
        <v>14695</v>
      </c>
    </row>
    <row r="3529" ht="12.0" customHeight="1">
      <c r="A3529" s="9" t="s">
        <v>14696</v>
      </c>
      <c r="B3529" s="10" t="s">
        <v>14697</v>
      </c>
      <c r="C3529" s="9" t="s">
        <v>2301</v>
      </c>
      <c r="D3529" s="11" t="str">
        <f>VLOOKUP(C3529,Postinumeroalueet!$A$2:$B$4001,2)</f>
        <v>Vaasa</v>
      </c>
      <c r="E3529" s="11"/>
      <c r="F3529" s="11">
        <f t="shared" si="1"/>
        <v>0</v>
      </c>
      <c r="G3529" s="10" t="s">
        <v>3481</v>
      </c>
      <c r="H3529" s="10" t="s">
        <v>14698</v>
      </c>
      <c r="I3529" s="10">
        <v>673.8</v>
      </c>
      <c r="J3529" s="10">
        <v>54.0</v>
      </c>
      <c r="K3529" s="14">
        <v>1997.0</v>
      </c>
      <c r="L3529" s="11">
        <f t="shared" si="775"/>
        <v>528.8</v>
      </c>
      <c r="M3529" s="11">
        <f t="shared" si="2"/>
        <v>-145</v>
      </c>
      <c r="N3529" s="13">
        <f t="shared" si="3"/>
        <v>0.7848026121</v>
      </c>
      <c r="O3529" s="10" t="s">
        <v>4216</v>
      </c>
      <c r="P3529" s="10" t="s">
        <v>14699</v>
      </c>
    </row>
    <row r="3530" ht="12.0" customHeight="1">
      <c r="A3530" s="9" t="s">
        <v>14700</v>
      </c>
      <c r="B3530" s="10" t="s">
        <v>14701</v>
      </c>
      <c r="C3530" s="9" t="s">
        <v>1370</v>
      </c>
      <c r="D3530" s="11" t="str">
        <f>VLOOKUP(C3530,Postinumeroalueet!$A$2:$B$4001,2)</f>
        <v>Tampere</v>
      </c>
      <c r="E3530" s="11"/>
      <c r="F3530" s="11">
        <f t="shared" si="1"/>
        <v>0</v>
      </c>
      <c r="G3530" s="10" t="s">
        <v>3481</v>
      </c>
      <c r="H3530" s="10" t="s">
        <v>3507</v>
      </c>
      <c r="I3530" s="10">
        <v>732.87</v>
      </c>
      <c r="J3530" s="10">
        <v>84.0</v>
      </c>
      <c r="K3530" s="14">
        <v>1969.0</v>
      </c>
      <c r="L3530" s="11">
        <f t="shared" si="775"/>
        <v>575.4</v>
      </c>
      <c r="M3530" s="11">
        <f t="shared" si="2"/>
        <v>-157.47</v>
      </c>
      <c r="N3530" s="13">
        <f t="shared" si="3"/>
        <v>0.7851324246</v>
      </c>
      <c r="O3530" s="10" t="s">
        <v>9723</v>
      </c>
      <c r="P3530" s="10" t="s">
        <v>14702</v>
      </c>
    </row>
    <row r="3531" ht="12.0" customHeight="1">
      <c r="A3531" s="9" t="s">
        <v>14703</v>
      </c>
      <c r="B3531" s="10" t="s">
        <v>14704</v>
      </c>
      <c r="C3531" s="9" t="s">
        <v>961</v>
      </c>
      <c r="D3531" s="11" t="str">
        <f>VLOOKUP(C3531,Postinumeroalueet!$A$2:$B$4001,2)</f>
        <v>Turku</v>
      </c>
      <c r="E3531" s="11"/>
      <c r="F3531" s="11">
        <f t="shared" si="1"/>
        <v>0</v>
      </c>
      <c r="G3531" s="10" t="s">
        <v>3481</v>
      </c>
      <c r="H3531" s="10" t="s">
        <v>11208</v>
      </c>
      <c r="I3531" s="10">
        <v>977.36</v>
      </c>
      <c r="J3531" s="10">
        <v>85.0</v>
      </c>
      <c r="K3531" s="14">
        <v>1994.0</v>
      </c>
      <c r="L3531" s="11">
        <f t="shared" si="775"/>
        <v>767.5</v>
      </c>
      <c r="M3531" s="11">
        <f t="shared" si="2"/>
        <v>-209.86</v>
      </c>
      <c r="N3531" s="13">
        <f t="shared" si="3"/>
        <v>0.78527871</v>
      </c>
      <c r="O3531" s="10" t="s">
        <v>3498</v>
      </c>
      <c r="P3531" s="10" t="s">
        <v>14705</v>
      </c>
    </row>
    <row r="3532" ht="12.0" customHeight="1">
      <c r="A3532" s="9" t="s">
        <v>14706</v>
      </c>
      <c r="B3532" s="10" t="s">
        <v>14637</v>
      </c>
      <c r="C3532" s="9" t="s">
        <v>3265</v>
      </c>
      <c r="D3532" s="11" t="str">
        <f>VLOOKUP(C3532,Postinumeroalueet!$A$2:$B$4001,2)</f>
        <v>Rovaniemi</v>
      </c>
      <c r="E3532" s="11"/>
      <c r="F3532" s="11">
        <f t="shared" si="1"/>
        <v>0</v>
      </c>
      <c r="G3532" s="10" t="s">
        <v>3481</v>
      </c>
      <c r="H3532" s="10" t="s">
        <v>4602</v>
      </c>
      <c r="I3532" s="10">
        <v>639.0</v>
      </c>
      <c r="J3532" s="10">
        <v>50.5</v>
      </c>
      <c r="K3532" s="14">
        <v>1999.0</v>
      </c>
      <c r="L3532" s="11">
        <f t="shared" si="775"/>
        <v>501.85</v>
      </c>
      <c r="M3532" s="11">
        <f t="shared" si="2"/>
        <v>-137.15</v>
      </c>
      <c r="N3532" s="13">
        <f t="shared" si="3"/>
        <v>0.7853677621</v>
      </c>
      <c r="O3532" s="10" t="s">
        <v>4050</v>
      </c>
      <c r="P3532" s="10" t="s">
        <v>14707</v>
      </c>
    </row>
    <row r="3533" ht="12.0" customHeight="1">
      <c r="A3533" s="9" t="s">
        <v>14708</v>
      </c>
      <c r="B3533" s="10" t="s">
        <v>14709</v>
      </c>
      <c r="C3533" s="9" t="s">
        <v>802</v>
      </c>
      <c r="D3533" s="11" t="str">
        <f>VLOOKUP(C3533,Postinumeroalueet!$A$2:$B$4001,2)</f>
        <v>Lahti</v>
      </c>
      <c r="E3533" s="11"/>
      <c r="F3533" s="11">
        <f t="shared" si="1"/>
        <v>0</v>
      </c>
      <c r="G3533" s="10" t="s">
        <v>3481</v>
      </c>
      <c r="H3533" s="10" t="s">
        <v>6722</v>
      </c>
      <c r="I3533" s="10">
        <v>737.0</v>
      </c>
      <c r="J3533" s="10">
        <v>60.5</v>
      </c>
      <c r="K3533" s="14">
        <v>1992.0</v>
      </c>
      <c r="L3533" s="11">
        <f t="shared" si="775"/>
        <v>578.85</v>
      </c>
      <c r="M3533" s="11">
        <f t="shared" si="2"/>
        <v>-158.15</v>
      </c>
      <c r="N3533" s="13">
        <f t="shared" si="3"/>
        <v>0.7854138399</v>
      </c>
      <c r="O3533" s="10" t="s">
        <v>3735</v>
      </c>
      <c r="P3533" s="10" t="s">
        <v>14710</v>
      </c>
    </row>
    <row r="3534" ht="12.0" customHeight="1">
      <c r="A3534" s="9" t="s">
        <v>14711</v>
      </c>
      <c r="B3534" s="10" t="s">
        <v>14712</v>
      </c>
      <c r="C3534" s="9" t="s">
        <v>935</v>
      </c>
      <c r="D3534" s="11" t="str">
        <f>VLOOKUP(C3534,Postinumeroalueet!$A$2:$B$4001,2)</f>
        <v>Turku</v>
      </c>
      <c r="E3534" s="11"/>
      <c r="F3534" s="11">
        <f t="shared" si="1"/>
        <v>0</v>
      </c>
      <c r="G3534" s="10" t="s">
        <v>3481</v>
      </c>
      <c r="H3534" s="10" t="s">
        <v>14713</v>
      </c>
      <c r="I3534" s="10">
        <v>697.77</v>
      </c>
      <c r="J3534" s="10">
        <v>56.5</v>
      </c>
      <c r="K3534" s="14">
        <v>2001.0</v>
      </c>
      <c r="L3534" s="11">
        <f t="shared" si="775"/>
        <v>548.05</v>
      </c>
      <c r="M3534" s="11">
        <f t="shared" si="2"/>
        <v>-149.72</v>
      </c>
      <c r="N3534" s="13">
        <f t="shared" si="3"/>
        <v>0.7854307293</v>
      </c>
      <c r="O3534" s="10" t="s">
        <v>3802</v>
      </c>
      <c r="P3534" s="10" t="s">
        <v>14714</v>
      </c>
    </row>
    <row r="3535" ht="12.0" customHeight="1">
      <c r="A3535" s="9" t="s">
        <v>14715</v>
      </c>
      <c r="B3535" s="10" t="s">
        <v>11663</v>
      </c>
      <c r="C3535" s="9" t="s">
        <v>1581</v>
      </c>
      <c r="D3535" s="11" t="str">
        <f>VLOOKUP(C3535,Postinumeroalueet!$A$2:$B$4001,2)</f>
        <v>Jyväskylä</v>
      </c>
      <c r="E3535" s="11"/>
      <c r="F3535" s="11">
        <f t="shared" si="1"/>
        <v>0</v>
      </c>
      <c r="G3535" s="10" t="s">
        <v>3481</v>
      </c>
      <c r="H3535" s="10" t="s">
        <v>3620</v>
      </c>
      <c r="I3535" s="10">
        <v>835.0</v>
      </c>
      <c r="J3535" s="10">
        <v>70.5</v>
      </c>
      <c r="K3535" s="14">
        <v>2008.0</v>
      </c>
      <c r="L3535" s="11">
        <f t="shared" si="775"/>
        <v>655.85</v>
      </c>
      <c r="M3535" s="11">
        <f t="shared" si="2"/>
        <v>-179.15</v>
      </c>
      <c r="N3535" s="13">
        <f t="shared" si="3"/>
        <v>0.7854491018</v>
      </c>
      <c r="O3535" s="10" t="s">
        <v>3950</v>
      </c>
      <c r="P3535" s="10" t="s">
        <v>14716</v>
      </c>
    </row>
    <row r="3536" ht="12.0" customHeight="1">
      <c r="A3536" s="9" t="s">
        <v>14717</v>
      </c>
      <c r="B3536" s="10" t="s">
        <v>14718</v>
      </c>
      <c r="C3536" s="9" t="s">
        <v>3045</v>
      </c>
      <c r="D3536" s="11" t="str">
        <f>VLOOKUP(C3536,Postinumeroalueet!$A$2:$B$4001,2)</f>
        <v>Oulu</v>
      </c>
      <c r="E3536" s="11"/>
      <c r="F3536" s="11">
        <f t="shared" si="1"/>
        <v>0</v>
      </c>
      <c r="G3536" s="10" t="s">
        <v>6290</v>
      </c>
      <c r="H3536" s="10" t="s">
        <v>14719</v>
      </c>
      <c r="I3536" s="10">
        <v>650.0</v>
      </c>
      <c r="J3536" s="10">
        <v>61.0</v>
      </c>
      <c r="K3536" s="14">
        <v>1990.0</v>
      </c>
      <c r="L3536" s="11">
        <f t="shared" si="775"/>
        <v>510.6</v>
      </c>
      <c r="M3536" s="11">
        <f t="shared" si="2"/>
        <v>-139.4</v>
      </c>
      <c r="N3536" s="13">
        <f t="shared" si="3"/>
        <v>0.7855384615</v>
      </c>
      <c r="O3536" s="10" t="s">
        <v>3942</v>
      </c>
      <c r="P3536" s="10" t="s">
        <v>14720</v>
      </c>
    </row>
    <row r="3537" ht="12.0" customHeight="1">
      <c r="A3537" s="9" t="s">
        <v>14721</v>
      </c>
      <c r="B3537" s="10" t="s">
        <v>14722</v>
      </c>
      <c r="C3537" s="9" t="s">
        <v>3045</v>
      </c>
      <c r="D3537" s="11" t="str">
        <f>VLOOKUP(C3537,Postinumeroalueet!$A$2:$B$4001,2)</f>
        <v>Oulu</v>
      </c>
      <c r="E3537" s="11"/>
      <c r="F3537" s="11">
        <f t="shared" si="1"/>
        <v>0</v>
      </c>
      <c r="G3537" s="10" t="s">
        <v>6290</v>
      </c>
      <c r="H3537" s="10" t="s">
        <v>14723</v>
      </c>
      <c r="I3537" s="10">
        <v>650.0</v>
      </c>
      <c r="J3537" s="10">
        <v>61.0</v>
      </c>
      <c r="K3537" s="14">
        <v>1990.0</v>
      </c>
      <c r="L3537" s="11">
        <f t="shared" si="775"/>
        <v>510.6</v>
      </c>
      <c r="M3537" s="11">
        <f t="shared" si="2"/>
        <v>-139.4</v>
      </c>
      <c r="N3537" s="13">
        <f t="shared" si="3"/>
        <v>0.7855384615</v>
      </c>
      <c r="O3537" s="10" t="s">
        <v>12835</v>
      </c>
      <c r="P3537" s="10" t="s">
        <v>14724</v>
      </c>
    </row>
    <row r="3538" ht="12.0" customHeight="1">
      <c r="A3538" s="9" t="s">
        <v>14725</v>
      </c>
      <c r="B3538" s="10" t="s">
        <v>14726</v>
      </c>
      <c r="C3538" s="9" t="s">
        <v>3030</v>
      </c>
      <c r="D3538" s="11" t="str">
        <f>VLOOKUP(C3538,Postinumeroalueet!$A$2:$B$4001,2)</f>
        <v>Oulu</v>
      </c>
      <c r="E3538" s="11"/>
      <c r="F3538" s="11">
        <f t="shared" si="1"/>
        <v>0</v>
      </c>
      <c r="G3538" s="10" t="s">
        <v>6290</v>
      </c>
      <c r="H3538" s="10" t="s">
        <v>14727</v>
      </c>
      <c r="I3538" s="10">
        <v>580.0</v>
      </c>
      <c r="J3538" s="10">
        <v>44.5</v>
      </c>
      <c r="K3538" s="14">
        <v>2011.0</v>
      </c>
      <c r="L3538" s="11">
        <f t="shared" si="775"/>
        <v>455.65</v>
      </c>
      <c r="M3538" s="11">
        <f t="shared" si="2"/>
        <v>-124.35</v>
      </c>
      <c r="N3538" s="13">
        <f t="shared" si="3"/>
        <v>0.7856034483</v>
      </c>
      <c r="O3538" s="10" t="s">
        <v>3942</v>
      </c>
      <c r="P3538" s="10" t="s">
        <v>14728</v>
      </c>
    </row>
    <row r="3539" ht="12.0" customHeight="1">
      <c r="A3539" s="9" t="s">
        <v>14729</v>
      </c>
      <c r="B3539" s="10" t="s">
        <v>14730</v>
      </c>
      <c r="C3539" s="9" t="s">
        <v>1936</v>
      </c>
      <c r="D3539" s="11" t="str">
        <f>VLOOKUP(C3539,Postinumeroalueet!$A$2:$B$4001,2)</f>
        <v>Lappeenranta</v>
      </c>
      <c r="E3539" s="11"/>
      <c r="F3539" s="11">
        <f t="shared" si="1"/>
        <v>0</v>
      </c>
      <c r="G3539" s="10" t="s">
        <v>3481</v>
      </c>
      <c r="H3539" s="10" t="s">
        <v>5768</v>
      </c>
      <c r="I3539" s="10">
        <v>820.0</v>
      </c>
      <c r="J3539" s="10">
        <v>69.0</v>
      </c>
      <c r="K3539" s="14">
        <v>1995.0</v>
      </c>
      <c r="L3539" s="11">
        <f t="shared" si="775"/>
        <v>644.3</v>
      </c>
      <c r="M3539" s="11">
        <f t="shared" si="2"/>
        <v>-175.7</v>
      </c>
      <c r="N3539" s="13">
        <f t="shared" si="3"/>
        <v>0.7857317073</v>
      </c>
      <c r="O3539" s="10" t="s">
        <v>5279</v>
      </c>
      <c r="P3539" s="10" t="s">
        <v>14731</v>
      </c>
    </row>
    <row r="3540" ht="12.0" customHeight="1">
      <c r="A3540" s="9" t="s">
        <v>14732</v>
      </c>
      <c r="B3540" s="10" t="s">
        <v>14733</v>
      </c>
      <c r="C3540" s="9" t="s">
        <v>1198</v>
      </c>
      <c r="D3540" s="11" t="str">
        <f>VLOOKUP(C3540,Postinumeroalueet!$A$2:$B$4001,2)</f>
        <v>Pori</v>
      </c>
      <c r="E3540" s="11"/>
      <c r="F3540" s="11">
        <f t="shared" si="1"/>
        <v>0</v>
      </c>
      <c r="G3540" s="10" t="s">
        <v>3481</v>
      </c>
      <c r="H3540" s="10" t="s">
        <v>4584</v>
      </c>
      <c r="I3540" s="10">
        <v>604.0</v>
      </c>
      <c r="J3540" s="10">
        <v>66.0</v>
      </c>
      <c r="K3540" s="14">
        <v>1946.0</v>
      </c>
      <c r="L3540" s="11">
        <f t="shared" si="775"/>
        <v>474.6</v>
      </c>
      <c r="M3540" s="11">
        <f t="shared" si="2"/>
        <v>-129.4</v>
      </c>
      <c r="N3540" s="13">
        <f t="shared" si="3"/>
        <v>0.7857615894</v>
      </c>
      <c r="O3540" s="10" t="s">
        <v>3783</v>
      </c>
      <c r="P3540" s="10" t="s">
        <v>14734</v>
      </c>
    </row>
    <row r="3541" ht="12.0" customHeight="1">
      <c r="A3541" s="9" t="s">
        <v>14735</v>
      </c>
      <c r="B3541" s="10" t="s">
        <v>14736</v>
      </c>
      <c r="C3541" s="9" t="s">
        <v>422</v>
      </c>
      <c r="D3541" s="11" t="str">
        <f>VLOOKUP(C3541,Postinumeroalueet!$A$2:$B$4001,2)</f>
        <v>Vantaa</v>
      </c>
      <c r="E3541" s="11"/>
      <c r="F3541" s="11">
        <f t="shared" si="1"/>
        <v>1</v>
      </c>
      <c r="G3541" s="10" t="s">
        <v>3481</v>
      </c>
      <c r="H3541" s="10" t="s">
        <v>5527</v>
      </c>
      <c r="I3541" s="10">
        <v>919.8</v>
      </c>
      <c r="J3541" s="10">
        <v>64.0</v>
      </c>
      <c r="K3541" s="14">
        <v>1992.0</v>
      </c>
      <c r="L3541" s="11">
        <f>IF(K3541&lt;1961,171+10.3*J3541,IF(K3541&gt;1983,166+8.7*J3541,159+7.9*J3541))</f>
        <v>722.8</v>
      </c>
      <c r="M3541" s="11">
        <f t="shared" si="2"/>
        <v>-197</v>
      </c>
      <c r="N3541" s="13">
        <f t="shared" si="3"/>
        <v>0.785823005</v>
      </c>
      <c r="O3541" s="10" t="s">
        <v>4216</v>
      </c>
      <c r="P3541" s="10" t="s">
        <v>14737</v>
      </c>
    </row>
    <row r="3542" ht="12.0" customHeight="1">
      <c r="A3542" s="9" t="s">
        <v>14738</v>
      </c>
      <c r="B3542" s="10" t="s">
        <v>14739</v>
      </c>
      <c r="C3542" s="9" t="s">
        <v>956</v>
      </c>
      <c r="D3542" s="11" t="str">
        <f>VLOOKUP(C3542,Postinumeroalueet!$A$2:$B$4001,2)</f>
        <v>Turku</v>
      </c>
      <c r="E3542" s="11"/>
      <c r="F3542" s="11">
        <f t="shared" si="1"/>
        <v>0</v>
      </c>
      <c r="G3542" s="10" t="s">
        <v>3481</v>
      </c>
      <c r="H3542" s="10" t="s">
        <v>3824</v>
      </c>
      <c r="I3542" s="10">
        <v>700.0</v>
      </c>
      <c r="J3542" s="10">
        <v>79.5</v>
      </c>
      <c r="K3542" s="14">
        <v>1983.0</v>
      </c>
      <c r="L3542" s="11">
        <f t="shared" ref="L3542:L3545" si="776">IF(K3542&lt;1984,105+5.6*J3542,IF(K3542&gt;1991,113+7.7*J3542,108+6.6*J3542))</f>
        <v>550.2</v>
      </c>
      <c r="M3542" s="11">
        <f t="shared" si="2"/>
        <v>-149.8</v>
      </c>
      <c r="N3542" s="13">
        <f t="shared" si="3"/>
        <v>0.786</v>
      </c>
      <c r="O3542" s="10" t="s">
        <v>4118</v>
      </c>
      <c r="P3542" s="10" t="s">
        <v>14740</v>
      </c>
    </row>
    <row r="3543" ht="12.0" customHeight="1">
      <c r="A3543" s="9" t="s">
        <v>14741</v>
      </c>
      <c r="B3543" s="10" t="s">
        <v>14742</v>
      </c>
      <c r="C3543" s="9" t="s">
        <v>1149</v>
      </c>
      <c r="D3543" s="11" t="str">
        <f>VLOOKUP(C3543,Postinumeroalueet!$A$2:$B$4001,2)</f>
        <v>Rauma</v>
      </c>
      <c r="E3543" s="11"/>
      <c r="F3543" s="11">
        <f t="shared" si="1"/>
        <v>0</v>
      </c>
      <c r="G3543" s="10" t="s">
        <v>3481</v>
      </c>
      <c r="H3543" s="10" t="s">
        <v>4312</v>
      </c>
      <c r="I3543" s="10">
        <v>529.0</v>
      </c>
      <c r="J3543" s="10">
        <v>55.5</v>
      </c>
      <c r="K3543" s="14">
        <v>1975.0</v>
      </c>
      <c r="L3543" s="11">
        <f t="shared" si="776"/>
        <v>415.8</v>
      </c>
      <c r="M3543" s="11">
        <f t="shared" si="2"/>
        <v>-113.2</v>
      </c>
      <c r="N3543" s="13">
        <f t="shared" si="3"/>
        <v>0.7860113422</v>
      </c>
      <c r="O3543" s="10" t="s">
        <v>9778</v>
      </c>
      <c r="P3543" s="10" t="s">
        <v>14743</v>
      </c>
    </row>
    <row r="3544" ht="12.0" customHeight="1">
      <c r="A3544" s="9" t="s">
        <v>14744</v>
      </c>
      <c r="B3544" s="10" t="s">
        <v>14745</v>
      </c>
      <c r="C3544" s="9" t="s">
        <v>3023</v>
      </c>
      <c r="D3544" s="11" t="str">
        <f>VLOOKUP(C3544,Postinumeroalueet!$A$2:$B$4001,2)</f>
        <v>Oulu</v>
      </c>
      <c r="E3544" s="11"/>
      <c r="F3544" s="11">
        <f t="shared" si="1"/>
        <v>0</v>
      </c>
      <c r="G3544" s="10" t="s">
        <v>3481</v>
      </c>
      <c r="H3544" s="10" t="s">
        <v>5527</v>
      </c>
      <c r="I3544" s="10">
        <v>675.0</v>
      </c>
      <c r="J3544" s="10">
        <v>76.0</v>
      </c>
      <c r="K3544" s="14">
        <v>1974.0</v>
      </c>
      <c r="L3544" s="11">
        <f t="shared" si="776"/>
        <v>530.6</v>
      </c>
      <c r="M3544" s="11">
        <f t="shared" si="2"/>
        <v>-144.4</v>
      </c>
      <c r="N3544" s="13">
        <f t="shared" si="3"/>
        <v>0.7860740741</v>
      </c>
      <c r="O3544" s="10" t="s">
        <v>4466</v>
      </c>
      <c r="P3544" s="10" t="s">
        <v>14746</v>
      </c>
    </row>
    <row r="3545" ht="12.0" customHeight="1">
      <c r="A3545" s="9" t="s">
        <v>14747</v>
      </c>
      <c r="B3545" s="10" t="s">
        <v>10271</v>
      </c>
      <c r="C3545" s="9" t="s">
        <v>3023</v>
      </c>
      <c r="D3545" s="11" t="str">
        <f>VLOOKUP(C3545,Postinumeroalueet!$A$2:$B$4001,2)</f>
        <v>Oulu</v>
      </c>
      <c r="E3545" s="11"/>
      <c r="F3545" s="11">
        <f t="shared" si="1"/>
        <v>0</v>
      </c>
      <c r="G3545" s="10" t="s">
        <v>3481</v>
      </c>
      <c r="H3545" s="10" t="s">
        <v>5527</v>
      </c>
      <c r="I3545" s="10">
        <v>675.0</v>
      </c>
      <c r="J3545" s="10">
        <v>76.0</v>
      </c>
      <c r="K3545" s="14">
        <v>1974.0</v>
      </c>
      <c r="L3545" s="11">
        <f t="shared" si="776"/>
        <v>530.6</v>
      </c>
      <c r="M3545" s="11">
        <f t="shared" si="2"/>
        <v>-144.4</v>
      </c>
      <c r="N3545" s="13">
        <f t="shared" si="3"/>
        <v>0.7860740741</v>
      </c>
      <c r="O3545" s="10" t="s">
        <v>4466</v>
      </c>
      <c r="P3545" s="10" t="s">
        <v>14748</v>
      </c>
    </row>
    <row r="3546">
      <c r="A3546" s="9" t="s">
        <v>14749</v>
      </c>
      <c r="B3546" s="10" t="s">
        <v>14750</v>
      </c>
      <c r="C3546" s="9" t="s">
        <v>518</v>
      </c>
      <c r="D3546" s="11" t="str">
        <f>VLOOKUP(C3546,Postinumeroalueet!$A$2:$B$4001,2)</f>
        <v>Espoo</v>
      </c>
      <c r="E3546" s="11"/>
      <c r="F3546" s="11">
        <f t="shared" si="1"/>
        <v>1</v>
      </c>
      <c r="G3546" s="10" t="s">
        <v>3492</v>
      </c>
      <c r="H3546" s="10" t="s">
        <v>14751</v>
      </c>
      <c r="I3546" s="10">
        <v>1200.0</v>
      </c>
      <c r="J3546" s="10">
        <v>75.0</v>
      </c>
      <c r="K3546" s="14">
        <v>1903.0</v>
      </c>
      <c r="L3546" s="11">
        <f>IF(K3546&lt;1961,171+10.3*J3546,IF(K3546&gt;1983,166+8.7*J3546,159+7.9*J3546))</f>
        <v>943.5</v>
      </c>
      <c r="M3546" s="11">
        <f t="shared" si="2"/>
        <v>-256.5</v>
      </c>
      <c r="N3546" s="13">
        <f t="shared" si="3"/>
        <v>0.78625</v>
      </c>
      <c r="O3546" s="15"/>
      <c r="P3546" s="10" t="s">
        <v>14752</v>
      </c>
    </row>
    <row r="3547" ht="12.0" customHeight="1">
      <c r="A3547" s="9" t="s">
        <v>14753</v>
      </c>
      <c r="B3547" s="10" t="s">
        <v>14661</v>
      </c>
      <c r="C3547" s="9" t="s">
        <v>805</v>
      </c>
      <c r="D3547" s="11" t="str">
        <f>VLOOKUP(C3547,Postinumeroalueet!$A$2:$B$4001,2)</f>
        <v>Lahti</v>
      </c>
      <c r="E3547" s="11"/>
      <c r="F3547" s="11">
        <f t="shared" si="1"/>
        <v>0</v>
      </c>
      <c r="G3547" s="10" t="s">
        <v>3481</v>
      </c>
      <c r="H3547" s="10" t="s">
        <v>12024</v>
      </c>
      <c r="I3547" s="10">
        <v>932.0</v>
      </c>
      <c r="J3547" s="10">
        <v>80.5</v>
      </c>
      <c r="K3547" s="14">
        <v>1998.0</v>
      </c>
      <c r="L3547" s="11">
        <f t="shared" ref="L3547:L3548" si="777">IF(K3547&lt;1984,105+5.6*J3547,IF(K3547&gt;1991,113+7.7*J3547,108+6.6*J3547))</f>
        <v>732.85</v>
      </c>
      <c r="M3547" s="11">
        <f t="shared" si="2"/>
        <v>-199.15</v>
      </c>
      <c r="N3547" s="13">
        <f t="shared" si="3"/>
        <v>0.7863197425</v>
      </c>
      <c r="O3547" s="10" t="s">
        <v>3735</v>
      </c>
      <c r="P3547" s="10" t="s">
        <v>14754</v>
      </c>
    </row>
    <row r="3548" ht="12.0" customHeight="1">
      <c r="A3548" s="9" t="s">
        <v>14755</v>
      </c>
      <c r="B3548" s="10" t="s">
        <v>10161</v>
      </c>
      <c r="C3548" s="9" t="s">
        <v>1579</v>
      </c>
      <c r="D3548" s="11" t="str">
        <f>VLOOKUP(C3548,Postinumeroalueet!$A$2:$B$4001,2)</f>
        <v>Jyväskylä</v>
      </c>
      <c r="E3548" s="11"/>
      <c r="F3548" s="11">
        <f t="shared" si="1"/>
        <v>0</v>
      </c>
      <c r="G3548" s="10" t="s">
        <v>3481</v>
      </c>
      <c r="H3548" s="10" t="s">
        <v>6082</v>
      </c>
      <c r="I3548" s="10">
        <v>883.0</v>
      </c>
      <c r="J3548" s="10">
        <v>75.5</v>
      </c>
      <c r="K3548" s="14">
        <v>2010.0</v>
      </c>
      <c r="L3548" s="11">
        <f t="shared" si="777"/>
        <v>694.35</v>
      </c>
      <c r="M3548" s="11">
        <f t="shared" si="2"/>
        <v>-188.65</v>
      </c>
      <c r="N3548" s="13">
        <f t="shared" si="3"/>
        <v>0.7863533409</v>
      </c>
      <c r="O3548" s="10" t="s">
        <v>4729</v>
      </c>
      <c r="P3548" s="10" t="s">
        <v>14756</v>
      </c>
    </row>
    <row r="3549">
      <c r="A3549" s="9" t="s">
        <v>14757</v>
      </c>
      <c r="B3549" s="10" t="s">
        <v>13071</v>
      </c>
      <c r="C3549" s="9" t="s">
        <v>515</v>
      </c>
      <c r="D3549" s="11" t="str">
        <f>VLOOKUP(C3549,Postinumeroalueet!$A$2:$B$4001,2)</f>
        <v>Espoo</v>
      </c>
      <c r="E3549" s="11"/>
      <c r="F3549" s="11">
        <f t="shared" si="1"/>
        <v>1</v>
      </c>
      <c r="G3549" s="10" t="s">
        <v>3481</v>
      </c>
      <c r="H3549" s="10" t="s">
        <v>9747</v>
      </c>
      <c r="I3549" s="10">
        <v>1057.46</v>
      </c>
      <c r="J3549" s="10">
        <v>76.5</v>
      </c>
      <c r="K3549" s="14">
        <v>2002.0</v>
      </c>
      <c r="L3549" s="11">
        <f>IF(K3549&lt;1961,171+10.3*J3549,IF(K3549&gt;1983,166+8.7*J3549,159+7.9*J3549))</f>
        <v>831.55</v>
      </c>
      <c r="M3549" s="11">
        <f t="shared" si="2"/>
        <v>-225.91</v>
      </c>
      <c r="N3549" s="13">
        <f t="shared" si="3"/>
        <v>0.7863654417</v>
      </c>
      <c r="O3549" s="10" t="s">
        <v>6516</v>
      </c>
      <c r="P3549" s="10" t="s">
        <v>14758</v>
      </c>
    </row>
    <row r="3550" ht="12.0" customHeight="1">
      <c r="A3550" s="9" t="s">
        <v>14759</v>
      </c>
      <c r="B3550" s="10" t="s">
        <v>14760</v>
      </c>
      <c r="C3550" s="9" t="s">
        <v>735</v>
      </c>
      <c r="D3550" s="11" t="str">
        <f>VLOOKUP(C3550,Postinumeroalueet!$A$2:$B$4001,2)</f>
        <v>Riihimäki</v>
      </c>
      <c r="E3550" s="11"/>
      <c r="F3550" s="11">
        <f t="shared" si="1"/>
        <v>0</v>
      </c>
      <c r="G3550" s="10" t="s">
        <v>3481</v>
      </c>
      <c r="H3550" s="10" t="s">
        <v>4547</v>
      </c>
      <c r="I3550" s="10">
        <v>550.0</v>
      </c>
      <c r="J3550" s="10">
        <v>58.5</v>
      </c>
      <c r="K3550" s="14">
        <v>1980.0</v>
      </c>
      <c r="L3550" s="11">
        <f t="shared" ref="L3550:L3576" si="778">IF(K3550&lt;1984,105+5.6*J3550,IF(K3550&gt;1991,113+7.7*J3550,108+6.6*J3550))</f>
        <v>432.6</v>
      </c>
      <c r="M3550" s="11">
        <f t="shared" si="2"/>
        <v>-117.4</v>
      </c>
      <c r="N3550" s="13">
        <f t="shared" si="3"/>
        <v>0.7865454545</v>
      </c>
      <c r="O3550" s="10" t="s">
        <v>4890</v>
      </c>
      <c r="P3550" s="10" t="s">
        <v>14761</v>
      </c>
    </row>
    <row r="3551" ht="12.0" customHeight="1">
      <c r="A3551" s="9" t="s">
        <v>14762</v>
      </c>
      <c r="B3551" s="10" t="s">
        <v>14763</v>
      </c>
      <c r="C3551" s="9" t="s">
        <v>1576</v>
      </c>
      <c r="D3551" s="11" t="str">
        <f>VLOOKUP(C3551,Postinumeroalueet!$A$2:$B$4001,2)</f>
        <v>Jyväskylä</v>
      </c>
      <c r="E3551" s="11"/>
      <c r="F3551" s="11">
        <f t="shared" si="1"/>
        <v>0</v>
      </c>
      <c r="G3551" s="10" t="s">
        <v>3481</v>
      </c>
      <c r="H3551" s="10" t="s">
        <v>4627</v>
      </c>
      <c r="I3551" s="10">
        <v>550.0</v>
      </c>
      <c r="J3551" s="10">
        <v>58.5</v>
      </c>
      <c r="K3551" s="14">
        <v>1977.0</v>
      </c>
      <c r="L3551" s="11">
        <f t="shared" si="778"/>
        <v>432.6</v>
      </c>
      <c r="M3551" s="11">
        <f t="shared" si="2"/>
        <v>-117.4</v>
      </c>
      <c r="N3551" s="13">
        <f t="shared" si="3"/>
        <v>0.7865454545</v>
      </c>
      <c r="O3551" s="10" t="s">
        <v>4729</v>
      </c>
      <c r="P3551" s="10" t="s">
        <v>14764</v>
      </c>
    </row>
    <row r="3552" ht="12.0" customHeight="1">
      <c r="A3552" s="9" t="s">
        <v>14765</v>
      </c>
      <c r="B3552" s="10" t="s">
        <v>14766</v>
      </c>
      <c r="C3552" s="9" t="s">
        <v>2176</v>
      </c>
      <c r="D3552" s="11" t="str">
        <f>VLOOKUP(C3552,Postinumeroalueet!$A$2:$B$4001,2)</f>
        <v>Kauhava</v>
      </c>
      <c r="E3552" s="11"/>
      <c r="F3552" s="11">
        <f t="shared" si="1"/>
        <v>0</v>
      </c>
      <c r="G3552" s="10" t="s">
        <v>3481</v>
      </c>
      <c r="H3552" s="10" t="s">
        <v>14767</v>
      </c>
      <c r="I3552" s="10">
        <v>760.0</v>
      </c>
      <c r="J3552" s="10">
        <v>88.0</v>
      </c>
      <c r="K3552" s="14">
        <v>1960.0</v>
      </c>
      <c r="L3552" s="11">
        <f t="shared" si="778"/>
        <v>597.8</v>
      </c>
      <c r="M3552" s="11">
        <f t="shared" si="2"/>
        <v>-162.2</v>
      </c>
      <c r="N3552" s="13">
        <f t="shared" si="3"/>
        <v>0.7865789474</v>
      </c>
      <c r="O3552" s="10" t="s">
        <v>7084</v>
      </c>
      <c r="P3552" s="10" t="s">
        <v>14768</v>
      </c>
    </row>
    <row r="3553" ht="12.0" customHeight="1">
      <c r="A3553" s="9" t="s">
        <v>14769</v>
      </c>
      <c r="B3553" s="10" t="s">
        <v>14770</v>
      </c>
      <c r="C3553" s="9" t="s">
        <v>961</v>
      </c>
      <c r="D3553" s="11" t="str">
        <f>VLOOKUP(C3553,Postinumeroalueet!$A$2:$B$4001,2)</f>
        <v>Turku</v>
      </c>
      <c r="E3553" s="11"/>
      <c r="F3553" s="11">
        <f t="shared" si="1"/>
        <v>0</v>
      </c>
      <c r="G3553" s="10" t="s">
        <v>3481</v>
      </c>
      <c r="H3553" s="10" t="s">
        <v>13434</v>
      </c>
      <c r="I3553" s="10">
        <v>858.0</v>
      </c>
      <c r="J3553" s="10">
        <v>73.0</v>
      </c>
      <c r="K3553" s="14">
        <v>1998.0</v>
      </c>
      <c r="L3553" s="11">
        <f t="shared" si="778"/>
        <v>675.1</v>
      </c>
      <c r="M3553" s="11">
        <f t="shared" si="2"/>
        <v>-182.9</v>
      </c>
      <c r="N3553" s="13">
        <f t="shared" si="3"/>
        <v>0.7868298368</v>
      </c>
      <c r="O3553" s="10" t="s">
        <v>6893</v>
      </c>
      <c r="P3553" s="10" t="s">
        <v>14771</v>
      </c>
    </row>
    <row r="3554" ht="12.0" customHeight="1">
      <c r="A3554" s="9" t="s">
        <v>14772</v>
      </c>
      <c r="B3554" s="10" t="s">
        <v>14773</v>
      </c>
      <c r="C3554" s="9" t="s">
        <v>3019</v>
      </c>
      <c r="D3554" s="11" t="str">
        <f>VLOOKUP(C3554,Postinumeroalueet!$A$2:$B$4001,2)</f>
        <v>Oulu</v>
      </c>
      <c r="E3554" s="11"/>
      <c r="F3554" s="11">
        <f t="shared" si="1"/>
        <v>0</v>
      </c>
      <c r="G3554" s="10" t="s">
        <v>3481</v>
      </c>
      <c r="H3554" s="10" t="s">
        <v>13363</v>
      </c>
      <c r="I3554" s="10">
        <v>637.61</v>
      </c>
      <c r="J3554" s="10">
        <v>50.5</v>
      </c>
      <c r="K3554" s="14">
        <v>2002.0</v>
      </c>
      <c r="L3554" s="11">
        <f t="shared" si="778"/>
        <v>501.85</v>
      </c>
      <c r="M3554" s="11">
        <f t="shared" si="2"/>
        <v>-135.76</v>
      </c>
      <c r="N3554" s="13">
        <f t="shared" si="3"/>
        <v>0.7870798764</v>
      </c>
      <c r="O3554" s="10" t="s">
        <v>4216</v>
      </c>
      <c r="P3554" s="10" t="s">
        <v>14774</v>
      </c>
    </row>
    <row r="3555" ht="12.0" customHeight="1">
      <c r="A3555" s="9" t="s">
        <v>14775</v>
      </c>
      <c r="B3555" s="10" t="s">
        <v>14776</v>
      </c>
      <c r="C3555" s="9" t="s">
        <v>3036</v>
      </c>
      <c r="D3555" s="11" t="str">
        <f>VLOOKUP(C3555,Postinumeroalueet!$A$2:$B$4001,2)</f>
        <v>Hailuoto</v>
      </c>
      <c r="E3555" s="11"/>
      <c r="F3555" s="11">
        <f t="shared" si="1"/>
        <v>0</v>
      </c>
      <c r="G3555" s="10" t="s">
        <v>3492</v>
      </c>
      <c r="H3555" s="10" t="s">
        <v>14777</v>
      </c>
      <c r="I3555" s="10">
        <v>875.0</v>
      </c>
      <c r="J3555" s="10">
        <v>88.0</v>
      </c>
      <c r="K3555" s="14">
        <v>1987.0</v>
      </c>
      <c r="L3555" s="11">
        <f t="shared" si="778"/>
        <v>688.8</v>
      </c>
      <c r="M3555" s="11">
        <f t="shared" si="2"/>
        <v>-186.2</v>
      </c>
      <c r="N3555" s="13">
        <f t="shared" si="3"/>
        <v>0.7872</v>
      </c>
      <c r="O3555" s="15"/>
      <c r="P3555" s="10" t="s">
        <v>14778</v>
      </c>
    </row>
    <row r="3556" ht="12.0" customHeight="1">
      <c r="A3556" s="9" t="s">
        <v>14779</v>
      </c>
      <c r="B3556" s="10" t="s">
        <v>14780</v>
      </c>
      <c r="C3556" s="9" t="s">
        <v>1416</v>
      </c>
      <c r="D3556" s="11" t="str">
        <f>VLOOKUP(C3556,Postinumeroalueet!$A$2:$B$4001,2)</f>
        <v>Orivesi</v>
      </c>
      <c r="E3556" s="11"/>
      <c r="F3556" s="11">
        <f t="shared" si="1"/>
        <v>0</v>
      </c>
      <c r="G3556" s="10" t="s">
        <v>3481</v>
      </c>
      <c r="H3556" s="10" t="s">
        <v>14781</v>
      </c>
      <c r="I3556" s="10">
        <v>525.0</v>
      </c>
      <c r="J3556" s="10">
        <v>39.0</v>
      </c>
      <c r="K3556" s="14">
        <v>1996.0</v>
      </c>
      <c r="L3556" s="11">
        <f t="shared" si="778"/>
        <v>413.3</v>
      </c>
      <c r="M3556" s="11">
        <f t="shared" si="2"/>
        <v>-111.7</v>
      </c>
      <c r="N3556" s="13">
        <f t="shared" si="3"/>
        <v>0.7872380952</v>
      </c>
      <c r="O3556" s="10" t="s">
        <v>4305</v>
      </c>
      <c r="P3556" s="10" t="s">
        <v>14782</v>
      </c>
    </row>
    <row r="3557" ht="12.0" customHeight="1">
      <c r="A3557" s="9" t="s">
        <v>14783</v>
      </c>
      <c r="B3557" s="10" t="s">
        <v>14784</v>
      </c>
      <c r="C3557" s="9" t="s">
        <v>3041</v>
      </c>
      <c r="D3557" s="11" t="str">
        <f>VLOOKUP(C3557,Postinumeroalueet!$A$2:$B$4001,2)</f>
        <v>Oulu</v>
      </c>
      <c r="E3557" s="11"/>
      <c r="F3557" s="11">
        <f t="shared" si="1"/>
        <v>0</v>
      </c>
      <c r="G3557" s="10" t="s">
        <v>3481</v>
      </c>
      <c r="H3557" s="10" t="s">
        <v>3516</v>
      </c>
      <c r="I3557" s="10">
        <v>657.0</v>
      </c>
      <c r="J3557" s="10">
        <v>52.5</v>
      </c>
      <c r="K3557" s="14">
        <v>2008.0</v>
      </c>
      <c r="L3557" s="11">
        <f t="shared" si="778"/>
        <v>517.25</v>
      </c>
      <c r="M3557" s="11">
        <f t="shared" si="2"/>
        <v>-139.75</v>
      </c>
      <c r="N3557" s="13">
        <f t="shared" si="3"/>
        <v>0.7872907154</v>
      </c>
      <c r="O3557" s="10" t="s">
        <v>3950</v>
      </c>
      <c r="P3557" s="10" t="s">
        <v>14785</v>
      </c>
    </row>
    <row r="3558" ht="12.0" customHeight="1">
      <c r="A3558" s="9" t="s">
        <v>14786</v>
      </c>
      <c r="B3558" s="10" t="s">
        <v>14787</v>
      </c>
      <c r="C3558" s="9" t="s">
        <v>751</v>
      </c>
      <c r="D3558" s="11" t="str">
        <f>VLOOKUP(C3558,Postinumeroalueet!$A$2:$B$4001,2)</f>
        <v>Loppi</v>
      </c>
      <c r="E3558" s="11"/>
      <c r="F3558" s="11">
        <f t="shared" si="1"/>
        <v>0</v>
      </c>
      <c r="G3558" s="10" t="s">
        <v>3481</v>
      </c>
      <c r="H3558" s="10" t="s">
        <v>14788</v>
      </c>
      <c r="I3558" s="10">
        <v>720.0</v>
      </c>
      <c r="J3558" s="10">
        <v>82.5</v>
      </c>
      <c r="K3558" s="14">
        <v>1975.0</v>
      </c>
      <c r="L3558" s="11">
        <f t="shared" si="778"/>
        <v>567</v>
      </c>
      <c r="M3558" s="11">
        <f t="shared" si="2"/>
        <v>-153</v>
      </c>
      <c r="N3558" s="13">
        <f t="shared" si="3"/>
        <v>0.7875</v>
      </c>
      <c r="O3558" s="15"/>
      <c r="P3558" s="10" t="s">
        <v>14789</v>
      </c>
    </row>
    <row r="3559" ht="12.0" customHeight="1">
      <c r="A3559" s="9" t="s">
        <v>14790</v>
      </c>
      <c r="B3559" s="10" t="s">
        <v>14791</v>
      </c>
      <c r="C3559" s="9" t="s">
        <v>2091</v>
      </c>
      <c r="D3559" s="11" t="str">
        <f>VLOOKUP(C3559,Postinumeroalueet!$A$2:$B$4001,2)</f>
        <v>Seinäjoki</v>
      </c>
      <c r="E3559" s="11"/>
      <c r="F3559" s="11">
        <f t="shared" si="1"/>
        <v>0</v>
      </c>
      <c r="G3559" s="10" t="s">
        <v>3481</v>
      </c>
      <c r="H3559" s="10" t="s">
        <v>5319</v>
      </c>
      <c r="I3559" s="10">
        <v>950.0</v>
      </c>
      <c r="J3559" s="10">
        <v>82.5</v>
      </c>
      <c r="K3559" s="14">
        <v>2013.0</v>
      </c>
      <c r="L3559" s="11">
        <f t="shared" si="778"/>
        <v>748.25</v>
      </c>
      <c r="M3559" s="11">
        <f t="shared" si="2"/>
        <v>-201.75</v>
      </c>
      <c r="N3559" s="13">
        <f t="shared" si="3"/>
        <v>0.7876315789</v>
      </c>
      <c r="O3559" s="10" t="s">
        <v>7084</v>
      </c>
      <c r="P3559" s="10" t="s">
        <v>14792</v>
      </c>
    </row>
    <row r="3560" ht="12.0" customHeight="1">
      <c r="A3560" s="9" t="s">
        <v>14793</v>
      </c>
      <c r="B3560" s="10" t="s">
        <v>14794</v>
      </c>
      <c r="C3560" s="9" t="s">
        <v>527</v>
      </c>
      <c r="D3560" s="11" t="str">
        <f>VLOOKUP(C3560,Postinumeroalueet!$A$2:$B$4001,2)</f>
        <v>Vihti</v>
      </c>
      <c r="E3560" s="11"/>
      <c r="F3560" s="11">
        <f t="shared" si="1"/>
        <v>0</v>
      </c>
      <c r="G3560" s="10" t="s">
        <v>3481</v>
      </c>
      <c r="H3560" s="10" t="s">
        <v>11343</v>
      </c>
      <c r="I3560" s="10">
        <v>730.0</v>
      </c>
      <c r="J3560" s="10">
        <v>60.0</v>
      </c>
      <c r="K3560" s="14">
        <v>2000.0</v>
      </c>
      <c r="L3560" s="11">
        <f t="shared" si="778"/>
        <v>575</v>
      </c>
      <c r="M3560" s="11">
        <f t="shared" si="2"/>
        <v>-155</v>
      </c>
      <c r="N3560" s="13">
        <f t="shared" si="3"/>
        <v>0.7876712329</v>
      </c>
      <c r="O3560" s="10" t="s">
        <v>4032</v>
      </c>
      <c r="P3560" s="10" t="s">
        <v>14795</v>
      </c>
    </row>
    <row r="3561">
      <c r="A3561" s="9" t="s">
        <v>14796</v>
      </c>
      <c r="B3561" s="10" t="s">
        <v>14797</v>
      </c>
      <c r="C3561" s="9" t="s">
        <v>1365</v>
      </c>
      <c r="D3561" s="11" t="str">
        <f>VLOOKUP(C3561,Postinumeroalueet!$A$2:$B$4001,2)</f>
        <v>Tampere</v>
      </c>
      <c r="E3561" s="11"/>
      <c r="F3561" s="11">
        <f t="shared" si="1"/>
        <v>0</v>
      </c>
      <c r="G3561" s="10" t="s">
        <v>3481</v>
      </c>
      <c r="H3561" s="10" t="s">
        <v>3941</v>
      </c>
      <c r="I3561" s="10">
        <v>510.0</v>
      </c>
      <c r="J3561" s="10">
        <v>37.5</v>
      </c>
      <c r="K3561" s="14">
        <v>2002.0</v>
      </c>
      <c r="L3561" s="11">
        <f t="shared" si="778"/>
        <v>401.75</v>
      </c>
      <c r="M3561" s="11">
        <f t="shared" si="2"/>
        <v>-108.25</v>
      </c>
      <c r="N3561" s="13">
        <f t="shared" si="3"/>
        <v>0.787745098</v>
      </c>
      <c r="O3561" s="15"/>
      <c r="P3561" s="10" t="s">
        <v>14798</v>
      </c>
    </row>
    <row r="3562" ht="12.0" customHeight="1">
      <c r="A3562" s="9" t="s">
        <v>14799</v>
      </c>
      <c r="B3562" s="10" t="s">
        <v>13787</v>
      </c>
      <c r="C3562" s="9" t="s">
        <v>1580</v>
      </c>
      <c r="D3562" s="11" t="str">
        <f>VLOOKUP(C3562,Postinumeroalueet!$A$2:$B$4001,2)</f>
        <v>Jyväskylä</v>
      </c>
      <c r="E3562" s="11"/>
      <c r="F3562" s="11">
        <f t="shared" si="1"/>
        <v>0</v>
      </c>
      <c r="G3562" s="10" t="s">
        <v>3481</v>
      </c>
      <c r="H3562" s="10" t="s">
        <v>14800</v>
      </c>
      <c r="I3562" s="10">
        <v>935.0</v>
      </c>
      <c r="J3562" s="10">
        <v>81.0</v>
      </c>
      <c r="K3562" s="14">
        <v>2007.0</v>
      </c>
      <c r="L3562" s="11">
        <f t="shared" si="778"/>
        <v>736.7</v>
      </c>
      <c r="M3562" s="11">
        <f t="shared" si="2"/>
        <v>-198.3</v>
      </c>
      <c r="N3562" s="13">
        <f t="shared" si="3"/>
        <v>0.7879144385</v>
      </c>
      <c r="O3562" s="10" t="s">
        <v>6939</v>
      </c>
      <c r="P3562" s="10" t="s">
        <v>14801</v>
      </c>
    </row>
    <row r="3563" ht="12.0" customHeight="1">
      <c r="A3563" s="9" t="s">
        <v>14802</v>
      </c>
      <c r="B3563" s="10" t="s">
        <v>14803</v>
      </c>
      <c r="C3563" s="9" t="s">
        <v>3046</v>
      </c>
      <c r="D3563" s="11" t="str">
        <f>VLOOKUP(C3563,Postinumeroalueet!$A$2:$B$4001,2)</f>
        <v>Oulu</v>
      </c>
      <c r="E3563" s="11"/>
      <c r="F3563" s="11">
        <f t="shared" si="1"/>
        <v>0</v>
      </c>
      <c r="G3563" s="10" t="s">
        <v>3481</v>
      </c>
      <c r="H3563" s="10" t="s">
        <v>14804</v>
      </c>
      <c r="I3563" s="10">
        <v>350.0</v>
      </c>
      <c r="J3563" s="10">
        <v>30.5</v>
      </c>
      <c r="K3563" s="14">
        <v>1973.0</v>
      </c>
      <c r="L3563" s="11">
        <f t="shared" si="778"/>
        <v>275.8</v>
      </c>
      <c r="M3563" s="11">
        <f t="shared" si="2"/>
        <v>-74.2</v>
      </c>
      <c r="N3563" s="13">
        <f t="shared" si="3"/>
        <v>0.788</v>
      </c>
      <c r="O3563" s="10" t="s">
        <v>5315</v>
      </c>
      <c r="P3563" s="10" t="s">
        <v>14805</v>
      </c>
    </row>
    <row r="3564">
      <c r="A3564" s="9" t="s">
        <v>14806</v>
      </c>
      <c r="B3564" s="10" t="s">
        <v>14807</v>
      </c>
      <c r="C3564" s="9" t="s">
        <v>824</v>
      </c>
      <c r="D3564" s="11" t="str">
        <f>VLOOKUP(C3564,Postinumeroalueet!$A$2:$B$4001,2)</f>
        <v>Lahti</v>
      </c>
      <c r="E3564" s="11"/>
      <c r="F3564" s="11">
        <f t="shared" si="1"/>
        <v>0</v>
      </c>
      <c r="G3564" s="10" t="s">
        <v>3481</v>
      </c>
      <c r="H3564" s="10" t="s">
        <v>4006</v>
      </c>
      <c r="I3564" s="10">
        <v>768.6</v>
      </c>
      <c r="J3564" s="10">
        <v>64.0</v>
      </c>
      <c r="K3564" s="14">
        <v>2014.0</v>
      </c>
      <c r="L3564" s="11">
        <f t="shared" si="778"/>
        <v>605.8</v>
      </c>
      <c r="M3564" s="11">
        <f t="shared" si="2"/>
        <v>-162.8</v>
      </c>
      <c r="N3564" s="13">
        <f t="shared" si="3"/>
        <v>0.7881863128</v>
      </c>
      <c r="O3564" s="10" t="s">
        <v>14808</v>
      </c>
      <c r="P3564" s="10" t="s">
        <v>14809</v>
      </c>
    </row>
    <row r="3565">
      <c r="A3565" s="9" t="s">
        <v>14810</v>
      </c>
      <c r="B3565" s="10" t="s">
        <v>14811</v>
      </c>
      <c r="C3565" s="9" t="s">
        <v>1201</v>
      </c>
      <c r="D3565" s="11" t="str">
        <f>VLOOKUP(C3565,Postinumeroalueet!$A$2:$B$4001,2)</f>
        <v>Pori</v>
      </c>
      <c r="E3565" s="11"/>
      <c r="F3565" s="11">
        <f t="shared" si="1"/>
        <v>0</v>
      </c>
      <c r="G3565" s="10" t="s">
        <v>3481</v>
      </c>
      <c r="H3565" s="10" t="s">
        <v>3761</v>
      </c>
      <c r="I3565" s="10">
        <v>595.0</v>
      </c>
      <c r="J3565" s="10">
        <v>65.0</v>
      </c>
      <c r="K3565" s="14">
        <v>1983.0</v>
      </c>
      <c r="L3565" s="11">
        <f t="shared" si="778"/>
        <v>469</v>
      </c>
      <c r="M3565" s="11">
        <f t="shared" si="2"/>
        <v>-126</v>
      </c>
      <c r="N3565" s="13">
        <f t="shared" si="3"/>
        <v>0.7882352941</v>
      </c>
      <c r="O3565" s="10" t="s">
        <v>14812</v>
      </c>
      <c r="P3565" s="10" t="s">
        <v>14813</v>
      </c>
    </row>
    <row r="3566">
      <c r="A3566" s="9" t="s">
        <v>14814</v>
      </c>
      <c r="B3566" s="10" t="s">
        <v>14815</v>
      </c>
      <c r="C3566" s="9" t="s">
        <v>1576</v>
      </c>
      <c r="D3566" s="11" t="str">
        <f>VLOOKUP(C3566,Postinumeroalueet!$A$2:$B$4001,2)</f>
        <v>Jyväskylä</v>
      </c>
      <c r="E3566" s="11"/>
      <c r="F3566" s="11">
        <f t="shared" si="1"/>
        <v>0</v>
      </c>
      <c r="G3566" s="10" t="s">
        <v>3481</v>
      </c>
      <c r="H3566" s="10" t="s">
        <v>3589</v>
      </c>
      <c r="I3566" s="10">
        <v>595.0</v>
      </c>
      <c r="J3566" s="10">
        <v>65.0</v>
      </c>
      <c r="K3566" s="14">
        <v>1977.0</v>
      </c>
      <c r="L3566" s="11">
        <f t="shared" si="778"/>
        <v>469</v>
      </c>
      <c r="M3566" s="11">
        <f t="shared" si="2"/>
        <v>-126</v>
      </c>
      <c r="N3566" s="13">
        <f t="shared" si="3"/>
        <v>0.7882352941</v>
      </c>
      <c r="O3566" s="10" t="s">
        <v>5494</v>
      </c>
      <c r="P3566" s="10" t="s">
        <v>14816</v>
      </c>
    </row>
    <row r="3567" ht="12.0" customHeight="1">
      <c r="A3567" s="9" t="s">
        <v>14817</v>
      </c>
      <c r="B3567" s="10" t="s">
        <v>14818</v>
      </c>
      <c r="C3567" s="9" t="s">
        <v>1344</v>
      </c>
      <c r="D3567" s="11" t="str">
        <f>VLOOKUP(C3567,Postinumeroalueet!$A$2:$B$4001,2)</f>
        <v>Tampere</v>
      </c>
      <c r="E3567" s="11"/>
      <c r="F3567" s="11">
        <f t="shared" si="1"/>
        <v>0</v>
      </c>
      <c r="G3567" s="10" t="s">
        <v>3481</v>
      </c>
      <c r="H3567" s="10" t="s">
        <v>4080</v>
      </c>
      <c r="I3567" s="10">
        <v>673.13</v>
      </c>
      <c r="J3567" s="10">
        <v>76.0</v>
      </c>
      <c r="K3567" s="14">
        <v>1970.0</v>
      </c>
      <c r="L3567" s="11">
        <f t="shared" si="778"/>
        <v>530.6</v>
      </c>
      <c r="M3567" s="11">
        <f t="shared" si="2"/>
        <v>-142.53</v>
      </c>
      <c r="N3567" s="13">
        <f t="shared" si="3"/>
        <v>0.7882578402</v>
      </c>
      <c r="O3567" s="10" t="s">
        <v>9723</v>
      </c>
      <c r="P3567" s="10" t="s">
        <v>14819</v>
      </c>
    </row>
    <row r="3568" ht="12.0" customHeight="1">
      <c r="A3568" s="9" t="s">
        <v>14820</v>
      </c>
      <c r="B3568" s="10" t="s">
        <v>14821</v>
      </c>
      <c r="C3568" s="9" t="s">
        <v>1223</v>
      </c>
      <c r="D3568" s="11" t="str">
        <f>VLOOKUP(C3568,Postinumeroalueet!$A$2:$B$4001,2)</f>
        <v>Pori</v>
      </c>
      <c r="E3568" s="11"/>
      <c r="F3568" s="11">
        <f t="shared" si="1"/>
        <v>0</v>
      </c>
      <c r="G3568" s="10" t="s">
        <v>3481</v>
      </c>
      <c r="H3568" s="10" t="s">
        <v>3719</v>
      </c>
      <c r="I3568" s="10">
        <v>460.0</v>
      </c>
      <c r="J3568" s="10">
        <v>46.0</v>
      </c>
      <c r="K3568" s="14">
        <v>1973.0</v>
      </c>
      <c r="L3568" s="11">
        <f t="shared" si="778"/>
        <v>362.6</v>
      </c>
      <c r="M3568" s="11">
        <f t="shared" si="2"/>
        <v>-97.4</v>
      </c>
      <c r="N3568" s="13">
        <f t="shared" si="3"/>
        <v>0.7882608696</v>
      </c>
      <c r="O3568" s="10" t="s">
        <v>3950</v>
      </c>
      <c r="P3568" s="10" t="s">
        <v>14822</v>
      </c>
    </row>
    <row r="3569" ht="12.0" customHeight="1">
      <c r="A3569" s="9" t="s">
        <v>14823</v>
      </c>
      <c r="B3569" s="10" t="s">
        <v>14824</v>
      </c>
      <c r="C3569" s="9" t="s">
        <v>945</v>
      </c>
      <c r="D3569" s="11" t="str">
        <f>VLOOKUP(C3569,Postinumeroalueet!$A$2:$B$4001,2)</f>
        <v>Turku</v>
      </c>
      <c r="E3569" s="11"/>
      <c r="F3569" s="11">
        <f t="shared" si="1"/>
        <v>0</v>
      </c>
      <c r="G3569" s="10" t="s">
        <v>3529</v>
      </c>
      <c r="H3569" s="10" t="s">
        <v>3620</v>
      </c>
      <c r="I3569" s="10">
        <v>983.0</v>
      </c>
      <c r="J3569" s="10">
        <v>86.0</v>
      </c>
      <c r="K3569" s="14">
        <v>2002.0</v>
      </c>
      <c r="L3569" s="11">
        <f t="shared" si="778"/>
        <v>775.2</v>
      </c>
      <c r="M3569" s="11">
        <f t="shared" si="2"/>
        <v>-207.8</v>
      </c>
      <c r="N3569" s="13">
        <f t="shared" si="3"/>
        <v>0.7886063072</v>
      </c>
      <c r="O3569" s="10" t="s">
        <v>4745</v>
      </c>
      <c r="P3569" s="10" t="s">
        <v>14825</v>
      </c>
    </row>
    <row r="3570">
      <c r="A3570" s="9" t="s">
        <v>14826</v>
      </c>
      <c r="B3570" s="10" t="s">
        <v>14827</v>
      </c>
      <c r="C3570" s="9" t="s">
        <v>2320</v>
      </c>
      <c r="D3570" s="11" t="str">
        <f>VLOOKUP(C3570,Postinumeroalueet!$A$2:$B$4001,2)</f>
        <v>Mustasaari</v>
      </c>
      <c r="E3570" s="11"/>
      <c r="F3570" s="11">
        <f t="shared" si="1"/>
        <v>0</v>
      </c>
      <c r="G3570" s="10" t="s">
        <v>3481</v>
      </c>
      <c r="H3570" s="10" t="s">
        <v>14828</v>
      </c>
      <c r="I3570" s="10">
        <v>1100.0</v>
      </c>
      <c r="J3570" s="10">
        <v>98.0</v>
      </c>
      <c r="K3570" s="14">
        <v>2008.0</v>
      </c>
      <c r="L3570" s="11">
        <f t="shared" si="778"/>
        <v>867.6</v>
      </c>
      <c r="M3570" s="11">
        <f t="shared" si="2"/>
        <v>-232.4</v>
      </c>
      <c r="N3570" s="13">
        <f t="shared" si="3"/>
        <v>0.7887272727</v>
      </c>
      <c r="O3570" s="10" t="s">
        <v>14829</v>
      </c>
      <c r="P3570" s="10" t="s">
        <v>14830</v>
      </c>
    </row>
    <row r="3571" ht="12.0" customHeight="1">
      <c r="A3571" s="9" t="s">
        <v>14831</v>
      </c>
      <c r="B3571" s="10" t="s">
        <v>14832</v>
      </c>
      <c r="C3571" s="9" t="s">
        <v>548</v>
      </c>
      <c r="D3571" s="11" t="str">
        <f>VLOOKUP(C3571,Postinumeroalueet!$A$2:$B$4001,2)</f>
        <v>Kerava</v>
      </c>
      <c r="E3571" s="11"/>
      <c r="F3571" s="11">
        <f t="shared" si="1"/>
        <v>0</v>
      </c>
      <c r="G3571" s="10" t="s">
        <v>3481</v>
      </c>
      <c r="H3571" s="10" t="s">
        <v>14833</v>
      </c>
      <c r="I3571" s="10">
        <v>729.0</v>
      </c>
      <c r="J3571" s="10">
        <v>60.0</v>
      </c>
      <c r="K3571" s="14">
        <v>1992.0</v>
      </c>
      <c r="L3571" s="11">
        <f t="shared" si="778"/>
        <v>575</v>
      </c>
      <c r="M3571" s="11">
        <f t="shared" si="2"/>
        <v>-154</v>
      </c>
      <c r="N3571" s="13">
        <f t="shared" si="3"/>
        <v>0.7887517147</v>
      </c>
      <c r="O3571" s="15"/>
      <c r="P3571" s="10" t="s">
        <v>14834</v>
      </c>
    </row>
    <row r="3572" ht="12.0" customHeight="1">
      <c r="A3572" s="9" t="s">
        <v>14835</v>
      </c>
      <c r="B3572" s="10" t="s">
        <v>14836</v>
      </c>
      <c r="C3572" s="9" t="s">
        <v>2743</v>
      </c>
      <c r="D3572" s="11" t="str">
        <f>VLOOKUP(C3572,Postinumeroalueet!$A$2:$B$4001,2)</f>
        <v>Liperi</v>
      </c>
      <c r="E3572" s="11"/>
      <c r="F3572" s="11">
        <f t="shared" si="1"/>
        <v>0</v>
      </c>
      <c r="G3572" s="10" t="s">
        <v>3481</v>
      </c>
      <c r="H3572" s="10" t="s">
        <v>3620</v>
      </c>
      <c r="I3572" s="10">
        <v>850.0</v>
      </c>
      <c r="J3572" s="10">
        <v>72.4</v>
      </c>
      <c r="K3572" s="14">
        <v>2013.0</v>
      </c>
      <c r="L3572" s="11">
        <f t="shared" si="778"/>
        <v>670.48</v>
      </c>
      <c r="M3572" s="11">
        <f t="shared" si="2"/>
        <v>-179.52</v>
      </c>
      <c r="N3572" s="13">
        <f t="shared" si="3"/>
        <v>0.7888</v>
      </c>
      <c r="O3572" s="10" t="s">
        <v>9611</v>
      </c>
      <c r="P3572" s="10" t="s">
        <v>14837</v>
      </c>
    </row>
    <row r="3573" ht="12.0" customHeight="1">
      <c r="A3573" s="9" t="s">
        <v>14838</v>
      </c>
      <c r="B3573" s="10" t="s">
        <v>14839</v>
      </c>
      <c r="C3573" s="9" t="s">
        <v>1256</v>
      </c>
      <c r="D3573" s="11" t="str">
        <f>VLOOKUP(C3573,Postinumeroalueet!$A$2:$B$4001,2)</f>
        <v>Forssa</v>
      </c>
      <c r="E3573" s="11"/>
      <c r="F3573" s="11">
        <f t="shared" si="1"/>
        <v>0</v>
      </c>
      <c r="G3573" s="10" t="s">
        <v>3492</v>
      </c>
      <c r="H3573" s="10" t="s">
        <v>14840</v>
      </c>
      <c r="I3573" s="10">
        <v>630.0</v>
      </c>
      <c r="J3573" s="10">
        <v>70.0</v>
      </c>
      <c r="K3573" s="14">
        <v>1955.0</v>
      </c>
      <c r="L3573" s="11">
        <f t="shared" si="778"/>
        <v>497</v>
      </c>
      <c r="M3573" s="11">
        <f t="shared" si="2"/>
        <v>-133</v>
      </c>
      <c r="N3573" s="13">
        <f t="shared" si="3"/>
        <v>0.7888888889</v>
      </c>
      <c r="O3573" s="10" t="s">
        <v>9499</v>
      </c>
      <c r="P3573" s="10" t="s">
        <v>14841</v>
      </c>
    </row>
    <row r="3574" ht="12.0" customHeight="1">
      <c r="A3574" s="9" t="s">
        <v>14842</v>
      </c>
      <c r="B3574" s="10" t="s">
        <v>14843</v>
      </c>
      <c r="C3574" s="9" t="s">
        <v>3041</v>
      </c>
      <c r="D3574" s="11" t="str">
        <f>VLOOKUP(C3574,Postinumeroalueet!$A$2:$B$4001,2)</f>
        <v>Oulu</v>
      </c>
      <c r="E3574" s="11"/>
      <c r="F3574" s="11">
        <f t="shared" si="1"/>
        <v>0</v>
      </c>
      <c r="G3574" s="10" t="s">
        <v>3481</v>
      </c>
      <c r="H3574" s="10" t="s">
        <v>5857</v>
      </c>
      <c r="I3574" s="10">
        <v>475.0</v>
      </c>
      <c r="J3574" s="10">
        <v>34.0</v>
      </c>
      <c r="K3574" s="14">
        <v>2007.0</v>
      </c>
      <c r="L3574" s="11">
        <f t="shared" si="778"/>
        <v>374.8</v>
      </c>
      <c r="M3574" s="11">
        <f t="shared" si="2"/>
        <v>-100.2</v>
      </c>
      <c r="N3574" s="13">
        <f t="shared" si="3"/>
        <v>0.7890526316</v>
      </c>
      <c r="O3574" s="10" t="s">
        <v>6538</v>
      </c>
      <c r="P3574" s="10" t="s">
        <v>14844</v>
      </c>
    </row>
    <row r="3575" ht="12.0" customHeight="1">
      <c r="A3575" s="9" t="s">
        <v>14845</v>
      </c>
      <c r="B3575" s="10" t="s">
        <v>13292</v>
      </c>
      <c r="C3575" s="9" t="s">
        <v>1364</v>
      </c>
      <c r="D3575" s="11" t="str">
        <f>VLOOKUP(C3575,Postinumeroalueet!$A$2:$B$4001,2)</f>
        <v>Tampere</v>
      </c>
      <c r="E3575" s="11"/>
      <c r="F3575" s="11">
        <f t="shared" si="1"/>
        <v>0</v>
      </c>
      <c r="G3575" s="10" t="s">
        <v>3481</v>
      </c>
      <c r="H3575" s="10" t="s">
        <v>8401</v>
      </c>
      <c r="I3575" s="10">
        <v>714.0</v>
      </c>
      <c r="J3575" s="10">
        <v>58.5</v>
      </c>
      <c r="K3575" s="14">
        <v>2012.0</v>
      </c>
      <c r="L3575" s="11">
        <f t="shared" si="778"/>
        <v>563.45</v>
      </c>
      <c r="M3575" s="11">
        <f t="shared" si="2"/>
        <v>-150.55</v>
      </c>
      <c r="N3575" s="13">
        <f t="shared" si="3"/>
        <v>0.7891456583</v>
      </c>
      <c r="O3575" s="10" t="s">
        <v>4718</v>
      </c>
      <c r="P3575" s="10" t="s">
        <v>14846</v>
      </c>
    </row>
    <row r="3576">
      <c r="A3576" s="9" t="s">
        <v>14847</v>
      </c>
      <c r="B3576" s="10" t="s">
        <v>14848</v>
      </c>
      <c r="C3576" s="9" t="s">
        <v>961</v>
      </c>
      <c r="D3576" s="11" t="str">
        <f>VLOOKUP(C3576,Postinumeroalueet!$A$2:$B$4001,2)</f>
        <v>Turku</v>
      </c>
      <c r="E3576" s="11"/>
      <c r="F3576" s="11">
        <f t="shared" si="1"/>
        <v>0</v>
      </c>
      <c r="G3576" s="10" t="s">
        <v>3481</v>
      </c>
      <c r="H3576" s="10" t="s">
        <v>14849</v>
      </c>
      <c r="I3576" s="10">
        <v>1070.1</v>
      </c>
      <c r="J3576" s="10">
        <v>95.0</v>
      </c>
      <c r="K3576" s="14">
        <v>1994.0</v>
      </c>
      <c r="L3576" s="11">
        <f t="shared" si="778"/>
        <v>844.5</v>
      </c>
      <c r="M3576" s="11">
        <f t="shared" si="2"/>
        <v>-225.6</v>
      </c>
      <c r="N3576" s="13">
        <f t="shared" si="3"/>
        <v>0.7891785814</v>
      </c>
      <c r="O3576" s="10" t="s">
        <v>3498</v>
      </c>
      <c r="P3576" s="10" t="s">
        <v>14850</v>
      </c>
    </row>
    <row r="3577">
      <c r="A3577" s="9" t="s">
        <v>14851</v>
      </c>
      <c r="B3577" s="10" t="s">
        <v>13455</v>
      </c>
      <c r="C3577" s="9" t="s">
        <v>504</v>
      </c>
      <c r="D3577" s="11" t="str">
        <f>VLOOKUP(C3577,Postinumeroalueet!$A$2:$B$4001,2)</f>
        <v>Espoo</v>
      </c>
      <c r="E3577" s="11"/>
      <c r="F3577" s="11">
        <f t="shared" si="1"/>
        <v>1</v>
      </c>
      <c r="G3577" s="10" t="s">
        <v>3481</v>
      </c>
      <c r="H3577" s="10" t="s">
        <v>12314</v>
      </c>
      <c r="I3577" s="10">
        <v>1015.0</v>
      </c>
      <c r="J3577" s="10">
        <v>73.0</v>
      </c>
      <c r="K3577" s="14">
        <v>1995.0</v>
      </c>
      <c r="L3577" s="11">
        <f t="shared" ref="L3577:L3578" si="779">IF(K3577&lt;1961,171+10.3*J3577,IF(K3577&gt;1983,166+8.7*J3577,159+7.9*J3577))</f>
        <v>801.1</v>
      </c>
      <c r="M3577" s="11">
        <f t="shared" si="2"/>
        <v>-213.9</v>
      </c>
      <c r="N3577" s="13">
        <f t="shared" si="3"/>
        <v>0.7892610837</v>
      </c>
      <c r="O3577" s="10" t="s">
        <v>4032</v>
      </c>
      <c r="P3577" s="10" t="s">
        <v>14852</v>
      </c>
    </row>
    <row r="3578">
      <c r="A3578" s="9" t="s">
        <v>14853</v>
      </c>
      <c r="B3578" s="10" t="s">
        <v>13455</v>
      </c>
      <c r="C3578" s="9" t="s">
        <v>504</v>
      </c>
      <c r="D3578" s="11" t="str">
        <f>VLOOKUP(C3578,Postinumeroalueet!$A$2:$B$4001,2)</f>
        <v>Espoo</v>
      </c>
      <c r="E3578" s="11"/>
      <c r="F3578" s="11">
        <f t="shared" si="1"/>
        <v>1</v>
      </c>
      <c r="G3578" s="10" t="s">
        <v>3481</v>
      </c>
      <c r="H3578" s="10" t="s">
        <v>12314</v>
      </c>
      <c r="I3578" s="10">
        <v>1015.0</v>
      </c>
      <c r="J3578" s="10">
        <v>73.0</v>
      </c>
      <c r="K3578" s="14">
        <v>1995.0</v>
      </c>
      <c r="L3578" s="11">
        <f t="shared" si="779"/>
        <v>801.1</v>
      </c>
      <c r="M3578" s="11">
        <f t="shared" si="2"/>
        <v>-213.9</v>
      </c>
      <c r="N3578" s="13">
        <f t="shared" si="3"/>
        <v>0.7892610837</v>
      </c>
      <c r="O3578" s="10" t="s">
        <v>4032</v>
      </c>
      <c r="P3578" s="10" t="s">
        <v>14854</v>
      </c>
    </row>
    <row r="3579" ht="12.0" customHeight="1">
      <c r="A3579" s="9" t="s">
        <v>14855</v>
      </c>
      <c r="B3579" s="10" t="s">
        <v>14856</v>
      </c>
      <c r="C3579" s="9" t="s">
        <v>1198</v>
      </c>
      <c r="D3579" s="11" t="str">
        <f>VLOOKUP(C3579,Postinumeroalueet!$A$2:$B$4001,2)</f>
        <v>Pori</v>
      </c>
      <c r="E3579" s="11"/>
      <c r="F3579" s="11">
        <f t="shared" si="1"/>
        <v>0</v>
      </c>
      <c r="G3579" s="10" t="s">
        <v>3481</v>
      </c>
      <c r="H3579" s="10" t="s">
        <v>6624</v>
      </c>
      <c r="I3579" s="10">
        <v>470.0</v>
      </c>
      <c r="J3579" s="10">
        <v>47.5</v>
      </c>
      <c r="K3579" s="14">
        <v>1940.0</v>
      </c>
      <c r="L3579" s="11">
        <f t="shared" ref="L3579:L3589" si="780">IF(K3579&lt;1984,105+5.6*J3579,IF(K3579&gt;1991,113+7.7*J3579,108+6.6*J3579))</f>
        <v>371</v>
      </c>
      <c r="M3579" s="11">
        <f t="shared" si="2"/>
        <v>-99</v>
      </c>
      <c r="N3579" s="13">
        <f t="shared" si="3"/>
        <v>0.7893617021</v>
      </c>
      <c r="O3579" s="10" t="s">
        <v>3612</v>
      </c>
      <c r="P3579" s="10" t="s">
        <v>14857</v>
      </c>
    </row>
    <row r="3580" ht="12.0" customHeight="1">
      <c r="A3580" s="9" t="s">
        <v>14858</v>
      </c>
      <c r="B3580" s="10" t="s">
        <v>14859</v>
      </c>
      <c r="C3580" s="9" t="s">
        <v>3214</v>
      </c>
      <c r="D3580" s="11" t="str">
        <f>VLOOKUP(C3580,Postinumeroalueet!$A$2:$B$4001,2)</f>
        <v>Tornio</v>
      </c>
      <c r="E3580" s="11"/>
      <c r="F3580" s="11">
        <f t="shared" si="1"/>
        <v>0</v>
      </c>
      <c r="G3580" s="10" t="s">
        <v>3481</v>
      </c>
      <c r="H3580" s="10" t="s">
        <v>4312</v>
      </c>
      <c r="I3580" s="10">
        <v>555.1</v>
      </c>
      <c r="J3580" s="10">
        <v>59.5</v>
      </c>
      <c r="K3580" s="14">
        <v>1975.0</v>
      </c>
      <c r="L3580" s="11">
        <f t="shared" si="780"/>
        <v>438.2</v>
      </c>
      <c r="M3580" s="11">
        <f t="shared" si="2"/>
        <v>-116.9</v>
      </c>
      <c r="N3580" s="13">
        <f t="shared" si="3"/>
        <v>0.789407314</v>
      </c>
      <c r="O3580" s="10" t="s">
        <v>4002</v>
      </c>
      <c r="P3580" s="10" t="s">
        <v>14860</v>
      </c>
    </row>
    <row r="3581" ht="12.0" customHeight="1">
      <c r="A3581" s="9" t="s">
        <v>14861</v>
      </c>
      <c r="B3581" s="10" t="s">
        <v>14859</v>
      </c>
      <c r="C3581" s="9" t="s">
        <v>3214</v>
      </c>
      <c r="D3581" s="11" t="str">
        <f>VLOOKUP(C3581,Postinumeroalueet!$A$2:$B$4001,2)</f>
        <v>Tornio</v>
      </c>
      <c r="E3581" s="11"/>
      <c r="F3581" s="11">
        <f t="shared" si="1"/>
        <v>0</v>
      </c>
      <c r="G3581" s="10" t="s">
        <v>3481</v>
      </c>
      <c r="H3581" s="10" t="s">
        <v>4312</v>
      </c>
      <c r="I3581" s="10">
        <v>555.1</v>
      </c>
      <c r="J3581" s="10">
        <v>59.5</v>
      </c>
      <c r="K3581" s="14">
        <v>1975.0</v>
      </c>
      <c r="L3581" s="11">
        <f t="shared" si="780"/>
        <v>438.2</v>
      </c>
      <c r="M3581" s="11">
        <f t="shared" si="2"/>
        <v>-116.9</v>
      </c>
      <c r="N3581" s="13">
        <f t="shared" si="3"/>
        <v>0.789407314</v>
      </c>
      <c r="O3581" s="10" t="s">
        <v>4002</v>
      </c>
      <c r="P3581" s="10" t="s">
        <v>14862</v>
      </c>
    </row>
    <row r="3582" ht="12.0" customHeight="1">
      <c r="A3582" s="9" t="s">
        <v>14863</v>
      </c>
      <c r="B3582" s="10" t="s">
        <v>14864</v>
      </c>
      <c r="C3582" s="9" t="s">
        <v>2301</v>
      </c>
      <c r="D3582" s="11" t="str">
        <f>VLOOKUP(C3582,Postinumeroalueet!$A$2:$B$4001,2)</f>
        <v>Vaasa</v>
      </c>
      <c r="E3582" s="11"/>
      <c r="F3582" s="11">
        <f t="shared" si="1"/>
        <v>0</v>
      </c>
      <c r="G3582" s="10" t="s">
        <v>6290</v>
      </c>
      <c r="H3582" s="10" t="s">
        <v>3516</v>
      </c>
      <c r="I3582" s="10">
        <v>669.81</v>
      </c>
      <c r="J3582" s="10">
        <v>54.0</v>
      </c>
      <c r="K3582" s="14">
        <v>1997.0</v>
      </c>
      <c r="L3582" s="11">
        <f t="shared" si="780"/>
        <v>528.8</v>
      </c>
      <c r="M3582" s="11">
        <f t="shared" si="2"/>
        <v>-141.01</v>
      </c>
      <c r="N3582" s="13">
        <f t="shared" si="3"/>
        <v>0.7894776131</v>
      </c>
      <c r="O3582" s="10" t="s">
        <v>7417</v>
      </c>
      <c r="P3582" s="10" t="s">
        <v>14865</v>
      </c>
    </row>
    <row r="3583" ht="12.0" customHeight="1">
      <c r="A3583" s="9" t="s">
        <v>14866</v>
      </c>
      <c r="B3583" s="10" t="s">
        <v>14867</v>
      </c>
      <c r="C3583" s="9" t="s">
        <v>950</v>
      </c>
      <c r="D3583" s="11" t="str">
        <f>VLOOKUP(C3583,Postinumeroalueet!$A$2:$B$4001,2)</f>
        <v>Turku</v>
      </c>
      <c r="E3583" s="11"/>
      <c r="F3583" s="11">
        <f t="shared" si="1"/>
        <v>0</v>
      </c>
      <c r="G3583" s="10" t="s">
        <v>3529</v>
      </c>
      <c r="H3583" s="10" t="s">
        <v>4054</v>
      </c>
      <c r="I3583" s="10">
        <v>835.0</v>
      </c>
      <c r="J3583" s="10">
        <v>99.0</v>
      </c>
      <c r="K3583" s="14">
        <v>1983.0</v>
      </c>
      <c r="L3583" s="11">
        <f t="shared" si="780"/>
        <v>659.4</v>
      </c>
      <c r="M3583" s="11">
        <f t="shared" si="2"/>
        <v>-175.6</v>
      </c>
      <c r="N3583" s="13">
        <f t="shared" si="3"/>
        <v>0.7897005988</v>
      </c>
      <c r="O3583" s="10" t="s">
        <v>4118</v>
      </c>
      <c r="P3583" s="10" t="s">
        <v>14868</v>
      </c>
    </row>
    <row r="3584" ht="12.0" customHeight="1">
      <c r="A3584" s="9" t="s">
        <v>14869</v>
      </c>
      <c r="B3584" s="10" t="s">
        <v>14870</v>
      </c>
      <c r="C3584" s="9" t="s">
        <v>641</v>
      </c>
      <c r="D3584" s="11" t="str">
        <f>VLOOKUP(C3584,Postinumeroalueet!$A$2:$B$4001,2)</f>
        <v>Askola</v>
      </c>
      <c r="E3584" s="11"/>
      <c r="F3584" s="11">
        <f t="shared" si="1"/>
        <v>0</v>
      </c>
      <c r="G3584" s="10" t="s">
        <v>3481</v>
      </c>
      <c r="H3584" s="10" t="s">
        <v>7805</v>
      </c>
      <c r="I3584" s="10">
        <v>700.0</v>
      </c>
      <c r="J3584" s="10">
        <v>80.0</v>
      </c>
      <c r="K3584" s="14">
        <v>1962.0</v>
      </c>
      <c r="L3584" s="11">
        <f t="shared" si="780"/>
        <v>553</v>
      </c>
      <c r="M3584" s="11">
        <f t="shared" si="2"/>
        <v>-147</v>
      </c>
      <c r="N3584" s="13">
        <f t="shared" si="3"/>
        <v>0.79</v>
      </c>
      <c r="O3584" s="15"/>
      <c r="P3584" s="10" t="s">
        <v>14871</v>
      </c>
    </row>
    <row r="3585" ht="12.0" customHeight="1">
      <c r="A3585" s="9" t="s">
        <v>14872</v>
      </c>
      <c r="B3585" s="10" t="s">
        <v>14873</v>
      </c>
      <c r="C3585" s="9" t="s">
        <v>1872</v>
      </c>
      <c r="D3585" s="11" t="str">
        <f>VLOOKUP(C3585,Postinumeroalueet!$A$2:$B$4001,2)</f>
        <v>Kangasniemi</v>
      </c>
      <c r="E3585" s="11"/>
      <c r="F3585" s="11">
        <f t="shared" si="1"/>
        <v>0</v>
      </c>
      <c r="G3585" s="10" t="s">
        <v>3481</v>
      </c>
      <c r="H3585" s="10" t="s">
        <v>14874</v>
      </c>
      <c r="I3585" s="10">
        <v>450.0</v>
      </c>
      <c r="J3585" s="10">
        <v>37.5</v>
      </c>
      <c r="K3585" s="14">
        <v>1987.0</v>
      </c>
      <c r="L3585" s="11">
        <f t="shared" si="780"/>
        <v>355.5</v>
      </c>
      <c r="M3585" s="11">
        <f t="shared" si="2"/>
        <v>-94.5</v>
      </c>
      <c r="N3585" s="13">
        <f t="shared" si="3"/>
        <v>0.79</v>
      </c>
      <c r="O3585" s="15"/>
      <c r="P3585" s="10" t="s">
        <v>14875</v>
      </c>
    </row>
    <row r="3586" ht="12.0" customHeight="1">
      <c r="A3586" s="9" t="s">
        <v>14876</v>
      </c>
      <c r="B3586" s="10" t="s">
        <v>11403</v>
      </c>
      <c r="C3586" s="9" t="s">
        <v>953</v>
      </c>
      <c r="D3586" s="11" t="str">
        <f>VLOOKUP(C3586,Postinumeroalueet!$A$2:$B$4001,2)</f>
        <v>Turku</v>
      </c>
      <c r="E3586" s="11"/>
      <c r="F3586" s="11">
        <f t="shared" si="1"/>
        <v>0</v>
      </c>
      <c r="G3586" s="10" t="s">
        <v>3481</v>
      </c>
      <c r="H3586" s="10" t="s">
        <v>14877</v>
      </c>
      <c r="I3586" s="10">
        <v>757.0</v>
      </c>
      <c r="J3586" s="10">
        <v>63.0</v>
      </c>
      <c r="K3586" s="14">
        <v>1995.0</v>
      </c>
      <c r="L3586" s="11">
        <f t="shared" si="780"/>
        <v>598.1</v>
      </c>
      <c r="M3586" s="11">
        <f t="shared" si="2"/>
        <v>-158.9</v>
      </c>
      <c r="N3586" s="13">
        <f t="shared" si="3"/>
        <v>0.7900924703</v>
      </c>
      <c r="O3586" s="10" t="s">
        <v>6893</v>
      </c>
      <c r="P3586" s="10" t="s">
        <v>14878</v>
      </c>
    </row>
    <row r="3587">
      <c r="A3587" s="9" t="s">
        <v>14879</v>
      </c>
      <c r="B3587" s="10" t="s">
        <v>11403</v>
      </c>
      <c r="C3587" s="9" t="s">
        <v>953</v>
      </c>
      <c r="D3587" s="11" t="str">
        <f>VLOOKUP(C3587,Postinumeroalueet!$A$2:$B$4001,2)</f>
        <v>Turku</v>
      </c>
      <c r="E3587" s="11"/>
      <c r="F3587" s="11">
        <f t="shared" si="1"/>
        <v>0</v>
      </c>
      <c r="G3587" s="10" t="s">
        <v>3481</v>
      </c>
      <c r="H3587" s="10" t="s">
        <v>10891</v>
      </c>
      <c r="I3587" s="10">
        <v>562.0</v>
      </c>
      <c r="J3587" s="10">
        <v>43.0</v>
      </c>
      <c r="K3587" s="14">
        <v>1995.0</v>
      </c>
      <c r="L3587" s="11">
        <f t="shared" si="780"/>
        <v>444.1</v>
      </c>
      <c r="M3587" s="11">
        <f t="shared" si="2"/>
        <v>-117.9</v>
      </c>
      <c r="N3587" s="13">
        <f t="shared" si="3"/>
        <v>0.7902135231</v>
      </c>
      <c r="O3587" s="10" t="s">
        <v>6893</v>
      </c>
      <c r="P3587" s="10" t="s">
        <v>14880</v>
      </c>
    </row>
    <row r="3588" ht="12.0" customHeight="1">
      <c r="A3588" s="9" t="s">
        <v>14881</v>
      </c>
      <c r="B3588" s="10" t="s">
        <v>14882</v>
      </c>
      <c r="C3588" s="9" t="s">
        <v>1411</v>
      </c>
      <c r="D3588" s="11" t="str">
        <f>VLOOKUP(C3588,Postinumeroalueet!$A$2:$B$4001,2)</f>
        <v>Orivesi</v>
      </c>
      <c r="E3588" s="11"/>
      <c r="F3588" s="11">
        <f t="shared" si="1"/>
        <v>0</v>
      </c>
      <c r="G3588" s="10" t="s">
        <v>3481</v>
      </c>
      <c r="H3588" s="10" t="s">
        <v>14688</v>
      </c>
      <c r="I3588" s="10">
        <v>558.0</v>
      </c>
      <c r="J3588" s="10">
        <v>60.0</v>
      </c>
      <c r="K3588" s="14">
        <v>1983.0</v>
      </c>
      <c r="L3588" s="11">
        <f t="shared" si="780"/>
        <v>441</v>
      </c>
      <c r="M3588" s="11">
        <f t="shared" si="2"/>
        <v>-117</v>
      </c>
      <c r="N3588" s="13">
        <f t="shared" si="3"/>
        <v>0.7903225806</v>
      </c>
      <c r="O3588" s="10" t="s">
        <v>10034</v>
      </c>
      <c r="P3588" s="10" t="s">
        <v>14883</v>
      </c>
    </row>
    <row r="3589" ht="12.0" customHeight="1">
      <c r="A3589" s="9" t="s">
        <v>14884</v>
      </c>
      <c r="B3589" s="10" t="s">
        <v>14885</v>
      </c>
      <c r="C3589" s="9" t="s">
        <v>1993</v>
      </c>
      <c r="D3589" s="11" t="str">
        <f>VLOOKUP(C3589,Postinumeroalueet!$A$2:$B$4001,2)</f>
        <v>Imatra</v>
      </c>
      <c r="E3589" s="11"/>
      <c r="F3589" s="11">
        <f t="shared" si="1"/>
        <v>0</v>
      </c>
      <c r="G3589" s="10" t="s">
        <v>3481</v>
      </c>
      <c r="H3589" s="10" t="s">
        <v>4584</v>
      </c>
      <c r="I3589" s="10">
        <v>558.0</v>
      </c>
      <c r="J3589" s="10">
        <v>60.0</v>
      </c>
      <c r="K3589" s="14">
        <v>1978.0</v>
      </c>
      <c r="L3589" s="11">
        <f t="shared" si="780"/>
        <v>441</v>
      </c>
      <c r="M3589" s="11">
        <f t="shared" si="2"/>
        <v>-117</v>
      </c>
      <c r="N3589" s="13">
        <f t="shared" si="3"/>
        <v>0.7903225806</v>
      </c>
      <c r="O3589" s="10" t="s">
        <v>4967</v>
      </c>
      <c r="P3589" s="10" t="s">
        <v>14886</v>
      </c>
    </row>
    <row r="3590" ht="12.0" customHeight="1">
      <c r="A3590" s="9" t="s">
        <v>14887</v>
      </c>
      <c r="B3590" s="10" t="s">
        <v>14888</v>
      </c>
      <c r="C3590" s="9" t="s">
        <v>433</v>
      </c>
      <c r="D3590" s="11" t="str">
        <f>VLOOKUP(C3590,Postinumeroalueet!$A$2:$B$4001,2)</f>
        <v>Vantaa</v>
      </c>
      <c r="E3590" s="11"/>
      <c r="F3590" s="11">
        <f t="shared" si="1"/>
        <v>1</v>
      </c>
      <c r="G3590" s="10" t="s">
        <v>3481</v>
      </c>
      <c r="H3590" s="10" t="s">
        <v>4602</v>
      </c>
      <c r="I3590" s="10">
        <v>749.42</v>
      </c>
      <c r="J3590" s="10">
        <v>49.0</v>
      </c>
      <c r="K3590" s="14">
        <v>1997.0</v>
      </c>
      <c r="L3590" s="11">
        <f>IF(K3590&lt;1961,171+10.3*J3590,IF(K3590&gt;1983,166+8.7*J3590,159+7.9*J3590))</f>
        <v>592.3</v>
      </c>
      <c r="M3590" s="11">
        <f t="shared" si="2"/>
        <v>-157.12</v>
      </c>
      <c r="N3590" s="13">
        <f t="shared" si="3"/>
        <v>0.7903445331</v>
      </c>
      <c r="O3590" s="10" t="s">
        <v>4050</v>
      </c>
      <c r="P3590" s="10" t="s">
        <v>14889</v>
      </c>
    </row>
    <row r="3591" ht="12.0" customHeight="1">
      <c r="A3591" s="9" t="s">
        <v>14890</v>
      </c>
      <c r="B3591" s="10" t="s">
        <v>14891</v>
      </c>
      <c r="C3591" s="9" t="s">
        <v>1373</v>
      </c>
      <c r="D3591" s="11" t="str">
        <f>VLOOKUP(C3591,Postinumeroalueet!$A$2:$B$4001,2)</f>
        <v>Tampere</v>
      </c>
      <c r="E3591" s="11"/>
      <c r="F3591" s="11">
        <f t="shared" si="1"/>
        <v>0</v>
      </c>
      <c r="G3591" s="10" t="s">
        <v>3481</v>
      </c>
      <c r="H3591" s="10" t="s">
        <v>14892</v>
      </c>
      <c r="I3591" s="10">
        <v>820.0</v>
      </c>
      <c r="J3591" s="10">
        <v>69.5</v>
      </c>
      <c r="K3591" s="14">
        <v>2006.0</v>
      </c>
      <c r="L3591" s="11">
        <f t="shared" ref="L3591:L3593" si="781">IF(K3591&lt;1984,105+5.6*J3591,IF(K3591&gt;1991,113+7.7*J3591,108+6.6*J3591))</f>
        <v>648.15</v>
      </c>
      <c r="M3591" s="11">
        <f t="shared" si="2"/>
        <v>-171.85</v>
      </c>
      <c r="N3591" s="13">
        <f t="shared" si="3"/>
        <v>0.7904268293</v>
      </c>
      <c r="O3591" s="10" t="s">
        <v>4718</v>
      </c>
      <c r="P3591" s="10" t="s">
        <v>14893</v>
      </c>
    </row>
    <row r="3592" ht="12.0" customHeight="1">
      <c r="A3592" s="9" t="s">
        <v>14894</v>
      </c>
      <c r="B3592" s="10" t="s">
        <v>14895</v>
      </c>
      <c r="C3592" s="9" t="s">
        <v>2085</v>
      </c>
      <c r="D3592" s="11" t="str">
        <f>VLOOKUP(C3592,Postinumeroalueet!$A$2:$B$4001,2)</f>
        <v>Seinäjoki</v>
      </c>
      <c r="E3592" s="11"/>
      <c r="F3592" s="11">
        <f t="shared" si="1"/>
        <v>0</v>
      </c>
      <c r="G3592" s="10" t="s">
        <v>3481</v>
      </c>
      <c r="H3592" s="10" t="s">
        <v>6367</v>
      </c>
      <c r="I3592" s="10">
        <v>650.0</v>
      </c>
      <c r="J3592" s="10">
        <v>61.5</v>
      </c>
      <c r="K3592" s="14">
        <v>1988.0</v>
      </c>
      <c r="L3592" s="11">
        <f t="shared" si="781"/>
        <v>513.9</v>
      </c>
      <c r="M3592" s="11">
        <f t="shared" si="2"/>
        <v>-136.1</v>
      </c>
      <c r="N3592" s="13">
        <f t="shared" si="3"/>
        <v>0.7906153846</v>
      </c>
      <c r="O3592" s="10" t="s">
        <v>6392</v>
      </c>
      <c r="P3592" s="10" t="s">
        <v>14896</v>
      </c>
    </row>
    <row r="3593" ht="12.0" customHeight="1">
      <c r="A3593" s="9" t="s">
        <v>14897</v>
      </c>
      <c r="B3593" s="10" t="s">
        <v>14586</v>
      </c>
      <c r="C3593" s="9" t="s">
        <v>3050</v>
      </c>
      <c r="D3593" s="11" t="str">
        <f>VLOOKUP(C3593,Postinumeroalueet!$A$2:$B$4001,2)</f>
        <v>Oulu</v>
      </c>
      <c r="E3593" s="11"/>
      <c r="F3593" s="11">
        <f t="shared" si="1"/>
        <v>0</v>
      </c>
      <c r="G3593" s="10" t="s">
        <v>3481</v>
      </c>
      <c r="H3593" s="10" t="s">
        <v>3516</v>
      </c>
      <c r="I3593" s="10">
        <v>698.0</v>
      </c>
      <c r="J3593" s="10">
        <v>57.0</v>
      </c>
      <c r="K3593" s="14">
        <v>2001.0</v>
      </c>
      <c r="L3593" s="11">
        <f t="shared" si="781"/>
        <v>551.9</v>
      </c>
      <c r="M3593" s="11">
        <f t="shared" si="2"/>
        <v>-146.1</v>
      </c>
      <c r="N3593" s="13">
        <f t="shared" si="3"/>
        <v>0.7906876791</v>
      </c>
      <c r="O3593" s="10" t="s">
        <v>7194</v>
      </c>
      <c r="P3593" s="10" t="s">
        <v>14898</v>
      </c>
    </row>
    <row r="3594" ht="12.0" customHeight="1">
      <c r="A3594" s="9" t="s">
        <v>14899</v>
      </c>
      <c r="B3594" s="10" t="s">
        <v>14900</v>
      </c>
      <c r="C3594" s="9" t="s">
        <v>357</v>
      </c>
      <c r="D3594" s="11" t="str">
        <f>VLOOKUP(C3594,Postinumeroalueet!$A$2:$B$4001,2)</f>
        <v>Helsinki</v>
      </c>
      <c r="E3594" s="11"/>
      <c r="F3594" s="11">
        <f t="shared" si="1"/>
        <v>1</v>
      </c>
      <c r="G3594" s="10" t="s">
        <v>3481</v>
      </c>
      <c r="H3594" s="10" t="s">
        <v>3761</v>
      </c>
      <c r="I3594" s="10">
        <v>881.0</v>
      </c>
      <c r="J3594" s="10">
        <v>61.0</v>
      </c>
      <c r="K3594" s="14">
        <v>1992.0</v>
      </c>
      <c r="L3594" s="11">
        <f t="shared" ref="L3594:L3595" si="782">IF(K3594&lt;1961,171+10.3*J3594,IF(K3594&gt;1983,166+8.7*J3594,159+7.9*J3594))</f>
        <v>696.7</v>
      </c>
      <c r="M3594" s="11">
        <f t="shared" si="2"/>
        <v>-184.3</v>
      </c>
      <c r="N3594" s="13">
        <f t="shared" si="3"/>
        <v>0.7908059024</v>
      </c>
      <c r="O3594" s="10" t="s">
        <v>3517</v>
      </c>
      <c r="P3594" s="10" t="s">
        <v>14901</v>
      </c>
    </row>
    <row r="3595">
      <c r="A3595" s="9" t="s">
        <v>14902</v>
      </c>
      <c r="B3595" s="10" t="s">
        <v>14903</v>
      </c>
      <c r="C3595" s="9" t="s">
        <v>516</v>
      </c>
      <c r="D3595" s="11" t="str">
        <f>VLOOKUP(C3595,Postinumeroalueet!$A$2:$B$4001,2)</f>
        <v>Espoo</v>
      </c>
      <c r="E3595" s="11"/>
      <c r="F3595" s="11">
        <f t="shared" si="1"/>
        <v>1</v>
      </c>
      <c r="G3595" s="10" t="s">
        <v>3481</v>
      </c>
      <c r="H3595" s="10" t="s">
        <v>4054</v>
      </c>
      <c r="I3595" s="10">
        <v>1134.0</v>
      </c>
      <c r="J3595" s="10">
        <v>84.0</v>
      </c>
      <c r="K3595" s="14">
        <v>1999.0</v>
      </c>
      <c r="L3595" s="11">
        <f t="shared" si="782"/>
        <v>896.8</v>
      </c>
      <c r="M3595" s="11">
        <f t="shared" si="2"/>
        <v>-237.2</v>
      </c>
      <c r="N3595" s="13">
        <f t="shared" si="3"/>
        <v>0.7908289242</v>
      </c>
      <c r="O3595" s="10" t="s">
        <v>9328</v>
      </c>
      <c r="P3595" s="10" t="s">
        <v>14904</v>
      </c>
    </row>
    <row r="3596" ht="12.0" customHeight="1">
      <c r="A3596" s="9" t="s">
        <v>14905</v>
      </c>
      <c r="B3596" s="10" t="s">
        <v>14906</v>
      </c>
      <c r="C3596" s="9" t="s">
        <v>1334</v>
      </c>
      <c r="D3596" s="11" t="str">
        <f>VLOOKUP(C3596,Postinumeroalueet!$A$2:$B$4001,2)</f>
        <v>Tampere</v>
      </c>
      <c r="E3596" s="11"/>
      <c r="F3596" s="11">
        <f t="shared" si="1"/>
        <v>0</v>
      </c>
      <c r="G3596" s="10" t="s">
        <v>3481</v>
      </c>
      <c r="H3596" s="10" t="s">
        <v>6421</v>
      </c>
      <c r="I3596" s="10">
        <v>873.08</v>
      </c>
      <c r="J3596" s="10">
        <v>75.0</v>
      </c>
      <c r="K3596" s="14">
        <v>2001.0</v>
      </c>
      <c r="L3596" s="11">
        <f t="shared" ref="L3596:L3598" si="783">IF(K3596&lt;1984,105+5.6*J3596,IF(K3596&gt;1991,113+7.7*J3596,108+6.6*J3596))</f>
        <v>690.5</v>
      </c>
      <c r="M3596" s="11">
        <f t="shared" si="2"/>
        <v>-182.58</v>
      </c>
      <c r="N3596" s="13">
        <f t="shared" si="3"/>
        <v>0.79087827</v>
      </c>
      <c r="O3596" s="10" t="s">
        <v>4216</v>
      </c>
      <c r="P3596" s="10" t="s">
        <v>14907</v>
      </c>
    </row>
    <row r="3597" ht="12.0" customHeight="1">
      <c r="A3597" s="9" t="s">
        <v>14908</v>
      </c>
      <c r="B3597" s="10" t="s">
        <v>14909</v>
      </c>
      <c r="C3597" s="9" t="s">
        <v>942</v>
      </c>
      <c r="D3597" s="11" t="str">
        <f>VLOOKUP(C3597,Postinumeroalueet!$A$2:$B$4001,2)</f>
        <v>Turku</v>
      </c>
      <c r="E3597" s="11"/>
      <c r="F3597" s="11">
        <f t="shared" si="1"/>
        <v>0</v>
      </c>
      <c r="G3597" s="10" t="s">
        <v>3481</v>
      </c>
      <c r="H3597" s="10" t="s">
        <v>14910</v>
      </c>
      <c r="I3597" s="10">
        <v>527.41</v>
      </c>
      <c r="J3597" s="10">
        <v>39.5</v>
      </c>
      <c r="K3597" s="14">
        <v>2010.0</v>
      </c>
      <c r="L3597" s="11">
        <f t="shared" si="783"/>
        <v>417.15</v>
      </c>
      <c r="M3597" s="11">
        <f t="shared" si="2"/>
        <v>-110.26</v>
      </c>
      <c r="N3597" s="13">
        <f t="shared" si="3"/>
        <v>0.7909406344</v>
      </c>
      <c r="O3597" s="10" t="s">
        <v>5256</v>
      </c>
      <c r="P3597" s="10" t="s">
        <v>14911</v>
      </c>
    </row>
    <row r="3598" ht="12.0" customHeight="1">
      <c r="A3598" s="9" t="s">
        <v>14912</v>
      </c>
      <c r="B3598" s="10" t="s">
        <v>14913</v>
      </c>
      <c r="C3598" s="9" t="s">
        <v>1580</v>
      </c>
      <c r="D3598" s="11" t="str">
        <f>VLOOKUP(C3598,Postinumeroalueet!$A$2:$B$4001,2)</f>
        <v>Jyväskylä</v>
      </c>
      <c r="E3598" s="11"/>
      <c r="F3598" s="11">
        <f t="shared" si="1"/>
        <v>0</v>
      </c>
      <c r="G3598" s="10" t="s">
        <v>6290</v>
      </c>
      <c r="H3598" s="10" t="s">
        <v>5764</v>
      </c>
      <c r="I3598" s="10">
        <v>780.35</v>
      </c>
      <c r="J3598" s="10">
        <v>65.5</v>
      </c>
      <c r="K3598" s="14">
        <v>2001.0</v>
      </c>
      <c r="L3598" s="11">
        <f t="shared" si="783"/>
        <v>617.35</v>
      </c>
      <c r="M3598" s="11">
        <f t="shared" si="2"/>
        <v>-163</v>
      </c>
      <c r="N3598" s="13">
        <f t="shared" si="3"/>
        <v>0.7911193695</v>
      </c>
      <c r="O3598" s="10" t="s">
        <v>4050</v>
      </c>
      <c r="P3598" s="10" t="s">
        <v>14914</v>
      </c>
    </row>
    <row r="3599" ht="12.0" customHeight="1">
      <c r="A3599" s="9" t="s">
        <v>14915</v>
      </c>
      <c r="B3599" s="10" t="s">
        <v>14916</v>
      </c>
      <c r="C3599" s="9" t="s">
        <v>478</v>
      </c>
      <c r="D3599" s="11" t="str">
        <f>VLOOKUP(C3599,Postinumeroalueet!$A$2:$B$4001,2)</f>
        <v>Espoo</v>
      </c>
      <c r="E3599" s="11"/>
      <c r="F3599" s="11">
        <f t="shared" si="1"/>
        <v>1</v>
      </c>
      <c r="G3599" s="10" t="s">
        <v>3481</v>
      </c>
      <c r="H3599" s="10" t="s">
        <v>6172</v>
      </c>
      <c r="I3599" s="10">
        <v>795.0</v>
      </c>
      <c r="J3599" s="10">
        <v>59.5</v>
      </c>
      <c r="K3599" s="14">
        <v>1972.0</v>
      </c>
      <c r="L3599" s="11">
        <f>IF(K3599&lt;1961,171+10.3*J3599,IF(K3599&gt;1983,166+8.7*J3599,159+7.9*J3599))</f>
        <v>629.05</v>
      </c>
      <c r="M3599" s="11">
        <f t="shared" si="2"/>
        <v>-165.95</v>
      </c>
      <c r="N3599" s="13">
        <f t="shared" si="3"/>
        <v>0.7912578616</v>
      </c>
      <c r="O3599" s="10" t="s">
        <v>3498</v>
      </c>
      <c r="P3599" s="10" t="s">
        <v>14917</v>
      </c>
    </row>
    <row r="3600" ht="12.0" customHeight="1">
      <c r="A3600" s="9" t="s">
        <v>14918</v>
      </c>
      <c r="B3600" s="10" t="s">
        <v>14919</v>
      </c>
      <c r="C3600" s="9" t="s">
        <v>3267</v>
      </c>
      <c r="D3600" s="11" t="str">
        <f>VLOOKUP(C3600,Postinumeroalueet!$A$2:$B$4001,2)</f>
        <v>Rovaniemi</v>
      </c>
      <c r="E3600" s="11"/>
      <c r="F3600" s="11">
        <f t="shared" si="1"/>
        <v>0</v>
      </c>
      <c r="G3600" s="10" t="s">
        <v>3481</v>
      </c>
      <c r="H3600" s="10" t="s">
        <v>14920</v>
      </c>
      <c r="I3600" s="10">
        <v>529.0</v>
      </c>
      <c r="J3600" s="10">
        <v>56.0</v>
      </c>
      <c r="K3600" s="14">
        <v>1961.0</v>
      </c>
      <c r="L3600" s="11">
        <f>IF(K3600&lt;1984,105+5.6*J3600,IF(K3600&gt;1991,113+7.7*J3600,108+6.6*J3600))</f>
        <v>418.6</v>
      </c>
      <c r="M3600" s="11">
        <f t="shared" si="2"/>
        <v>-110.4</v>
      </c>
      <c r="N3600" s="13">
        <f t="shared" si="3"/>
        <v>0.7913043478</v>
      </c>
      <c r="O3600" s="15"/>
      <c r="P3600" s="10" t="s">
        <v>14921</v>
      </c>
    </row>
    <row r="3601" ht="12.0" customHeight="1">
      <c r="A3601" s="9" t="s">
        <v>14922</v>
      </c>
      <c r="B3601" s="10" t="s">
        <v>14923</v>
      </c>
      <c r="C3601" s="9" t="s">
        <v>478</v>
      </c>
      <c r="D3601" s="11" t="str">
        <f>VLOOKUP(C3601,Postinumeroalueet!$A$2:$B$4001,2)</f>
        <v>Espoo</v>
      </c>
      <c r="E3601" s="11"/>
      <c r="F3601" s="11">
        <f t="shared" si="1"/>
        <v>1</v>
      </c>
      <c r="G3601" s="10" t="s">
        <v>3481</v>
      </c>
      <c r="H3601" s="10" t="s">
        <v>5037</v>
      </c>
      <c r="I3601" s="10">
        <v>750.0</v>
      </c>
      <c r="J3601" s="10">
        <v>55.0</v>
      </c>
      <c r="K3601" s="14">
        <v>1982.0</v>
      </c>
      <c r="L3601" s="11">
        <f>IF(K3601&lt;1961,171+10.3*J3601,IF(K3601&gt;1983,166+8.7*J3601,159+7.9*J3601))</f>
        <v>593.5</v>
      </c>
      <c r="M3601" s="11">
        <f t="shared" si="2"/>
        <v>-156.5</v>
      </c>
      <c r="N3601" s="13">
        <f t="shared" si="3"/>
        <v>0.7913333333</v>
      </c>
      <c r="O3601" s="10" t="s">
        <v>3498</v>
      </c>
      <c r="P3601" s="10" t="s">
        <v>14924</v>
      </c>
    </row>
    <row r="3602" ht="12.0" customHeight="1">
      <c r="A3602" s="9" t="s">
        <v>14925</v>
      </c>
      <c r="B3602" s="10" t="s">
        <v>14926</v>
      </c>
      <c r="C3602" s="9" t="s">
        <v>2085</v>
      </c>
      <c r="D3602" s="11" t="str">
        <f>VLOOKUP(C3602,Postinumeroalueet!$A$2:$B$4001,2)</f>
        <v>Seinäjoki</v>
      </c>
      <c r="E3602" s="11"/>
      <c r="F3602" s="11">
        <f t="shared" si="1"/>
        <v>0</v>
      </c>
      <c r="G3602" s="10" t="s">
        <v>3481</v>
      </c>
      <c r="H3602" s="10" t="s">
        <v>14927</v>
      </c>
      <c r="I3602" s="10">
        <v>780.0</v>
      </c>
      <c r="J3602" s="10">
        <v>91.5</v>
      </c>
      <c r="K3602" s="14">
        <v>1971.0</v>
      </c>
      <c r="L3602" s="11">
        <f t="shared" ref="L3602:L3618" si="784">IF(K3602&lt;1984,105+5.6*J3602,IF(K3602&gt;1991,113+7.7*J3602,108+6.6*J3602))</f>
        <v>617.4</v>
      </c>
      <c r="M3602" s="11">
        <f t="shared" si="2"/>
        <v>-162.6</v>
      </c>
      <c r="N3602" s="13">
        <f t="shared" si="3"/>
        <v>0.7915384615</v>
      </c>
      <c r="O3602" s="10" t="s">
        <v>11422</v>
      </c>
      <c r="P3602" s="10" t="s">
        <v>14928</v>
      </c>
    </row>
    <row r="3603" ht="12.0" customHeight="1">
      <c r="A3603" s="9" t="s">
        <v>14929</v>
      </c>
      <c r="B3603" s="10" t="s">
        <v>14930</v>
      </c>
      <c r="C3603" s="9" t="s">
        <v>1334</v>
      </c>
      <c r="D3603" s="11" t="str">
        <f>VLOOKUP(C3603,Postinumeroalueet!$A$2:$B$4001,2)</f>
        <v>Tampere</v>
      </c>
      <c r="E3603" s="11"/>
      <c r="F3603" s="11">
        <f t="shared" si="1"/>
        <v>0</v>
      </c>
      <c r="G3603" s="10" t="s">
        <v>3481</v>
      </c>
      <c r="H3603" s="10" t="s">
        <v>3606</v>
      </c>
      <c r="I3603" s="10">
        <v>765.25</v>
      </c>
      <c r="J3603" s="10">
        <v>64.0</v>
      </c>
      <c r="K3603" s="14">
        <v>2001.0</v>
      </c>
      <c r="L3603" s="11">
        <f t="shared" si="784"/>
        <v>605.8</v>
      </c>
      <c r="M3603" s="11">
        <f t="shared" si="2"/>
        <v>-159.45</v>
      </c>
      <c r="N3603" s="13">
        <f t="shared" si="3"/>
        <v>0.79163672</v>
      </c>
      <c r="O3603" s="10" t="s">
        <v>4216</v>
      </c>
      <c r="P3603" s="10" t="s">
        <v>14931</v>
      </c>
    </row>
    <row r="3604" ht="12.0" customHeight="1">
      <c r="A3604" s="9" t="s">
        <v>14932</v>
      </c>
      <c r="B3604" s="10" t="s">
        <v>14933</v>
      </c>
      <c r="C3604" s="9" t="s">
        <v>1334</v>
      </c>
      <c r="D3604" s="11" t="str">
        <f>VLOOKUP(C3604,Postinumeroalueet!$A$2:$B$4001,2)</f>
        <v>Tampere</v>
      </c>
      <c r="E3604" s="11"/>
      <c r="F3604" s="11">
        <f t="shared" si="1"/>
        <v>0</v>
      </c>
      <c r="G3604" s="10" t="s">
        <v>3481</v>
      </c>
      <c r="H3604" s="10" t="s">
        <v>3606</v>
      </c>
      <c r="I3604" s="10">
        <v>765.25</v>
      </c>
      <c r="J3604" s="10">
        <v>64.0</v>
      </c>
      <c r="K3604" s="14">
        <v>2001.0</v>
      </c>
      <c r="L3604" s="11">
        <f t="shared" si="784"/>
        <v>605.8</v>
      </c>
      <c r="M3604" s="11">
        <f t="shared" si="2"/>
        <v>-159.45</v>
      </c>
      <c r="N3604" s="13">
        <f t="shared" si="3"/>
        <v>0.79163672</v>
      </c>
      <c r="O3604" s="10" t="s">
        <v>4216</v>
      </c>
      <c r="P3604" s="10" t="s">
        <v>14934</v>
      </c>
    </row>
    <row r="3605" ht="12.0" customHeight="1">
      <c r="A3605" s="9" t="s">
        <v>14935</v>
      </c>
      <c r="B3605" s="10" t="s">
        <v>14359</v>
      </c>
      <c r="C3605" s="9" t="s">
        <v>1575</v>
      </c>
      <c r="D3605" s="11" t="str">
        <f>VLOOKUP(C3605,Postinumeroalueet!$A$2:$B$4001,2)</f>
        <v>Jyväskylä</v>
      </c>
      <c r="E3605" s="11"/>
      <c r="F3605" s="11">
        <f t="shared" si="1"/>
        <v>0</v>
      </c>
      <c r="G3605" s="10" t="s">
        <v>3481</v>
      </c>
      <c r="H3605" s="10" t="s">
        <v>4602</v>
      </c>
      <c r="I3605" s="10">
        <v>633.6</v>
      </c>
      <c r="J3605" s="10">
        <v>50.5</v>
      </c>
      <c r="K3605" s="14">
        <v>2005.0</v>
      </c>
      <c r="L3605" s="11">
        <f t="shared" si="784"/>
        <v>501.85</v>
      </c>
      <c r="M3605" s="11">
        <f t="shared" si="2"/>
        <v>-131.75</v>
      </c>
      <c r="N3605" s="13">
        <f t="shared" si="3"/>
        <v>0.7920612374</v>
      </c>
      <c r="O3605" s="10" t="s">
        <v>4050</v>
      </c>
      <c r="P3605" s="10" t="s">
        <v>14936</v>
      </c>
    </row>
    <row r="3606" ht="12.0" customHeight="1">
      <c r="A3606" s="9" t="s">
        <v>14937</v>
      </c>
      <c r="B3606" s="10" t="s">
        <v>14938</v>
      </c>
      <c r="C3606" s="9" t="s">
        <v>1416</v>
      </c>
      <c r="D3606" s="11" t="str">
        <f>VLOOKUP(C3606,Postinumeroalueet!$A$2:$B$4001,2)</f>
        <v>Orivesi</v>
      </c>
      <c r="E3606" s="11"/>
      <c r="F3606" s="11">
        <f t="shared" si="1"/>
        <v>0</v>
      </c>
      <c r="G3606" s="10" t="s">
        <v>3481</v>
      </c>
      <c r="H3606" s="10" t="s">
        <v>14688</v>
      </c>
      <c r="I3606" s="10">
        <v>539.0</v>
      </c>
      <c r="J3606" s="10">
        <v>57.5</v>
      </c>
      <c r="K3606" s="14">
        <v>1982.0</v>
      </c>
      <c r="L3606" s="11">
        <f t="shared" si="784"/>
        <v>427</v>
      </c>
      <c r="M3606" s="11">
        <f t="shared" si="2"/>
        <v>-112</v>
      </c>
      <c r="N3606" s="13">
        <f t="shared" si="3"/>
        <v>0.7922077922</v>
      </c>
      <c r="O3606" s="10" t="s">
        <v>10034</v>
      </c>
      <c r="P3606" s="10" t="s">
        <v>14939</v>
      </c>
    </row>
    <row r="3607" ht="12.0" customHeight="1">
      <c r="A3607" s="9" t="s">
        <v>14940</v>
      </c>
      <c r="B3607" s="10" t="s">
        <v>14941</v>
      </c>
      <c r="C3607" s="9" t="s">
        <v>1416</v>
      </c>
      <c r="D3607" s="11" t="str">
        <f>VLOOKUP(C3607,Postinumeroalueet!$A$2:$B$4001,2)</f>
        <v>Orivesi</v>
      </c>
      <c r="E3607" s="11"/>
      <c r="F3607" s="11">
        <f t="shared" si="1"/>
        <v>0</v>
      </c>
      <c r="G3607" s="10" t="s">
        <v>3481</v>
      </c>
      <c r="H3607" s="10" t="s">
        <v>14688</v>
      </c>
      <c r="I3607" s="10">
        <v>539.0</v>
      </c>
      <c r="J3607" s="10">
        <v>57.5</v>
      </c>
      <c r="K3607" s="14">
        <v>1982.0</v>
      </c>
      <c r="L3607" s="11">
        <f t="shared" si="784"/>
        <v>427</v>
      </c>
      <c r="M3607" s="11">
        <f t="shared" si="2"/>
        <v>-112</v>
      </c>
      <c r="N3607" s="13">
        <f t="shared" si="3"/>
        <v>0.7922077922</v>
      </c>
      <c r="O3607" s="10" t="s">
        <v>10034</v>
      </c>
      <c r="P3607" s="10" t="s">
        <v>14942</v>
      </c>
    </row>
    <row r="3608" ht="12.0" customHeight="1">
      <c r="A3608" s="9" t="s">
        <v>14943</v>
      </c>
      <c r="B3608" s="10" t="s">
        <v>14944</v>
      </c>
      <c r="C3608" s="9" t="s">
        <v>957</v>
      </c>
      <c r="D3608" s="11" t="str">
        <f>VLOOKUP(C3608,Postinumeroalueet!$A$2:$B$4001,2)</f>
        <v>Turku</v>
      </c>
      <c r="E3608" s="11"/>
      <c r="F3608" s="11">
        <f t="shared" si="1"/>
        <v>0</v>
      </c>
      <c r="G3608" s="10" t="s">
        <v>3481</v>
      </c>
      <c r="H3608" s="10" t="s">
        <v>4584</v>
      </c>
      <c r="I3608" s="10">
        <v>546.0</v>
      </c>
      <c r="J3608" s="10">
        <v>58.5</v>
      </c>
      <c r="K3608" s="14">
        <v>1977.0</v>
      </c>
      <c r="L3608" s="11">
        <f t="shared" si="784"/>
        <v>432.6</v>
      </c>
      <c r="M3608" s="11">
        <f t="shared" si="2"/>
        <v>-113.4</v>
      </c>
      <c r="N3608" s="13">
        <f t="shared" si="3"/>
        <v>0.7923076923</v>
      </c>
      <c r="O3608" s="10" t="s">
        <v>4118</v>
      </c>
      <c r="P3608" s="10" t="s">
        <v>14945</v>
      </c>
    </row>
    <row r="3609" ht="12.0" customHeight="1">
      <c r="A3609" s="9" t="s">
        <v>14946</v>
      </c>
      <c r="B3609" s="10" t="s">
        <v>11436</v>
      </c>
      <c r="C3609" s="9" t="s">
        <v>1149</v>
      </c>
      <c r="D3609" s="11" t="str">
        <f>VLOOKUP(C3609,Postinumeroalueet!$A$2:$B$4001,2)</f>
        <v>Rauma</v>
      </c>
      <c r="E3609" s="11"/>
      <c r="F3609" s="11">
        <f t="shared" si="1"/>
        <v>0</v>
      </c>
      <c r="G3609" s="10" t="s">
        <v>3481</v>
      </c>
      <c r="H3609" s="10" t="s">
        <v>4080</v>
      </c>
      <c r="I3609" s="10">
        <v>599.0</v>
      </c>
      <c r="J3609" s="10">
        <v>66.0</v>
      </c>
      <c r="K3609" s="14">
        <v>1971.0</v>
      </c>
      <c r="L3609" s="11">
        <f t="shared" si="784"/>
        <v>474.6</v>
      </c>
      <c r="M3609" s="11">
        <f t="shared" si="2"/>
        <v>-124.4</v>
      </c>
      <c r="N3609" s="13">
        <f t="shared" si="3"/>
        <v>0.7923205342</v>
      </c>
      <c r="O3609" s="10" t="s">
        <v>5634</v>
      </c>
      <c r="P3609" s="10" t="s">
        <v>14947</v>
      </c>
    </row>
    <row r="3610" ht="12.0" customHeight="1">
      <c r="A3610" s="9" t="s">
        <v>14948</v>
      </c>
      <c r="B3610" s="10" t="s">
        <v>14468</v>
      </c>
      <c r="C3610" s="9" t="s">
        <v>1580</v>
      </c>
      <c r="D3610" s="11" t="str">
        <f>VLOOKUP(C3610,Postinumeroalueet!$A$2:$B$4001,2)</f>
        <v>Jyväskylä</v>
      </c>
      <c r="E3610" s="11"/>
      <c r="F3610" s="11">
        <f t="shared" si="1"/>
        <v>0</v>
      </c>
      <c r="G3610" s="10" t="s">
        <v>6290</v>
      </c>
      <c r="H3610" s="10" t="s">
        <v>3671</v>
      </c>
      <c r="I3610" s="10">
        <v>924.82</v>
      </c>
      <c r="J3610" s="10">
        <v>80.5</v>
      </c>
      <c r="K3610" s="14">
        <v>1996.0</v>
      </c>
      <c r="L3610" s="11">
        <f t="shared" si="784"/>
        <v>732.85</v>
      </c>
      <c r="M3610" s="11">
        <f t="shared" si="2"/>
        <v>-191.97</v>
      </c>
      <c r="N3610" s="13">
        <f t="shared" si="3"/>
        <v>0.7924244718</v>
      </c>
      <c r="O3610" s="10" t="s">
        <v>4050</v>
      </c>
      <c r="P3610" s="10" t="s">
        <v>14949</v>
      </c>
    </row>
    <row r="3611" ht="12.0" customHeight="1">
      <c r="A3611" s="9" t="s">
        <v>14950</v>
      </c>
      <c r="B3611" s="10" t="s">
        <v>14389</v>
      </c>
      <c r="C3611" s="9" t="s">
        <v>3040</v>
      </c>
      <c r="D3611" s="11" t="str">
        <f>VLOOKUP(C3611,Postinumeroalueet!$A$2:$B$4001,2)</f>
        <v>Oulu</v>
      </c>
      <c r="E3611" s="11"/>
      <c r="F3611" s="11">
        <f t="shared" si="1"/>
        <v>0</v>
      </c>
      <c r="G3611" s="10" t="s">
        <v>6290</v>
      </c>
      <c r="H3611" s="10" t="s">
        <v>3743</v>
      </c>
      <c r="I3611" s="10">
        <v>575.0</v>
      </c>
      <c r="J3611" s="10">
        <v>44.5</v>
      </c>
      <c r="K3611" s="14">
        <v>2012.0</v>
      </c>
      <c r="L3611" s="11">
        <f t="shared" si="784"/>
        <v>455.65</v>
      </c>
      <c r="M3611" s="11">
        <f t="shared" si="2"/>
        <v>-119.35</v>
      </c>
      <c r="N3611" s="13">
        <f t="shared" si="3"/>
        <v>0.7924347826</v>
      </c>
      <c r="O3611" s="10" t="s">
        <v>5315</v>
      </c>
      <c r="P3611" s="10" t="s">
        <v>14951</v>
      </c>
    </row>
    <row r="3612" ht="12.0" customHeight="1">
      <c r="A3612" s="9" t="s">
        <v>14952</v>
      </c>
      <c r="B3612" s="10" t="s">
        <v>13685</v>
      </c>
      <c r="C3612" s="9" t="s">
        <v>3030</v>
      </c>
      <c r="D3612" s="11" t="str">
        <f>VLOOKUP(C3612,Postinumeroalueet!$A$2:$B$4001,2)</f>
        <v>Oulu</v>
      </c>
      <c r="E3612" s="11"/>
      <c r="F3612" s="11">
        <f t="shared" si="1"/>
        <v>0</v>
      </c>
      <c r="G3612" s="10" t="s">
        <v>6290</v>
      </c>
      <c r="H3612" s="10" t="s">
        <v>14953</v>
      </c>
      <c r="I3612" s="10">
        <v>575.0</v>
      </c>
      <c r="J3612" s="10">
        <v>44.5</v>
      </c>
      <c r="K3612" s="14">
        <v>2011.0</v>
      </c>
      <c r="L3612" s="11">
        <f t="shared" si="784"/>
        <v>455.65</v>
      </c>
      <c r="M3612" s="11">
        <f t="shared" si="2"/>
        <v>-119.35</v>
      </c>
      <c r="N3612" s="13">
        <f t="shared" si="3"/>
        <v>0.7924347826</v>
      </c>
      <c r="O3612" s="10" t="s">
        <v>3942</v>
      </c>
      <c r="P3612" s="10" t="s">
        <v>14954</v>
      </c>
    </row>
    <row r="3613" ht="12.0" customHeight="1">
      <c r="A3613" s="9" t="s">
        <v>14955</v>
      </c>
      <c r="B3613" s="10" t="s">
        <v>14956</v>
      </c>
      <c r="C3613" s="9" t="s">
        <v>1461</v>
      </c>
      <c r="D3613" s="11" t="str">
        <f>VLOOKUP(C3613,Postinumeroalueet!$A$2:$B$4001,2)</f>
        <v>Nokia</v>
      </c>
      <c r="E3613" s="11"/>
      <c r="F3613" s="11">
        <f t="shared" si="1"/>
        <v>0</v>
      </c>
      <c r="G3613" s="10" t="s">
        <v>3481</v>
      </c>
      <c r="H3613" s="10" t="s">
        <v>3761</v>
      </c>
      <c r="I3613" s="10">
        <v>560.0</v>
      </c>
      <c r="J3613" s="10">
        <v>60.5</v>
      </c>
      <c r="K3613" s="14">
        <v>1973.0</v>
      </c>
      <c r="L3613" s="11">
        <f t="shared" si="784"/>
        <v>443.8</v>
      </c>
      <c r="M3613" s="11">
        <f t="shared" si="2"/>
        <v>-116.2</v>
      </c>
      <c r="N3613" s="13">
        <f t="shared" si="3"/>
        <v>0.7925</v>
      </c>
      <c r="O3613" s="15"/>
      <c r="P3613" s="10" t="s">
        <v>14957</v>
      </c>
    </row>
    <row r="3614" ht="12.0" customHeight="1">
      <c r="A3614" s="9" t="s">
        <v>14958</v>
      </c>
      <c r="B3614" s="10" t="s">
        <v>14959</v>
      </c>
      <c r="C3614" s="9" t="s">
        <v>3038</v>
      </c>
      <c r="D3614" s="11" t="str">
        <f>VLOOKUP(C3614,Postinumeroalueet!$A$2:$B$4001,2)</f>
        <v>Oulu</v>
      </c>
      <c r="E3614" s="11"/>
      <c r="F3614" s="11">
        <f t="shared" si="1"/>
        <v>0</v>
      </c>
      <c r="G3614" s="10" t="s">
        <v>3481</v>
      </c>
      <c r="H3614" s="10" t="s">
        <v>7846</v>
      </c>
      <c r="I3614" s="10">
        <v>560.0</v>
      </c>
      <c r="J3614" s="10">
        <v>60.5</v>
      </c>
      <c r="K3614" s="14">
        <v>1977.0</v>
      </c>
      <c r="L3614" s="11">
        <f t="shared" si="784"/>
        <v>443.8</v>
      </c>
      <c r="M3614" s="11">
        <f t="shared" si="2"/>
        <v>-116.2</v>
      </c>
      <c r="N3614" s="13">
        <f t="shared" si="3"/>
        <v>0.7925</v>
      </c>
      <c r="O3614" s="10" t="s">
        <v>3942</v>
      </c>
      <c r="P3614" s="10" t="s">
        <v>14960</v>
      </c>
    </row>
    <row r="3615" ht="12.0" customHeight="1">
      <c r="A3615" s="9" t="s">
        <v>14961</v>
      </c>
      <c r="B3615" s="10" t="s">
        <v>14962</v>
      </c>
      <c r="C3615" s="9" t="s">
        <v>1342</v>
      </c>
      <c r="D3615" s="11" t="str">
        <f>VLOOKUP(C3615,Postinumeroalueet!$A$2:$B$4001,2)</f>
        <v>Tampere</v>
      </c>
      <c r="E3615" s="11"/>
      <c r="F3615" s="11">
        <f t="shared" si="1"/>
        <v>0</v>
      </c>
      <c r="G3615" s="10" t="s">
        <v>3481</v>
      </c>
      <c r="H3615" s="10" t="s">
        <v>4602</v>
      </c>
      <c r="I3615" s="10">
        <v>706.11</v>
      </c>
      <c r="J3615" s="10">
        <v>58.0</v>
      </c>
      <c r="K3615" s="14">
        <v>1999.0</v>
      </c>
      <c r="L3615" s="11">
        <f t="shared" si="784"/>
        <v>559.6</v>
      </c>
      <c r="M3615" s="11">
        <f t="shared" si="2"/>
        <v>-146.51</v>
      </c>
      <c r="N3615" s="13">
        <f t="shared" si="3"/>
        <v>0.7925110818</v>
      </c>
      <c r="O3615" s="10" t="s">
        <v>7271</v>
      </c>
      <c r="P3615" s="10" t="s">
        <v>14963</v>
      </c>
    </row>
    <row r="3616" ht="12.0" customHeight="1">
      <c r="A3616" s="9" t="s">
        <v>14964</v>
      </c>
      <c r="B3616" s="10" t="s">
        <v>12604</v>
      </c>
      <c r="C3616" s="9" t="s">
        <v>961</v>
      </c>
      <c r="D3616" s="11" t="str">
        <f>VLOOKUP(C3616,Postinumeroalueet!$A$2:$B$4001,2)</f>
        <v>Turku</v>
      </c>
      <c r="E3616" s="11"/>
      <c r="F3616" s="11">
        <f t="shared" si="1"/>
        <v>0</v>
      </c>
      <c r="G3616" s="10" t="s">
        <v>3481</v>
      </c>
      <c r="H3616" s="10" t="s">
        <v>3516</v>
      </c>
      <c r="I3616" s="10">
        <v>740.0</v>
      </c>
      <c r="J3616" s="10">
        <v>61.5</v>
      </c>
      <c r="K3616" s="14">
        <v>1996.0</v>
      </c>
      <c r="L3616" s="11">
        <f t="shared" si="784"/>
        <v>586.55</v>
      </c>
      <c r="M3616" s="11">
        <f t="shared" si="2"/>
        <v>-153.45</v>
      </c>
      <c r="N3616" s="13">
        <f t="shared" si="3"/>
        <v>0.7926351351</v>
      </c>
      <c r="O3616" s="10" t="s">
        <v>3569</v>
      </c>
      <c r="P3616" s="10" t="s">
        <v>14965</v>
      </c>
    </row>
    <row r="3617" ht="12.0" customHeight="1">
      <c r="A3617" s="9" t="s">
        <v>14966</v>
      </c>
      <c r="B3617" s="10" t="s">
        <v>12890</v>
      </c>
      <c r="C3617" s="9" t="s">
        <v>759</v>
      </c>
      <c r="D3617" s="11" t="str">
        <f>VLOOKUP(C3617,Postinumeroalueet!$A$2:$B$4001,2)</f>
        <v>Hämeenlinna</v>
      </c>
      <c r="E3617" s="11"/>
      <c r="F3617" s="11">
        <f t="shared" si="1"/>
        <v>0</v>
      </c>
      <c r="G3617" s="10" t="s">
        <v>3481</v>
      </c>
      <c r="H3617" s="10" t="s">
        <v>14967</v>
      </c>
      <c r="I3617" s="10">
        <v>842.0</v>
      </c>
      <c r="J3617" s="10">
        <v>72.0</v>
      </c>
      <c r="K3617" s="14">
        <v>2008.0</v>
      </c>
      <c r="L3617" s="11">
        <f t="shared" si="784"/>
        <v>667.4</v>
      </c>
      <c r="M3617" s="11">
        <f t="shared" si="2"/>
        <v>-174.6</v>
      </c>
      <c r="N3617" s="13">
        <f t="shared" si="3"/>
        <v>0.7926365796</v>
      </c>
      <c r="O3617" s="10" t="s">
        <v>3569</v>
      </c>
      <c r="P3617" s="10" t="s">
        <v>14968</v>
      </c>
    </row>
    <row r="3618" ht="12.0" customHeight="1">
      <c r="A3618" s="9" t="s">
        <v>14969</v>
      </c>
      <c r="B3618" s="10" t="s">
        <v>14970</v>
      </c>
      <c r="C3618" s="9" t="s">
        <v>1497</v>
      </c>
      <c r="D3618" s="11" t="str">
        <f>VLOOKUP(C3618,Postinumeroalueet!$A$2:$B$4001,2)</f>
        <v>Sastamala</v>
      </c>
      <c r="E3618" s="11"/>
      <c r="F3618" s="11">
        <f t="shared" si="1"/>
        <v>0</v>
      </c>
      <c r="G3618" s="10" t="s">
        <v>3481</v>
      </c>
      <c r="H3618" s="10" t="s">
        <v>4465</v>
      </c>
      <c r="I3618" s="10">
        <v>655.27</v>
      </c>
      <c r="J3618" s="10">
        <v>74.0</v>
      </c>
      <c r="K3618" s="14">
        <v>1973.0</v>
      </c>
      <c r="L3618" s="11">
        <f t="shared" si="784"/>
        <v>519.4</v>
      </c>
      <c r="M3618" s="11">
        <f t="shared" si="2"/>
        <v>-135.87</v>
      </c>
      <c r="N3618" s="13">
        <f t="shared" si="3"/>
        <v>0.7926503579</v>
      </c>
      <c r="O3618" s="10" t="s">
        <v>14658</v>
      </c>
      <c r="P3618" s="10" t="s">
        <v>14971</v>
      </c>
    </row>
    <row r="3619">
      <c r="A3619" s="9" t="s">
        <v>14972</v>
      </c>
      <c r="B3619" s="10" t="s">
        <v>14973</v>
      </c>
      <c r="C3619" s="9" t="s">
        <v>425</v>
      </c>
      <c r="D3619" s="11" t="str">
        <f>VLOOKUP(C3619,Postinumeroalueet!$A$2:$B$4001,2)</f>
        <v>Vantaa</v>
      </c>
      <c r="E3619" s="11"/>
      <c r="F3619" s="11">
        <f t="shared" si="1"/>
        <v>1</v>
      </c>
      <c r="G3619" s="10" t="s">
        <v>3481</v>
      </c>
      <c r="H3619" s="10" t="s">
        <v>3555</v>
      </c>
      <c r="I3619" s="10">
        <v>1175.0</v>
      </c>
      <c r="J3619" s="10">
        <v>88.0</v>
      </c>
      <c r="K3619" s="14">
        <v>2001.0</v>
      </c>
      <c r="L3619" s="11">
        <f>IF(K3619&lt;1961,171+10.3*J3619,IF(K3619&gt;1983,166+8.7*J3619,159+7.9*J3619))</f>
        <v>931.6</v>
      </c>
      <c r="M3619" s="11">
        <f t="shared" si="2"/>
        <v>-243.4</v>
      </c>
      <c r="N3619" s="13">
        <f t="shared" si="3"/>
        <v>0.7928510638</v>
      </c>
      <c r="O3619" s="10" t="s">
        <v>3517</v>
      </c>
      <c r="P3619" s="10" t="s">
        <v>14974</v>
      </c>
    </row>
    <row r="3620" ht="12.0" customHeight="1">
      <c r="A3620" s="9" t="s">
        <v>14975</v>
      </c>
      <c r="B3620" s="10" t="s">
        <v>10644</v>
      </c>
      <c r="C3620" s="9" t="s">
        <v>3023</v>
      </c>
      <c r="D3620" s="11" t="str">
        <f>VLOOKUP(C3620,Postinumeroalueet!$A$2:$B$4001,2)</f>
        <v>Oulu</v>
      </c>
      <c r="E3620" s="11"/>
      <c r="F3620" s="11">
        <f t="shared" si="1"/>
        <v>0</v>
      </c>
      <c r="G3620" s="10" t="s">
        <v>3481</v>
      </c>
      <c r="H3620" s="10" t="s">
        <v>5527</v>
      </c>
      <c r="I3620" s="10">
        <v>648.0</v>
      </c>
      <c r="J3620" s="10">
        <v>73.0</v>
      </c>
      <c r="K3620" s="14">
        <v>1974.0</v>
      </c>
      <c r="L3620" s="11">
        <f t="shared" ref="L3620:L3622" si="785">IF(K3620&lt;1984,105+5.6*J3620,IF(K3620&gt;1991,113+7.7*J3620,108+6.6*J3620))</f>
        <v>513.8</v>
      </c>
      <c r="M3620" s="11">
        <f t="shared" si="2"/>
        <v>-134.2</v>
      </c>
      <c r="N3620" s="13">
        <f t="shared" si="3"/>
        <v>0.7929012346</v>
      </c>
      <c r="O3620" s="10" t="s">
        <v>4466</v>
      </c>
      <c r="P3620" s="10" t="s">
        <v>14976</v>
      </c>
    </row>
    <row r="3621" ht="12.0" customHeight="1">
      <c r="A3621" s="9" t="s">
        <v>14977</v>
      </c>
      <c r="B3621" s="10" t="s">
        <v>14704</v>
      </c>
      <c r="C3621" s="9" t="s">
        <v>961</v>
      </c>
      <c r="D3621" s="11" t="str">
        <f>VLOOKUP(C3621,Postinumeroalueet!$A$2:$B$4001,2)</f>
        <v>Turku</v>
      </c>
      <c r="E3621" s="11"/>
      <c r="F3621" s="11">
        <f t="shared" si="1"/>
        <v>0</v>
      </c>
      <c r="G3621" s="10" t="s">
        <v>3481</v>
      </c>
      <c r="H3621" s="10" t="s">
        <v>11208</v>
      </c>
      <c r="I3621" s="10">
        <v>967.85</v>
      </c>
      <c r="J3621" s="10">
        <v>85.0</v>
      </c>
      <c r="K3621" s="14">
        <v>1994.0</v>
      </c>
      <c r="L3621" s="11">
        <f t="shared" si="785"/>
        <v>767.5</v>
      </c>
      <c r="M3621" s="11">
        <f t="shared" si="2"/>
        <v>-200.35</v>
      </c>
      <c r="N3621" s="13">
        <f t="shared" si="3"/>
        <v>0.7929947822</v>
      </c>
      <c r="O3621" s="10" t="s">
        <v>3498</v>
      </c>
      <c r="P3621" s="10" t="s">
        <v>14978</v>
      </c>
    </row>
    <row r="3622" ht="12.0" customHeight="1">
      <c r="A3622" s="9" t="s">
        <v>14979</v>
      </c>
      <c r="B3622" s="10" t="s">
        <v>14980</v>
      </c>
      <c r="C3622" s="9" t="s">
        <v>2087</v>
      </c>
      <c r="D3622" s="11" t="str">
        <f>VLOOKUP(C3622,Postinumeroalueet!$A$2:$B$4001,2)</f>
        <v>Seinäjoki</v>
      </c>
      <c r="E3622" s="11"/>
      <c r="F3622" s="11">
        <f t="shared" si="1"/>
        <v>0</v>
      </c>
      <c r="G3622" s="10" t="s">
        <v>6290</v>
      </c>
      <c r="H3622" s="10" t="s">
        <v>6759</v>
      </c>
      <c r="I3622" s="10">
        <v>560.0</v>
      </c>
      <c r="J3622" s="10">
        <v>43.0</v>
      </c>
      <c r="K3622" s="14">
        <v>2010.0</v>
      </c>
      <c r="L3622" s="11">
        <f t="shared" si="785"/>
        <v>444.1</v>
      </c>
      <c r="M3622" s="11">
        <f t="shared" si="2"/>
        <v>-115.9</v>
      </c>
      <c r="N3622" s="13">
        <f t="shared" si="3"/>
        <v>0.7930357143</v>
      </c>
      <c r="O3622" s="10" t="s">
        <v>6392</v>
      </c>
      <c r="P3622" s="10" t="s">
        <v>14981</v>
      </c>
    </row>
    <row r="3623" ht="12.0" customHeight="1">
      <c r="A3623" s="9" t="s">
        <v>14982</v>
      </c>
      <c r="B3623" s="10" t="s">
        <v>14983</v>
      </c>
      <c r="C3623" s="9" t="s">
        <v>379</v>
      </c>
      <c r="D3623" s="11" t="str">
        <f>VLOOKUP(C3623,Postinumeroalueet!$A$2:$B$4001,2)</f>
        <v>Helsinki</v>
      </c>
      <c r="E3623" s="11"/>
      <c r="F3623" s="11">
        <f t="shared" si="1"/>
        <v>1</v>
      </c>
      <c r="G3623" s="10" t="s">
        <v>3481</v>
      </c>
      <c r="H3623" s="10" t="s">
        <v>3671</v>
      </c>
      <c r="I3623" s="10">
        <v>966.0</v>
      </c>
      <c r="J3623" s="10">
        <v>69.0</v>
      </c>
      <c r="K3623" s="14">
        <v>1998.0</v>
      </c>
      <c r="L3623" s="11">
        <f>IF(K3623&lt;1961,171+10.3*J3623,IF(K3623&gt;1983,166+8.7*J3623,159+7.9*J3623))</f>
        <v>766.3</v>
      </c>
      <c r="M3623" s="11">
        <f t="shared" si="2"/>
        <v>-199.7</v>
      </c>
      <c r="N3623" s="13">
        <f t="shared" si="3"/>
        <v>0.7932712215</v>
      </c>
      <c r="O3623" s="10" t="s">
        <v>4055</v>
      </c>
      <c r="P3623" s="10" t="s">
        <v>14984</v>
      </c>
    </row>
    <row r="3624" ht="12.0" customHeight="1">
      <c r="A3624" s="9" t="s">
        <v>14985</v>
      </c>
      <c r="B3624" s="10" t="s">
        <v>14986</v>
      </c>
      <c r="C3624" s="9" t="s">
        <v>977</v>
      </c>
      <c r="D3624" s="11" t="str">
        <f>VLOOKUP(C3624,Postinumeroalueet!$A$2:$B$4001,2)</f>
        <v>Raisio</v>
      </c>
      <c r="E3624" s="11"/>
      <c r="F3624" s="11">
        <f t="shared" si="1"/>
        <v>0</v>
      </c>
      <c r="G3624" s="10" t="s">
        <v>3481</v>
      </c>
      <c r="H3624" s="10" t="s">
        <v>14987</v>
      </c>
      <c r="I3624" s="10">
        <v>390.0</v>
      </c>
      <c r="J3624" s="10">
        <v>36.5</v>
      </c>
      <c r="K3624" s="14">
        <v>1977.0</v>
      </c>
      <c r="L3624" s="11">
        <f t="shared" ref="L3624:L3631" si="786">IF(K3624&lt;1984,105+5.6*J3624,IF(K3624&gt;1991,113+7.7*J3624,108+6.6*J3624))</f>
        <v>309.4</v>
      </c>
      <c r="M3624" s="11">
        <f t="shared" si="2"/>
        <v>-80.6</v>
      </c>
      <c r="N3624" s="13">
        <f t="shared" si="3"/>
        <v>0.7933333333</v>
      </c>
      <c r="O3624" s="10" t="s">
        <v>3498</v>
      </c>
      <c r="P3624" s="10" t="s">
        <v>14988</v>
      </c>
    </row>
    <row r="3625" ht="12.0" customHeight="1">
      <c r="A3625" s="9" t="s">
        <v>14989</v>
      </c>
      <c r="B3625" s="10" t="s">
        <v>14990</v>
      </c>
      <c r="C3625" s="9" t="s">
        <v>943</v>
      </c>
      <c r="D3625" s="11" t="str">
        <f>VLOOKUP(C3625,Postinumeroalueet!$A$2:$B$4001,2)</f>
        <v>Turku</v>
      </c>
      <c r="E3625" s="11"/>
      <c r="F3625" s="11">
        <f t="shared" si="1"/>
        <v>0</v>
      </c>
      <c r="G3625" s="10" t="s">
        <v>3481</v>
      </c>
      <c r="H3625" s="10" t="s">
        <v>5527</v>
      </c>
      <c r="I3625" s="10">
        <v>690.0</v>
      </c>
      <c r="J3625" s="10">
        <v>79.0</v>
      </c>
      <c r="K3625" s="14">
        <v>1972.0</v>
      </c>
      <c r="L3625" s="11">
        <f t="shared" si="786"/>
        <v>547.4</v>
      </c>
      <c r="M3625" s="11">
        <f t="shared" si="2"/>
        <v>-142.6</v>
      </c>
      <c r="N3625" s="13">
        <f t="shared" si="3"/>
        <v>0.7933333333</v>
      </c>
      <c r="O3625" s="10" t="s">
        <v>3802</v>
      </c>
      <c r="P3625" s="10" t="s">
        <v>14991</v>
      </c>
    </row>
    <row r="3626">
      <c r="A3626" s="9" t="s">
        <v>14992</v>
      </c>
      <c r="B3626" s="10" t="s">
        <v>14993</v>
      </c>
      <c r="C3626" s="9" t="s">
        <v>1517</v>
      </c>
      <c r="D3626" s="11" t="str">
        <f>VLOOKUP(C3626,Postinumeroalueet!$A$2:$B$4001,2)</f>
        <v>Kankaanpää</v>
      </c>
      <c r="E3626" s="11"/>
      <c r="F3626" s="11">
        <f t="shared" si="1"/>
        <v>0</v>
      </c>
      <c r="G3626" s="10" t="s">
        <v>3481</v>
      </c>
      <c r="H3626" s="10" t="s">
        <v>5238</v>
      </c>
      <c r="I3626" s="10">
        <v>450.0</v>
      </c>
      <c r="J3626" s="10">
        <v>45.0</v>
      </c>
      <c r="K3626" s="14">
        <v>1955.0</v>
      </c>
      <c r="L3626" s="11">
        <f t="shared" si="786"/>
        <v>357</v>
      </c>
      <c r="M3626" s="11">
        <f t="shared" si="2"/>
        <v>-93</v>
      </c>
      <c r="N3626" s="13">
        <f t="shared" si="3"/>
        <v>0.7933333333</v>
      </c>
      <c r="O3626" s="10" t="s">
        <v>4734</v>
      </c>
      <c r="P3626" s="10" t="s">
        <v>14994</v>
      </c>
    </row>
    <row r="3627" ht="12.0" customHeight="1">
      <c r="A3627" s="9" t="s">
        <v>14995</v>
      </c>
      <c r="B3627" s="10" t="s">
        <v>14996</v>
      </c>
      <c r="C3627" s="9" t="s">
        <v>2085</v>
      </c>
      <c r="D3627" s="11" t="str">
        <f>VLOOKUP(C3627,Postinumeroalueet!$A$2:$B$4001,2)</f>
        <v>Seinäjoki</v>
      </c>
      <c r="E3627" s="11"/>
      <c r="F3627" s="11">
        <f t="shared" si="1"/>
        <v>0</v>
      </c>
      <c r="G3627" s="10" t="s">
        <v>3481</v>
      </c>
      <c r="H3627" s="10" t="s">
        <v>5044</v>
      </c>
      <c r="I3627" s="10">
        <v>605.24</v>
      </c>
      <c r="J3627" s="10">
        <v>67.0</v>
      </c>
      <c r="K3627" s="14">
        <v>1947.0</v>
      </c>
      <c r="L3627" s="11">
        <f t="shared" si="786"/>
        <v>480.2</v>
      </c>
      <c r="M3627" s="11">
        <f t="shared" si="2"/>
        <v>-125.04</v>
      </c>
      <c r="N3627" s="13">
        <f t="shared" si="3"/>
        <v>0.7934042694</v>
      </c>
      <c r="O3627" s="10" t="s">
        <v>13123</v>
      </c>
      <c r="P3627" s="10" t="s">
        <v>14997</v>
      </c>
    </row>
    <row r="3628" ht="12.0" customHeight="1">
      <c r="A3628" s="9" t="s">
        <v>14998</v>
      </c>
      <c r="B3628" s="10" t="s">
        <v>14999</v>
      </c>
      <c r="C3628" s="9" t="s">
        <v>793</v>
      </c>
      <c r="D3628" s="11" t="str">
        <f>VLOOKUP(C3628,Postinumeroalueet!$A$2:$B$4001,2)</f>
        <v>Hämeenlinna</v>
      </c>
      <c r="E3628" s="11"/>
      <c r="F3628" s="11">
        <f t="shared" si="1"/>
        <v>0</v>
      </c>
      <c r="G3628" s="10" t="s">
        <v>3529</v>
      </c>
      <c r="H3628" s="10" t="s">
        <v>4131</v>
      </c>
      <c r="I3628" s="10">
        <v>959.62</v>
      </c>
      <c r="J3628" s="10">
        <v>99.0</v>
      </c>
      <c r="K3628" s="14">
        <v>1990.0</v>
      </c>
      <c r="L3628" s="11">
        <f t="shared" si="786"/>
        <v>761.4</v>
      </c>
      <c r="M3628" s="11">
        <f t="shared" si="2"/>
        <v>-198.22</v>
      </c>
      <c r="N3628" s="13">
        <f t="shared" si="3"/>
        <v>0.7934390696</v>
      </c>
      <c r="O3628" s="10" t="s">
        <v>4989</v>
      </c>
      <c r="P3628" s="10" t="s">
        <v>15000</v>
      </c>
    </row>
    <row r="3629">
      <c r="A3629" s="9" t="s">
        <v>15001</v>
      </c>
      <c r="B3629" s="10" t="s">
        <v>12610</v>
      </c>
      <c r="C3629" s="9" t="s">
        <v>771</v>
      </c>
      <c r="D3629" s="11" t="str">
        <f>VLOOKUP(C3629,Postinumeroalueet!$A$2:$B$4001,2)</f>
        <v>Hämeenlinna</v>
      </c>
      <c r="E3629" s="11"/>
      <c r="F3629" s="11">
        <f t="shared" si="1"/>
        <v>0</v>
      </c>
      <c r="G3629" s="10" t="s">
        <v>3481</v>
      </c>
      <c r="H3629" s="10" t="s">
        <v>4584</v>
      </c>
      <c r="I3629" s="10">
        <v>584.0</v>
      </c>
      <c r="J3629" s="10">
        <v>64.0</v>
      </c>
      <c r="K3629" s="14">
        <v>1974.0</v>
      </c>
      <c r="L3629" s="11">
        <f t="shared" si="786"/>
        <v>463.4</v>
      </c>
      <c r="M3629" s="11">
        <f t="shared" si="2"/>
        <v>-120.6</v>
      </c>
      <c r="N3629" s="13">
        <f t="shared" si="3"/>
        <v>0.7934931507</v>
      </c>
      <c r="O3629" s="10" t="s">
        <v>4350</v>
      </c>
      <c r="P3629" s="10" t="s">
        <v>15002</v>
      </c>
    </row>
    <row r="3630" ht="12.0" customHeight="1">
      <c r="A3630" s="9" t="s">
        <v>15003</v>
      </c>
      <c r="B3630" s="10" t="s">
        <v>15004</v>
      </c>
      <c r="C3630" s="9" t="s">
        <v>1344</v>
      </c>
      <c r="D3630" s="11" t="str">
        <f>VLOOKUP(C3630,Postinumeroalueet!$A$2:$B$4001,2)</f>
        <v>Tampere</v>
      </c>
      <c r="E3630" s="11"/>
      <c r="F3630" s="11">
        <f t="shared" si="1"/>
        <v>0</v>
      </c>
      <c r="G3630" s="10" t="s">
        <v>3481</v>
      </c>
      <c r="H3630" s="10" t="s">
        <v>3507</v>
      </c>
      <c r="I3630" s="10">
        <v>700.3</v>
      </c>
      <c r="J3630" s="10">
        <v>80.5</v>
      </c>
      <c r="K3630" s="14">
        <v>1964.0</v>
      </c>
      <c r="L3630" s="11">
        <f t="shared" si="786"/>
        <v>555.8</v>
      </c>
      <c r="M3630" s="11">
        <f t="shared" si="2"/>
        <v>-144.5</v>
      </c>
      <c r="N3630" s="13">
        <f t="shared" si="3"/>
        <v>0.7936598601</v>
      </c>
      <c r="O3630" s="10" t="s">
        <v>5880</v>
      </c>
      <c r="P3630" s="10" t="s">
        <v>15005</v>
      </c>
    </row>
    <row r="3631">
      <c r="A3631" s="9" t="s">
        <v>15006</v>
      </c>
      <c r="B3631" s="10" t="s">
        <v>15007</v>
      </c>
      <c r="C3631" s="9" t="s">
        <v>3031</v>
      </c>
      <c r="D3631" s="11" t="str">
        <f>VLOOKUP(C3631,Postinumeroalueet!$A$2:$B$4001,2)</f>
        <v>Kempele</v>
      </c>
      <c r="E3631" s="11"/>
      <c r="F3631" s="11">
        <f t="shared" si="1"/>
        <v>0</v>
      </c>
      <c r="G3631" s="10" t="s">
        <v>3492</v>
      </c>
      <c r="H3631" s="10" t="s">
        <v>15008</v>
      </c>
      <c r="I3631" s="10">
        <v>1000.0</v>
      </c>
      <c r="J3631" s="10">
        <v>123.0</v>
      </c>
      <c r="K3631" s="14">
        <v>1978.0</v>
      </c>
      <c r="L3631" s="11">
        <f t="shared" si="786"/>
        <v>793.8</v>
      </c>
      <c r="M3631" s="11">
        <f t="shared" si="2"/>
        <v>-206.2</v>
      </c>
      <c r="N3631" s="13">
        <f t="shared" si="3"/>
        <v>0.7938</v>
      </c>
      <c r="O3631" s="10" t="s">
        <v>15009</v>
      </c>
      <c r="P3631" s="10" t="s">
        <v>15010</v>
      </c>
    </row>
    <row r="3632">
      <c r="A3632" s="9" t="s">
        <v>15011</v>
      </c>
      <c r="B3632" s="10" t="s">
        <v>12484</v>
      </c>
      <c r="C3632" s="9" t="s">
        <v>503</v>
      </c>
      <c r="D3632" s="11" t="str">
        <f>VLOOKUP(C3632,Postinumeroalueet!$A$2:$B$4001,2)</f>
        <v>Espoo</v>
      </c>
      <c r="E3632" s="11"/>
      <c r="F3632" s="11">
        <f t="shared" si="1"/>
        <v>1</v>
      </c>
      <c r="G3632" s="10" t="s">
        <v>3481</v>
      </c>
      <c r="H3632" s="10" t="s">
        <v>3671</v>
      </c>
      <c r="I3632" s="10">
        <v>1009.0</v>
      </c>
      <c r="J3632" s="10">
        <v>73.0</v>
      </c>
      <c r="K3632" s="14">
        <v>1998.0</v>
      </c>
      <c r="L3632" s="11">
        <f>IF(K3632&lt;1961,171+10.3*J3632,IF(K3632&gt;1983,166+8.7*J3632,159+7.9*J3632))</f>
        <v>801.1</v>
      </c>
      <c r="M3632" s="11">
        <f t="shared" si="2"/>
        <v>-207.9</v>
      </c>
      <c r="N3632" s="13">
        <f t="shared" si="3"/>
        <v>0.7939544103</v>
      </c>
      <c r="O3632" s="10" t="s">
        <v>3950</v>
      </c>
      <c r="P3632" s="10" t="s">
        <v>15012</v>
      </c>
    </row>
    <row r="3633" ht="12.0" customHeight="1">
      <c r="A3633" s="9" t="s">
        <v>15013</v>
      </c>
      <c r="B3633" s="10" t="s">
        <v>14913</v>
      </c>
      <c r="C3633" s="9" t="s">
        <v>1580</v>
      </c>
      <c r="D3633" s="11" t="str">
        <f>VLOOKUP(C3633,Postinumeroalueet!$A$2:$B$4001,2)</f>
        <v>Jyväskylä</v>
      </c>
      <c r="E3633" s="11"/>
      <c r="F3633" s="11">
        <f t="shared" si="1"/>
        <v>0</v>
      </c>
      <c r="G3633" s="10" t="s">
        <v>6290</v>
      </c>
      <c r="H3633" s="10" t="s">
        <v>3671</v>
      </c>
      <c r="I3633" s="10">
        <v>835.63</v>
      </c>
      <c r="J3633" s="10">
        <v>71.5</v>
      </c>
      <c r="K3633" s="14">
        <v>2001.0</v>
      </c>
      <c r="L3633" s="11">
        <f t="shared" ref="L3633:L3644" si="787">IF(K3633&lt;1984,105+5.6*J3633,IF(K3633&gt;1991,113+7.7*J3633,108+6.6*J3633))</f>
        <v>663.55</v>
      </c>
      <c r="M3633" s="11">
        <f t="shared" si="2"/>
        <v>-172.08</v>
      </c>
      <c r="N3633" s="13">
        <f t="shared" si="3"/>
        <v>0.7940715388</v>
      </c>
      <c r="O3633" s="10" t="s">
        <v>4050</v>
      </c>
      <c r="P3633" s="10" t="s">
        <v>15014</v>
      </c>
    </row>
    <row r="3634" ht="12.0" customHeight="1">
      <c r="A3634" s="9" t="s">
        <v>15015</v>
      </c>
      <c r="B3634" s="10" t="s">
        <v>15016</v>
      </c>
      <c r="C3634" s="9" t="s">
        <v>1381</v>
      </c>
      <c r="D3634" s="11" t="str">
        <f>VLOOKUP(C3634,Postinumeroalueet!$A$2:$B$4001,2)</f>
        <v>Ylöjärvi</v>
      </c>
      <c r="E3634" s="11"/>
      <c r="F3634" s="11">
        <f t="shared" si="1"/>
        <v>0</v>
      </c>
      <c r="G3634" s="10" t="s">
        <v>3481</v>
      </c>
      <c r="H3634" s="10" t="s">
        <v>15017</v>
      </c>
      <c r="I3634" s="10">
        <v>520.0</v>
      </c>
      <c r="J3634" s="10">
        <v>55.0</v>
      </c>
      <c r="K3634" s="14">
        <v>1959.0</v>
      </c>
      <c r="L3634" s="11">
        <f t="shared" si="787"/>
        <v>413</v>
      </c>
      <c r="M3634" s="11">
        <f t="shared" si="2"/>
        <v>-107</v>
      </c>
      <c r="N3634" s="13">
        <f t="shared" si="3"/>
        <v>0.7942307692</v>
      </c>
      <c r="O3634" s="10" t="s">
        <v>9000</v>
      </c>
      <c r="P3634" s="10" t="s">
        <v>15018</v>
      </c>
    </row>
    <row r="3635">
      <c r="A3635" s="9" t="s">
        <v>15019</v>
      </c>
      <c r="B3635" s="10" t="s">
        <v>15020</v>
      </c>
      <c r="C3635" s="9" t="s">
        <v>956</v>
      </c>
      <c r="D3635" s="11" t="str">
        <f>VLOOKUP(C3635,Postinumeroalueet!$A$2:$B$4001,2)</f>
        <v>Turku</v>
      </c>
      <c r="E3635" s="11"/>
      <c r="F3635" s="11">
        <f t="shared" si="1"/>
        <v>0</v>
      </c>
      <c r="G3635" s="10" t="s">
        <v>3481</v>
      </c>
      <c r="H3635" s="10" t="s">
        <v>4424</v>
      </c>
      <c r="I3635" s="10">
        <v>520.0</v>
      </c>
      <c r="J3635" s="10">
        <v>55.0</v>
      </c>
      <c r="K3635" s="14">
        <v>1968.0</v>
      </c>
      <c r="L3635" s="11">
        <f t="shared" si="787"/>
        <v>413</v>
      </c>
      <c r="M3635" s="11">
        <f t="shared" si="2"/>
        <v>-107</v>
      </c>
      <c r="N3635" s="13">
        <f t="shared" si="3"/>
        <v>0.7942307692</v>
      </c>
      <c r="O3635" s="10" t="s">
        <v>3498</v>
      </c>
      <c r="P3635" s="10" t="s">
        <v>15021</v>
      </c>
    </row>
    <row r="3636" ht="12.0" customHeight="1">
      <c r="A3636" s="9" t="s">
        <v>15022</v>
      </c>
      <c r="B3636" s="10" t="s">
        <v>15023</v>
      </c>
      <c r="C3636" s="9" t="s">
        <v>707</v>
      </c>
      <c r="D3636" s="11" t="str">
        <f>VLOOKUP(C3636,Postinumeroalueet!$A$2:$B$4001,2)</f>
        <v>Raasepori</v>
      </c>
      <c r="E3636" s="11"/>
      <c r="F3636" s="11">
        <f t="shared" si="1"/>
        <v>0</v>
      </c>
      <c r="G3636" s="10" t="s">
        <v>3492</v>
      </c>
      <c r="H3636" s="10" t="s">
        <v>15024</v>
      </c>
      <c r="I3636" s="10">
        <v>950.0</v>
      </c>
      <c r="J3636" s="10">
        <v>116.0</v>
      </c>
      <c r="K3636" s="14">
        <v>1970.0</v>
      </c>
      <c r="L3636" s="11">
        <f t="shared" si="787"/>
        <v>754.6</v>
      </c>
      <c r="M3636" s="11">
        <f t="shared" si="2"/>
        <v>-195.4</v>
      </c>
      <c r="N3636" s="13">
        <f t="shared" si="3"/>
        <v>0.7943157895</v>
      </c>
      <c r="O3636" s="15"/>
      <c r="P3636" s="10" t="s">
        <v>15025</v>
      </c>
    </row>
    <row r="3637" ht="12.0" customHeight="1">
      <c r="A3637" s="9" t="s">
        <v>15026</v>
      </c>
      <c r="B3637" s="10" t="s">
        <v>15027</v>
      </c>
      <c r="C3637" s="9" t="s">
        <v>1365</v>
      </c>
      <c r="D3637" s="11" t="str">
        <f>VLOOKUP(C3637,Postinumeroalueet!$A$2:$B$4001,2)</f>
        <v>Tampere</v>
      </c>
      <c r="E3637" s="11"/>
      <c r="F3637" s="11">
        <f t="shared" si="1"/>
        <v>0</v>
      </c>
      <c r="G3637" s="10" t="s">
        <v>3481</v>
      </c>
      <c r="H3637" s="10" t="s">
        <v>4354</v>
      </c>
      <c r="I3637" s="10">
        <v>656.0</v>
      </c>
      <c r="J3637" s="10">
        <v>53.0</v>
      </c>
      <c r="K3637" s="14">
        <v>1994.0</v>
      </c>
      <c r="L3637" s="11">
        <f t="shared" si="787"/>
        <v>521.1</v>
      </c>
      <c r="M3637" s="11">
        <f t="shared" si="2"/>
        <v>-134.9</v>
      </c>
      <c r="N3637" s="13">
        <f t="shared" si="3"/>
        <v>0.7943597561</v>
      </c>
      <c r="O3637" s="10" t="s">
        <v>4718</v>
      </c>
      <c r="P3637" s="10" t="s">
        <v>15028</v>
      </c>
    </row>
    <row r="3638" ht="12.0" customHeight="1">
      <c r="A3638" s="9" t="s">
        <v>15029</v>
      </c>
      <c r="B3638" s="10" t="s">
        <v>15030</v>
      </c>
      <c r="C3638" s="9" t="s">
        <v>961</v>
      </c>
      <c r="D3638" s="11" t="str">
        <f>VLOOKUP(C3638,Postinumeroalueet!$A$2:$B$4001,2)</f>
        <v>Turku</v>
      </c>
      <c r="E3638" s="11"/>
      <c r="F3638" s="11">
        <f t="shared" si="1"/>
        <v>0</v>
      </c>
      <c r="G3638" s="10" t="s">
        <v>3481</v>
      </c>
      <c r="H3638" s="10" t="s">
        <v>4534</v>
      </c>
      <c r="I3638" s="10">
        <v>757.7</v>
      </c>
      <c r="J3638" s="10">
        <v>63.5</v>
      </c>
      <c r="K3638" s="14">
        <v>1996.0</v>
      </c>
      <c r="L3638" s="11">
        <f t="shared" si="787"/>
        <v>601.95</v>
      </c>
      <c r="M3638" s="11">
        <f t="shared" si="2"/>
        <v>-155.75</v>
      </c>
      <c r="N3638" s="13">
        <f t="shared" si="3"/>
        <v>0.7944437112</v>
      </c>
      <c r="O3638" s="10" t="s">
        <v>7271</v>
      </c>
      <c r="P3638" s="10" t="s">
        <v>15031</v>
      </c>
    </row>
    <row r="3639" ht="12.0" customHeight="1">
      <c r="A3639" s="9" t="s">
        <v>15032</v>
      </c>
      <c r="B3639" s="10" t="s">
        <v>15033</v>
      </c>
      <c r="C3639" s="9" t="s">
        <v>1940</v>
      </c>
      <c r="D3639" s="11" t="str">
        <f>VLOOKUP(C3639,Postinumeroalueet!$A$2:$B$4001,2)</f>
        <v>Lappeenranta</v>
      </c>
      <c r="E3639" s="11"/>
      <c r="F3639" s="11">
        <f t="shared" si="1"/>
        <v>0</v>
      </c>
      <c r="G3639" s="10" t="s">
        <v>3481</v>
      </c>
      <c r="H3639" s="10" t="s">
        <v>4534</v>
      </c>
      <c r="I3639" s="10">
        <v>714.0</v>
      </c>
      <c r="J3639" s="10">
        <v>59.0</v>
      </c>
      <c r="K3639" s="14">
        <v>1994.0</v>
      </c>
      <c r="L3639" s="11">
        <f t="shared" si="787"/>
        <v>567.3</v>
      </c>
      <c r="M3639" s="11">
        <f t="shared" si="2"/>
        <v>-146.7</v>
      </c>
      <c r="N3639" s="13">
        <f t="shared" si="3"/>
        <v>0.7945378151</v>
      </c>
      <c r="O3639" s="10" t="s">
        <v>4967</v>
      </c>
      <c r="P3639" s="10" t="s">
        <v>15034</v>
      </c>
    </row>
    <row r="3640">
      <c r="A3640" s="9" t="s">
        <v>15035</v>
      </c>
      <c r="B3640" s="10" t="s">
        <v>15036</v>
      </c>
      <c r="C3640" s="9" t="s">
        <v>1376</v>
      </c>
      <c r="D3640" s="11" t="str">
        <f>VLOOKUP(C3640,Postinumeroalueet!$A$2:$B$4001,2)</f>
        <v>Pirkkala</v>
      </c>
      <c r="E3640" s="11"/>
      <c r="F3640" s="11">
        <f t="shared" si="1"/>
        <v>0</v>
      </c>
      <c r="G3640" s="10" t="s">
        <v>3529</v>
      </c>
      <c r="H3640" s="10" t="s">
        <v>3555</v>
      </c>
      <c r="I3640" s="10">
        <v>1023.88</v>
      </c>
      <c r="J3640" s="10">
        <v>91.0</v>
      </c>
      <c r="K3640" s="14">
        <v>2002.0</v>
      </c>
      <c r="L3640" s="11">
        <f t="shared" si="787"/>
        <v>813.7</v>
      </c>
      <c r="M3640" s="11">
        <f t="shared" si="2"/>
        <v>-210.18</v>
      </c>
      <c r="N3640" s="13">
        <f t="shared" si="3"/>
        <v>0.7947220377</v>
      </c>
      <c r="O3640" s="10" t="s">
        <v>15037</v>
      </c>
      <c r="P3640" s="10" t="s">
        <v>15038</v>
      </c>
    </row>
    <row r="3641" ht="12.0" customHeight="1">
      <c r="A3641" s="9" t="s">
        <v>15039</v>
      </c>
      <c r="B3641" s="10" t="s">
        <v>13804</v>
      </c>
      <c r="C3641" s="9" t="s">
        <v>949</v>
      </c>
      <c r="D3641" s="11" t="str">
        <f>VLOOKUP(C3641,Postinumeroalueet!$A$2:$B$4001,2)</f>
        <v>Turku</v>
      </c>
      <c r="E3641" s="11"/>
      <c r="F3641" s="11">
        <f t="shared" si="1"/>
        <v>0</v>
      </c>
      <c r="G3641" s="10" t="s">
        <v>3481</v>
      </c>
      <c r="H3641" s="10" t="s">
        <v>4534</v>
      </c>
      <c r="I3641" s="10">
        <v>723.43</v>
      </c>
      <c r="J3641" s="10">
        <v>60.0</v>
      </c>
      <c r="K3641" s="14">
        <v>1999.0</v>
      </c>
      <c r="L3641" s="11">
        <f t="shared" si="787"/>
        <v>575</v>
      </c>
      <c r="M3641" s="11">
        <f t="shared" si="2"/>
        <v>-148.43</v>
      </c>
      <c r="N3641" s="13">
        <f t="shared" si="3"/>
        <v>0.7948246548</v>
      </c>
      <c r="O3641" s="10" t="s">
        <v>7271</v>
      </c>
      <c r="P3641" s="10" t="s">
        <v>15040</v>
      </c>
    </row>
    <row r="3642" ht="12.0" customHeight="1">
      <c r="A3642" s="9" t="s">
        <v>15041</v>
      </c>
      <c r="B3642" s="10" t="s">
        <v>15042</v>
      </c>
      <c r="C3642" s="9" t="s">
        <v>3268</v>
      </c>
      <c r="D3642" s="11" t="str">
        <f>VLOOKUP(C3642,Postinumeroalueet!$A$2:$B$4001,2)</f>
        <v>Rovaniemi</v>
      </c>
      <c r="E3642" s="11"/>
      <c r="F3642" s="11">
        <f t="shared" si="1"/>
        <v>0</v>
      </c>
      <c r="G3642" s="10" t="s">
        <v>3481</v>
      </c>
      <c r="H3642" s="10" t="s">
        <v>4602</v>
      </c>
      <c r="I3642" s="10">
        <v>549.0</v>
      </c>
      <c r="J3642" s="10">
        <v>42.0</v>
      </c>
      <c r="K3642" s="14">
        <v>1999.0</v>
      </c>
      <c r="L3642" s="11">
        <f t="shared" si="787"/>
        <v>436.4</v>
      </c>
      <c r="M3642" s="11">
        <f t="shared" si="2"/>
        <v>-112.6</v>
      </c>
      <c r="N3642" s="13">
        <f t="shared" si="3"/>
        <v>0.7948998179</v>
      </c>
      <c r="O3642" s="10" t="s">
        <v>4050</v>
      </c>
      <c r="P3642" s="10" t="s">
        <v>15043</v>
      </c>
    </row>
    <row r="3643" ht="12.0" customHeight="1">
      <c r="A3643" s="9" t="s">
        <v>15044</v>
      </c>
      <c r="B3643" s="10" t="s">
        <v>15045</v>
      </c>
      <c r="C3643" s="9" t="s">
        <v>1258</v>
      </c>
      <c r="D3643" s="11" t="str">
        <f>VLOOKUP(C3643,Postinumeroalueet!$A$2:$B$4001,2)</f>
        <v>Forssa</v>
      </c>
      <c r="E3643" s="11"/>
      <c r="F3643" s="11">
        <f t="shared" si="1"/>
        <v>0</v>
      </c>
      <c r="G3643" s="10" t="s">
        <v>3481</v>
      </c>
      <c r="H3643" s="10" t="s">
        <v>4312</v>
      </c>
      <c r="I3643" s="10">
        <v>590.0</v>
      </c>
      <c r="J3643" s="10">
        <v>65.0</v>
      </c>
      <c r="K3643" s="14">
        <v>1963.0</v>
      </c>
      <c r="L3643" s="11">
        <f t="shared" si="787"/>
        <v>469</v>
      </c>
      <c r="M3643" s="11">
        <f t="shared" si="2"/>
        <v>-121</v>
      </c>
      <c r="N3643" s="13">
        <f t="shared" si="3"/>
        <v>0.7949152542</v>
      </c>
      <c r="O3643" s="10" t="s">
        <v>9499</v>
      </c>
      <c r="P3643" s="10" t="s">
        <v>15046</v>
      </c>
    </row>
    <row r="3644" ht="12.0" customHeight="1">
      <c r="A3644" s="9" t="s">
        <v>15047</v>
      </c>
      <c r="B3644" s="10" t="s">
        <v>15048</v>
      </c>
      <c r="C3644" s="9" t="s">
        <v>1149</v>
      </c>
      <c r="D3644" s="11" t="str">
        <f>VLOOKUP(C3644,Postinumeroalueet!$A$2:$B$4001,2)</f>
        <v>Rauma</v>
      </c>
      <c r="E3644" s="11"/>
      <c r="F3644" s="11">
        <f t="shared" si="1"/>
        <v>0</v>
      </c>
      <c r="G3644" s="10" t="s">
        <v>3492</v>
      </c>
      <c r="H3644" s="10" t="s">
        <v>8670</v>
      </c>
      <c r="I3644" s="10">
        <v>590.0</v>
      </c>
      <c r="J3644" s="10">
        <v>65.0</v>
      </c>
      <c r="K3644" s="14">
        <v>1931.0</v>
      </c>
      <c r="L3644" s="11">
        <f t="shared" si="787"/>
        <v>469</v>
      </c>
      <c r="M3644" s="11">
        <f t="shared" si="2"/>
        <v>-121</v>
      </c>
      <c r="N3644" s="13">
        <f t="shared" si="3"/>
        <v>0.7949152542</v>
      </c>
      <c r="O3644" s="15"/>
      <c r="P3644" s="10" t="s">
        <v>15049</v>
      </c>
    </row>
    <row r="3645">
      <c r="A3645" s="9" t="s">
        <v>15050</v>
      </c>
      <c r="B3645" s="10" t="s">
        <v>12634</v>
      </c>
      <c r="C3645" s="9" t="s">
        <v>503</v>
      </c>
      <c r="D3645" s="11" t="str">
        <f>VLOOKUP(C3645,Postinumeroalueet!$A$2:$B$4001,2)</f>
        <v>Espoo</v>
      </c>
      <c r="E3645" s="11"/>
      <c r="F3645" s="11">
        <f t="shared" si="1"/>
        <v>1</v>
      </c>
      <c r="G3645" s="10" t="s">
        <v>3481</v>
      </c>
      <c r="H3645" s="10" t="s">
        <v>3824</v>
      </c>
      <c r="I3645" s="10">
        <v>1024.0</v>
      </c>
      <c r="J3645" s="10">
        <v>74.5</v>
      </c>
      <c r="K3645" s="14">
        <v>1991.0</v>
      </c>
      <c r="L3645" s="11">
        <f>IF(K3645&lt;1961,171+10.3*J3645,IF(K3645&gt;1983,166+8.7*J3645,159+7.9*J3645))</f>
        <v>814.15</v>
      </c>
      <c r="M3645" s="11">
        <f t="shared" si="2"/>
        <v>-209.85</v>
      </c>
      <c r="N3645" s="13">
        <f t="shared" si="3"/>
        <v>0.7950683594</v>
      </c>
      <c r="O3645" s="10" t="s">
        <v>3950</v>
      </c>
      <c r="P3645" s="10" t="s">
        <v>15051</v>
      </c>
    </row>
    <row r="3646" ht="12.0" customHeight="1">
      <c r="A3646" s="9" t="s">
        <v>15052</v>
      </c>
      <c r="B3646" s="10" t="s">
        <v>15053</v>
      </c>
      <c r="C3646" s="9" t="s">
        <v>2479</v>
      </c>
      <c r="D3646" s="11" t="str">
        <f>VLOOKUP(C3646,Postinumeroalueet!$A$2:$B$4001,2)</f>
        <v>Kuopio</v>
      </c>
      <c r="E3646" s="11"/>
      <c r="F3646" s="11">
        <f t="shared" si="1"/>
        <v>0</v>
      </c>
      <c r="G3646" s="10" t="s">
        <v>3481</v>
      </c>
      <c r="H3646" s="10" t="s">
        <v>4080</v>
      </c>
      <c r="I3646" s="10">
        <v>660.0</v>
      </c>
      <c r="J3646" s="10">
        <v>75.0</v>
      </c>
      <c r="K3646" s="14">
        <v>1976.0</v>
      </c>
      <c r="L3646" s="11">
        <f t="shared" ref="L3646:L3648" si="788">IF(K3646&lt;1984,105+5.6*J3646,IF(K3646&gt;1991,113+7.7*J3646,108+6.6*J3646))</f>
        <v>525</v>
      </c>
      <c r="M3646" s="11">
        <f t="shared" si="2"/>
        <v>-135</v>
      </c>
      <c r="N3646" s="13">
        <f t="shared" si="3"/>
        <v>0.7954545455</v>
      </c>
      <c r="O3646" s="10" t="s">
        <v>4313</v>
      </c>
      <c r="P3646" s="10" t="s">
        <v>15054</v>
      </c>
    </row>
    <row r="3647" ht="12.0" customHeight="1">
      <c r="A3647" s="9" t="s">
        <v>15055</v>
      </c>
      <c r="B3647" s="10" t="s">
        <v>15053</v>
      </c>
      <c r="C3647" s="9" t="s">
        <v>2479</v>
      </c>
      <c r="D3647" s="11" t="str">
        <f>VLOOKUP(C3647,Postinumeroalueet!$A$2:$B$4001,2)</f>
        <v>Kuopio</v>
      </c>
      <c r="E3647" s="11"/>
      <c r="F3647" s="11">
        <f t="shared" si="1"/>
        <v>0</v>
      </c>
      <c r="G3647" s="10" t="s">
        <v>3481</v>
      </c>
      <c r="H3647" s="10" t="s">
        <v>5527</v>
      </c>
      <c r="I3647" s="10">
        <v>660.0</v>
      </c>
      <c r="J3647" s="10">
        <v>75.0</v>
      </c>
      <c r="K3647" s="14">
        <v>1976.0</v>
      </c>
      <c r="L3647" s="11">
        <f t="shared" si="788"/>
        <v>525</v>
      </c>
      <c r="M3647" s="11">
        <f t="shared" si="2"/>
        <v>-135</v>
      </c>
      <c r="N3647" s="13">
        <f t="shared" si="3"/>
        <v>0.7954545455</v>
      </c>
      <c r="O3647" s="10" t="s">
        <v>4313</v>
      </c>
      <c r="P3647" s="10" t="s">
        <v>15056</v>
      </c>
    </row>
    <row r="3648" ht="12.0" customHeight="1">
      <c r="A3648" s="9" t="s">
        <v>15057</v>
      </c>
      <c r="B3648" s="10" t="s">
        <v>15058</v>
      </c>
      <c r="C3648" s="9" t="s">
        <v>814</v>
      </c>
      <c r="D3648" s="11" t="str">
        <f>VLOOKUP(C3648,Postinumeroalueet!$A$2:$B$4001,2)</f>
        <v>Lahti</v>
      </c>
      <c r="E3648" s="11"/>
      <c r="F3648" s="11">
        <f t="shared" si="1"/>
        <v>0</v>
      </c>
      <c r="G3648" s="10" t="s">
        <v>3481</v>
      </c>
      <c r="H3648" s="10" t="s">
        <v>4794</v>
      </c>
      <c r="I3648" s="10">
        <v>498.0</v>
      </c>
      <c r="J3648" s="10">
        <v>52.0</v>
      </c>
      <c r="K3648" s="14">
        <v>1977.0</v>
      </c>
      <c r="L3648" s="11">
        <f t="shared" si="788"/>
        <v>396.2</v>
      </c>
      <c r="M3648" s="11">
        <f t="shared" si="2"/>
        <v>-101.8</v>
      </c>
      <c r="N3648" s="13">
        <f t="shared" si="3"/>
        <v>0.7955823293</v>
      </c>
      <c r="O3648" s="10" t="s">
        <v>3498</v>
      </c>
      <c r="P3648" s="10" t="s">
        <v>15059</v>
      </c>
    </row>
    <row r="3649" ht="12.0" customHeight="1">
      <c r="A3649" s="9" t="s">
        <v>15060</v>
      </c>
      <c r="B3649" s="10" t="s">
        <v>13071</v>
      </c>
      <c r="C3649" s="9" t="s">
        <v>515</v>
      </c>
      <c r="D3649" s="11" t="str">
        <f>VLOOKUP(C3649,Postinumeroalueet!$A$2:$B$4001,2)</f>
        <v>Espoo</v>
      </c>
      <c r="E3649" s="11"/>
      <c r="F3649" s="11">
        <f t="shared" si="1"/>
        <v>1</v>
      </c>
      <c r="G3649" s="10" t="s">
        <v>3481</v>
      </c>
      <c r="H3649" s="10" t="s">
        <v>3663</v>
      </c>
      <c r="I3649" s="10">
        <v>902.77</v>
      </c>
      <c r="J3649" s="10">
        <v>63.5</v>
      </c>
      <c r="K3649" s="14">
        <v>2002.0</v>
      </c>
      <c r="L3649" s="11">
        <f>IF(K3649&lt;1961,171+10.3*J3649,IF(K3649&gt;1983,166+8.7*J3649,159+7.9*J3649))</f>
        <v>718.45</v>
      </c>
      <c r="M3649" s="11">
        <f t="shared" si="2"/>
        <v>-184.32</v>
      </c>
      <c r="N3649" s="13">
        <f t="shared" si="3"/>
        <v>0.7958283948</v>
      </c>
      <c r="O3649" s="10" t="s">
        <v>6516</v>
      </c>
      <c r="P3649" s="10" t="s">
        <v>15061</v>
      </c>
    </row>
    <row r="3650" ht="12.0" customHeight="1">
      <c r="A3650" s="9" t="s">
        <v>15062</v>
      </c>
      <c r="B3650" s="10" t="s">
        <v>15063</v>
      </c>
      <c r="C3650" s="9" t="s">
        <v>3045</v>
      </c>
      <c r="D3650" s="11" t="str">
        <f>VLOOKUP(C3650,Postinumeroalueet!$A$2:$B$4001,2)</f>
        <v>Oulu</v>
      </c>
      <c r="E3650" s="11"/>
      <c r="F3650" s="11">
        <f t="shared" si="1"/>
        <v>0</v>
      </c>
      <c r="G3650" s="10" t="s">
        <v>3529</v>
      </c>
      <c r="H3650" s="10" t="s">
        <v>15064</v>
      </c>
      <c r="I3650" s="10">
        <v>795.0</v>
      </c>
      <c r="J3650" s="10">
        <v>79.5</v>
      </c>
      <c r="K3650" s="14">
        <v>1991.0</v>
      </c>
      <c r="L3650" s="11">
        <f t="shared" ref="L3650:L3651" si="789">IF(K3650&lt;1984,105+5.6*J3650,IF(K3650&gt;1991,113+7.7*J3650,108+6.6*J3650))</f>
        <v>632.7</v>
      </c>
      <c r="M3650" s="11">
        <f t="shared" si="2"/>
        <v>-162.3</v>
      </c>
      <c r="N3650" s="13">
        <f t="shared" si="3"/>
        <v>0.7958490566</v>
      </c>
      <c r="O3650" s="10" t="s">
        <v>15065</v>
      </c>
      <c r="P3650" s="10" t="s">
        <v>15066</v>
      </c>
    </row>
    <row r="3651" ht="12.0" customHeight="1">
      <c r="A3651" s="9" t="s">
        <v>15067</v>
      </c>
      <c r="B3651" s="10" t="s">
        <v>13182</v>
      </c>
      <c r="C3651" s="9" t="s">
        <v>943</v>
      </c>
      <c r="D3651" s="11" t="str">
        <f>VLOOKUP(C3651,Postinumeroalueet!$A$2:$B$4001,2)</f>
        <v>Turku</v>
      </c>
      <c r="E3651" s="11"/>
      <c r="F3651" s="11">
        <f t="shared" si="1"/>
        <v>0</v>
      </c>
      <c r="G3651" s="10" t="s">
        <v>3481</v>
      </c>
      <c r="H3651" s="10" t="s">
        <v>15068</v>
      </c>
      <c r="I3651" s="10">
        <v>540.0</v>
      </c>
      <c r="J3651" s="10">
        <v>58.0</v>
      </c>
      <c r="K3651" s="14">
        <v>1974.0</v>
      </c>
      <c r="L3651" s="11">
        <f t="shared" si="789"/>
        <v>429.8</v>
      </c>
      <c r="M3651" s="11">
        <f t="shared" si="2"/>
        <v>-110.2</v>
      </c>
      <c r="N3651" s="13">
        <f t="shared" si="3"/>
        <v>0.7959259259</v>
      </c>
      <c r="O3651" s="10" t="s">
        <v>6893</v>
      </c>
      <c r="P3651" s="10" t="s">
        <v>15069</v>
      </c>
    </row>
    <row r="3652" ht="12.0" customHeight="1">
      <c r="A3652" s="9" t="s">
        <v>15070</v>
      </c>
      <c r="B3652" s="10" t="s">
        <v>15071</v>
      </c>
      <c r="C3652" s="9" t="s">
        <v>481</v>
      </c>
      <c r="D3652" s="11" t="str">
        <f>VLOOKUP(C3652,Postinumeroalueet!$A$2:$B$4001,2)</f>
        <v>Espoo</v>
      </c>
      <c r="E3652" s="11"/>
      <c r="F3652" s="11">
        <f t="shared" si="1"/>
        <v>1</v>
      </c>
      <c r="G3652" s="10" t="s">
        <v>3481</v>
      </c>
      <c r="H3652" s="10" t="s">
        <v>3761</v>
      </c>
      <c r="I3652" s="10">
        <v>815.0</v>
      </c>
      <c r="J3652" s="10">
        <v>62.0</v>
      </c>
      <c r="K3652" s="14">
        <v>1970.0</v>
      </c>
      <c r="L3652" s="11">
        <f>IF(K3652&lt;1961,171+10.3*J3652,IF(K3652&gt;1983,166+8.7*J3652,159+7.9*J3652))</f>
        <v>648.8</v>
      </c>
      <c r="M3652" s="11">
        <f t="shared" si="2"/>
        <v>-166.2</v>
      </c>
      <c r="N3652" s="13">
        <f t="shared" si="3"/>
        <v>0.7960736196</v>
      </c>
      <c r="O3652" s="10" t="s">
        <v>3517</v>
      </c>
      <c r="P3652" s="10" t="s">
        <v>15072</v>
      </c>
    </row>
    <row r="3653" ht="12.0" customHeight="1">
      <c r="A3653" s="9" t="s">
        <v>15073</v>
      </c>
      <c r="B3653" s="10" t="s">
        <v>15074</v>
      </c>
      <c r="C3653" s="9" t="s">
        <v>805</v>
      </c>
      <c r="D3653" s="11" t="str">
        <f>VLOOKUP(C3653,Postinumeroalueet!$A$2:$B$4001,2)</f>
        <v>Lahti</v>
      </c>
      <c r="E3653" s="11"/>
      <c r="F3653" s="11">
        <f t="shared" si="1"/>
        <v>0</v>
      </c>
      <c r="G3653" s="10" t="s">
        <v>3481</v>
      </c>
      <c r="H3653" s="10" t="s">
        <v>15075</v>
      </c>
      <c r="I3653" s="10">
        <v>582.0</v>
      </c>
      <c r="J3653" s="10">
        <v>45.5</v>
      </c>
      <c r="K3653" s="14">
        <v>1995.0</v>
      </c>
      <c r="L3653" s="11">
        <f t="shared" ref="L3653:L3660" si="790">IF(K3653&lt;1984,105+5.6*J3653,IF(K3653&gt;1991,113+7.7*J3653,108+6.6*J3653))</f>
        <v>463.35</v>
      </c>
      <c r="M3653" s="11">
        <f t="shared" si="2"/>
        <v>-118.65</v>
      </c>
      <c r="N3653" s="13">
        <f t="shared" si="3"/>
        <v>0.7961340206</v>
      </c>
      <c r="O3653" s="10" t="s">
        <v>3735</v>
      </c>
      <c r="P3653" s="10" t="s">
        <v>15076</v>
      </c>
    </row>
    <row r="3654" ht="12.0" customHeight="1">
      <c r="A3654" s="9" t="s">
        <v>15077</v>
      </c>
      <c r="B3654" s="10" t="s">
        <v>15078</v>
      </c>
      <c r="C3654" s="9" t="s">
        <v>1091</v>
      </c>
      <c r="D3654" s="11" t="str">
        <f>VLOOKUP(C3654,Postinumeroalueet!$A$2:$B$4001,2)</f>
        <v>Salo</v>
      </c>
      <c r="E3654" s="11"/>
      <c r="F3654" s="11">
        <f t="shared" si="1"/>
        <v>0</v>
      </c>
      <c r="G3654" s="10" t="s">
        <v>3481</v>
      </c>
      <c r="H3654" s="10" t="s">
        <v>4602</v>
      </c>
      <c r="I3654" s="10">
        <v>659.32</v>
      </c>
      <c r="J3654" s="10">
        <v>53.5</v>
      </c>
      <c r="K3654" s="14">
        <v>1999.0</v>
      </c>
      <c r="L3654" s="11">
        <f t="shared" si="790"/>
        <v>524.95</v>
      </c>
      <c r="M3654" s="11">
        <f t="shared" si="2"/>
        <v>-134.37</v>
      </c>
      <c r="N3654" s="13">
        <f t="shared" si="3"/>
        <v>0.7961991142</v>
      </c>
      <c r="O3654" s="10" t="s">
        <v>7271</v>
      </c>
      <c r="P3654" s="10" t="s">
        <v>15079</v>
      </c>
    </row>
    <row r="3655" ht="12.0" customHeight="1">
      <c r="A3655" s="9" t="s">
        <v>15080</v>
      </c>
      <c r="B3655" s="10" t="s">
        <v>15081</v>
      </c>
      <c r="C3655" s="9" t="s">
        <v>1736</v>
      </c>
      <c r="D3655" s="11" t="str">
        <f>VLOOKUP(C3655,Postinumeroalueet!$A$2:$B$4001,2)</f>
        <v>Kouvola</v>
      </c>
      <c r="E3655" s="11"/>
      <c r="F3655" s="11">
        <f t="shared" si="1"/>
        <v>0</v>
      </c>
      <c r="G3655" s="10" t="s">
        <v>3481</v>
      </c>
      <c r="H3655" s="10" t="s">
        <v>3743</v>
      </c>
      <c r="I3655" s="10">
        <v>698.0</v>
      </c>
      <c r="J3655" s="10">
        <v>57.5</v>
      </c>
      <c r="K3655" s="14">
        <v>1998.0</v>
      </c>
      <c r="L3655" s="11">
        <f t="shared" si="790"/>
        <v>555.75</v>
      </c>
      <c r="M3655" s="11">
        <f t="shared" si="2"/>
        <v>-142.25</v>
      </c>
      <c r="N3655" s="13">
        <f t="shared" si="3"/>
        <v>0.7962034384</v>
      </c>
      <c r="O3655" s="10" t="s">
        <v>15082</v>
      </c>
      <c r="P3655" s="10" t="s">
        <v>15083</v>
      </c>
    </row>
    <row r="3656" ht="12.0" customHeight="1">
      <c r="A3656" s="9" t="s">
        <v>15084</v>
      </c>
      <c r="B3656" s="10" t="s">
        <v>15085</v>
      </c>
      <c r="C3656" s="9" t="s">
        <v>1480</v>
      </c>
      <c r="D3656" s="11" t="str">
        <f>VLOOKUP(C3656,Postinumeroalueet!$A$2:$B$4001,2)</f>
        <v>Valkeakoski</v>
      </c>
      <c r="E3656" s="11"/>
      <c r="F3656" s="11">
        <f t="shared" si="1"/>
        <v>0</v>
      </c>
      <c r="G3656" s="10" t="s">
        <v>3492</v>
      </c>
      <c r="H3656" s="10" t="s">
        <v>3507</v>
      </c>
      <c r="I3656" s="10">
        <v>800.0</v>
      </c>
      <c r="J3656" s="10">
        <v>95.0</v>
      </c>
      <c r="K3656" s="14">
        <v>1970.0</v>
      </c>
      <c r="L3656" s="11">
        <f t="shared" si="790"/>
        <v>637</v>
      </c>
      <c r="M3656" s="11">
        <f t="shared" si="2"/>
        <v>-163</v>
      </c>
      <c r="N3656" s="13">
        <f t="shared" si="3"/>
        <v>0.79625</v>
      </c>
      <c r="O3656" s="15"/>
      <c r="P3656" s="10" t="s">
        <v>15086</v>
      </c>
    </row>
    <row r="3657" ht="12.0" customHeight="1">
      <c r="A3657" s="9" t="s">
        <v>15087</v>
      </c>
      <c r="B3657" s="10" t="s">
        <v>14661</v>
      </c>
      <c r="C3657" s="9" t="s">
        <v>805</v>
      </c>
      <c r="D3657" s="11" t="str">
        <f>VLOOKUP(C3657,Postinumeroalueet!$A$2:$B$4001,2)</f>
        <v>Lahti</v>
      </c>
      <c r="E3657" s="11"/>
      <c r="F3657" s="11">
        <f t="shared" si="1"/>
        <v>0</v>
      </c>
      <c r="G3657" s="10" t="s">
        <v>3481</v>
      </c>
      <c r="H3657" s="10" t="s">
        <v>10983</v>
      </c>
      <c r="I3657" s="10">
        <v>780.0</v>
      </c>
      <c r="J3657" s="10">
        <v>66.0</v>
      </c>
      <c r="K3657" s="14">
        <v>1998.0</v>
      </c>
      <c r="L3657" s="11">
        <f t="shared" si="790"/>
        <v>621.2</v>
      </c>
      <c r="M3657" s="11">
        <f t="shared" si="2"/>
        <v>-158.8</v>
      </c>
      <c r="N3657" s="13">
        <f t="shared" si="3"/>
        <v>0.7964102564</v>
      </c>
      <c r="O3657" s="10" t="s">
        <v>3735</v>
      </c>
      <c r="P3657" s="10" t="s">
        <v>15088</v>
      </c>
    </row>
    <row r="3658" ht="12.0" customHeight="1">
      <c r="A3658" s="9" t="s">
        <v>15089</v>
      </c>
      <c r="B3658" s="10" t="s">
        <v>15090</v>
      </c>
      <c r="C3658" s="9" t="s">
        <v>961</v>
      </c>
      <c r="D3658" s="11" t="str">
        <f>VLOOKUP(C3658,Postinumeroalueet!$A$2:$B$4001,2)</f>
        <v>Turku</v>
      </c>
      <c r="E3658" s="11"/>
      <c r="F3658" s="11">
        <f t="shared" si="1"/>
        <v>0</v>
      </c>
      <c r="G3658" s="10" t="s">
        <v>3481</v>
      </c>
      <c r="H3658" s="10" t="s">
        <v>3606</v>
      </c>
      <c r="I3658" s="10">
        <v>630.0</v>
      </c>
      <c r="J3658" s="10">
        <v>50.5</v>
      </c>
      <c r="K3658" s="14">
        <v>1998.0</v>
      </c>
      <c r="L3658" s="11">
        <f t="shared" si="790"/>
        <v>501.85</v>
      </c>
      <c r="M3658" s="11">
        <f t="shared" si="2"/>
        <v>-128.15</v>
      </c>
      <c r="N3658" s="13">
        <f t="shared" si="3"/>
        <v>0.7965873016</v>
      </c>
      <c r="O3658" s="10" t="s">
        <v>3569</v>
      </c>
      <c r="P3658" s="10" t="s">
        <v>15091</v>
      </c>
    </row>
    <row r="3659" ht="12.0" customHeight="1">
      <c r="A3659" s="9" t="s">
        <v>15092</v>
      </c>
      <c r="B3659" s="10" t="s">
        <v>15093</v>
      </c>
      <c r="C3659" s="9" t="s">
        <v>2301</v>
      </c>
      <c r="D3659" s="11" t="str">
        <f>VLOOKUP(C3659,Postinumeroalueet!$A$2:$B$4001,2)</f>
        <v>Vaasa</v>
      </c>
      <c r="E3659" s="11"/>
      <c r="F3659" s="11">
        <f t="shared" si="1"/>
        <v>0</v>
      </c>
      <c r="G3659" s="10" t="s">
        <v>3481</v>
      </c>
      <c r="H3659" s="10" t="s">
        <v>5768</v>
      </c>
      <c r="I3659" s="10">
        <v>837.66</v>
      </c>
      <c r="J3659" s="10">
        <v>72.0</v>
      </c>
      <c r="K3659" s="14">
        <v>1999.0</v>
      </c>
      <c r="L3659" s="11">
        <f t="shared" si="790"/>
        <v>667.4</v>
      </c>
      <c r="M3659" s="11">
        <f t="shared" si="2"/>
        <v>-170.26</v>
      </c>
      <c r="N3659" s="13">
        <f t="shared" si="3"/>
        <v>0.7967433087</v>
      </c>
      <c r="O3659" s="10" t="s">
        <v>8062</v>
      </c>
      <c r="P3659" s="10" t="s">
        <v>15094</v>
      </c>
    </row>
    <row r="3660">
      <c r="A3660" s="9" t="s">
        <v>15095</v>
      </c>
      <c r="B3660" s="10" t="s">
        <v>15096</v>
      </c>
      <c r="C3660" s="9" t="s">
        <v>2489</v>
      </c>
      <c r="D3660" s="11" t="str">
        <f>VLOOKUP(C3660,Postinumeroalueet!$A$2:$B$4001,2)</f>
        <v>Kuopio</v>
      </c>
      <c r="E3660" s="11"/>
      <c r="F3660" s="11">
        <f t="shared" si="1"/>
        <v>0</v>
      </c>
      <c r="G3660" s="10" t="s">
        <v>3481</v>
      </c>
      <c r="H3660" s="10" t="s">
        <v>15097</v>
      </c>
      <c r="I3660" s="10">
        <v>680.0</v>
      </c>
      <c r="J3660" s="10">
        <v>78.0</v>
      </c>
      <c r="K3660" s="14">
        <v>1976.0</v>
      </c>
      <c r="L3660" s="11">
        <f t="shared" si="790"/>
        <v>541.8</v>
      </c>
      <c r="M3660" s="11">
        <f t="shared" si="2"/>
        <v>-138.2</v>
      </c>
      <c r="N3660" s="13">
        <f t="shared" si="3"/>
        <v>0.7967647059</v>
      </c>
      <c r="O3660" s="10" t="s">
        <v>3829</v>
      </c>
      <c r="P3660" s="10" t="s">
        <v>15098</v>
      </c>
    </row>
    <row r="3661">
      <c r="A3661" s="9" t="s">
        <v>15099</v>
      </c>
      <c r="B3661" s="10" t="s">
        <v>13455</v>
      </c>
      <c r="C3661" s="9" t="s">
        <v>504</v>
      </c>
      <c r="D3661" s="11" t="str">
        <f>VLOOKUP(C3661,Postinumeroalueet!$A$2:$B$4001,2)</f>
        <v>Espoo</v>
      </c>
      <c r="E3661" s="11"/>
      <c r="F3661" s="11">
        <f t="shared" si="1"/>
        <v>1</v>
      </c>
      <c r="G3661" s="10" t="s">
        <v>3481</v>
      </c>
      <c r="H3661" s="10" t="s">
        <v>9151</v>
      </c>
      <c r="I3661" s="10">
        <v>1027.0</v>
      </c>
      <c r="J3661" s="10">
        <v>75.0</v>
      </c>
      <c r="K3661" s="14">
        <v>1995.0</v>
      </c>
      <c r="L3661" s="11">
        <f>IF(K3661&lt;1961,171+10.3*J3661,IF(K3661&gt;1983,166+8.7*J3661,159+7.9*J3661))</f>
        <v>818.5</v>
      </c>
      <c r="M3661" s="11">
        <f t="shared" si="2"/>
        <v>-208.5</v>
      </c>
      <c r="N3661" s="13">
        <f t="shared" si="3"/>
        <v>0.7969814995</v>
      </c>
      <c r="O3661" s="10" t="s">
        <v>4032</v>
      </c>
      <c r="P3661" s="10" t="s">
        <v>15100</v>
      </c>
    </row>
    <row r="3662" ht="12.0" customHeight="1">
      <c r="A3662" s="9" t="s">
        <v>15101</v>
      </c>
      <c r="B3662" s="10" t="s">
        <v>15102</v>
      </c>
      <c r="C3662" s="9" t="s">
        <v>2697</v>
      </c>
      <c r="D3662" s="11" t="str">
        <f>VLOOKUP(C3662,Postinumeroalueet!$A$2:$B$4001,2)</f>
        <v>Varkaus</v>
      </c>
      <c r="E3662" s="11"/>
      <c r="F3662" s="11">
        <f t="shared" si="1"/>
        <v>0</v>
      </c>
      <c r="G3662" s="10" t="s">
        <v>3481</v>
      </c>
      <c r="H3662" s="10" t="s">
        <v>15103</v>
      </c>
      <c r="I3662" s="10">
        <v>360.0</v>
      </c>
      <c r="J3662" s="10">
        <v>32.5</v>
      </c>
      <c r="K3662" s="14">
        <v>1979.0</v>
      </c>
      <c r="L3662" s="11">
        <f t="shared" ref="L3662:L3665" si="791">IF(K3662&lt;1984,105+5.6*J3662,IF(K3662&gt;1991,113+7.7*J3662,108+6.6*J3662))</f>
        <v>287</v>
      </c>
      <c r="M3662" s="11">
        <f t="shared" si="2"/>
        <v>-73</v>
      </c>
      <c r="N3662" s="13">
        <f t="shared" si="3"/>
        <v>0.7972222222</v>
      </c>
      <c r="O3662" s="10" t="s">
        <v>8519</v>
      </c>
      <c r="P3662" s="10" t="s">
        <v>15104</v>
      </c>
    </row>
    <row r="3663" ht="12.0" customHeight="1">
      <c r="A3663" s="9" t="s">
        <v>15105</v>
      </c>
      <c r="B3663" s="10" t="s">
        <v>15106</v>
      </c>
      <c r="C3663" s="9" t="s">
        <v>1365</v>
      </c>
      <c r="D3663" s="11" t="str">
        <f>VLOOKUP(C3663,Postinumeroalueet!$A$2:$B$4001,2)</f>
        <v>Tampere</v>
      </c>
      <c r="E3663" s="11"/>
      <c r="F3663" s="11">
        <f t="shared" si="1"/>
        <v>0</v>
      </c>
      <c r="G3663" s="10" t="s">
        <v>3481</v>
      </c>
      <c r="H3663" s="10" t="s">
        <v>15107</v>
      </c>
      <c r="I3663" s="10">
        <v>895.0</v>
      </c>
      <c r="J3663" s="10">
        <v>78.0</v>
      </c>
      <c r="K3663" s="14">
        <v>2013.0</v>
      </c>
      <c r="L3663" s="11">
        <f t="shared" si="791"/>
        <v>713.6</v>
      </c>
      <c r="M3663" s="11">
        <f t="shared" si="2"/>
        <v>-181.4</v>
      </c>
      <c r="N3663" s="13">
        <f t="shared" si="3"/>
        <v>0.7973184358</v>
      </c>
      <c r="O3663" s="10" t="s">
        <v>4718</v>
      </c>
      <c r="P3663" s="10" t="s">
        <v>15108</v>
      </c>
    </row>
    <row r="3664" ht="12.0" customHeight="1">
      <c r="A3664" s="9" t="s">
        <v>15109</v>
      </c>
      <c r="B3664" s="10" t="s">
        <v>14359</v>
      </c>
      <c r="C3664" s="9" t="s">
        <v>1575</v>
      </c>
      <c r="D3664" s="11" t="str">
        <f>VLOOKUP(C3664,Postinumeroalueet!$A$2:$B$4001,2)</f>
        <v>Jyväskylä</v>
      </c>
      <c r="E3664" s="11"/>
      <c r="F3664" s="11">
        <f t="shared" si="1"/>
        <v>0</v>
      </c>
      <c r="G3664" s="10" t="s">
        <v>3481</v>
      </c>
      <c r="H3664" s="10" t="s">
        <v>3671</v>
      </c>
      <c r="I3664" s="10">
        <v>774.16</v>
      </c>
      <c r="J3664" s="10">
        <v>65.5</v>
      </c>
      <c r="K3664" s="14">
        <v>2005.0</v>
      </c>
      <c r="L3664" s="11">
        <f t="shared" si="791"/>
        <v>617.35</v>
      </c>
      <c r="M3664" s="11">
        <f t="shared" si="2"/>
        <v>-156.81</v>
      </c>
      <c r="N3664" s="13">
        <f t="shared" si="3"/>
        <v>0.7974449726</v>
      </c>
      <c r="O3664" s="10" t="s">
        <v>4050</v>
      </c>
      <c r="P3664" s="10" t="s">
        <v>15110</v>
      </c>
    </row>
    <row r="3665" ht="12.0" customHeight="1">
      <c r="A3665" s="9" t="s">
        <v>15111</v>
      </c>
      <c r="B3665" s="10" t="s">
        <v>15112</v>
      </c>
      <c r="C3665" s="9" t="s">
        <v>3043</v>
      </c>
      <c r="D3665" s="11" t="str">
        <f>VLOOKUP(C3665,Postinumeroalueet!$A$2:$B$4001,2)</f>
        <v>Oulu</v>
      </c>
      <c r="E3665" s="11"/>
      <c r="F3665" s="11">
        <f t="shared" si="1"/>
        <v>0</v>
      </c>
      <c r="G3665" s="10" t="s">
        <v>3481</v>
      </c>
      <c r="H3665" s="10" t="s">
        <v>4753</v>
      </c>
      <c r="I3665" s="10">
        <v>610.0</v>
      </c>
      <c r="J3665" s="10">
        <v>48.5</v>
      </c>
      <c r="K3665" s="14">
        <v>1994.0</v>
      </c>
      <c r="L3665" s="11">
        <f t="shared" si="791"/>
        <v>486.45</v>
      </c>
      <c r="M3665" s="11">
        <f t="shared" si="2"/>
        <v>-123.55</v>
      </c>
      <c r="N3665" s="13">
        <f t="shared" si="3"/>
        <v>0.7974590164</v>
      </c>
      <c r="O3665" s="10" t="s">
        <v>5609</v>
      </c>
      <c r="P3665" s="10" t="s">
        <v>15113</v>
      </c>
    </row>
    <row r="3666">
      <c r="A3666" s="9" t="s">
        <v>15114</v>
      </c>
      <c r="B3666" s="10" t="s">
        <v>15115</v>
      </c>
      <c r="C3666" s="9" t="s">
        <v>514</v>
      </c>
      <c r="D3666" s="11" t="str">
        <f>VLOOKUP(C3666,Postinumeroalueet!$A$2:$B$4001,2)</f>
        <v>Espoo</v>
      </c>
      <c r="E3666" s="11"/>
      <c r="F3666" s="11">
        <f t="shared" si="1"/>
        <v>1</v>
      </c>
      <c r="G3666" s="10" t="s">
        <v>4106</v>
      </c>
      <c r="H3666" s="10" t="s">
        <v>9744</v>
      </c>
      <c r="I3666" s="10">
        <v>1370.0</v>
      </c>
      <c r="J3666" s="10">
        <v>106.5</v>
      </c>
      <c r="K3666" s="14">
        <v>2002.0</v>
      </c>
      <c r="L3666" s="11">
        <f>IF(K3666&lt;1961,171+10.3*J3666,IF(K3666&gt;1983,166+8.7*J3666,159+7.9*J3666))</f>
        <v>1092.55</v>
      </c>
      <c r="M3666" s="11">
        <f t="shared" si="2"/>
        <v>-277.45</v>
      </c>
      <c r="N3666" s="13">
        <f t="shared" si="3"/>
        <v>0.7974817518</v>
      </c>
      <c r="O3666" s="10" t="s">
        <v>10526</v>
      </c>
      <c r="P3666" s="10" t="s">
        <v>15116</v>
      </c>
    </row>
    <row r="3667" ht="12.0" customHeight="1">
      <c r="A3667" s="9" t="s">
        <v>15117</v>
      </c>
      <c r="B3667" s="10" t="s">
        <v>15118</v>
      </c>
      <c r="C3667" s="9" t="s">
        <v>3103</v>
      </c>
      <c r="D3667" s="11" t="str">
        <f>VLOOKUP(C3667,Postinumeroalueet!$A$2:$B$4001,2)</f>
        <v>Raahe</v>
      </c>
      <c r="E3667" s="11"/>
      <c r="F3667" s="11">
        <f t="shared" si="1"/>
        <v>0</v>
      </c>
      <c r="G3667" s="10" t="s">
        <v>3481</v>
      </c>
      <c r="H3667" s="10" t="s">
        <v>15119</v>
      </c>
      <c r="I3667" s="10">
        <v>725.0</v>
      </c>
      <c r="J3667" s="10">
        <v>84.5</v>
      </c>
      <c r="K3667" s="14">
        <v>1965.0</v>
      </c>
      <c r="L3667" s="11">
        <f t="shared" ref="L3667:L3684" si="792">IF(K3667&lt;1984,105+5.6*J3667,IF(K3667&gt;1991,113+7.7*J3667,108+6.6*J3667))</f>
        <v>578.2</v>
      </c>
      <c r="M3667" s="11">
        <f t="shared" si="2"/>
        <v>-146.8</v>
      </c>
      <c r="N3667" s="13">
        <f t="shared" si="3"/>
        <v>0.7975172414</v>
      </c>
      <c r="O3667" s="10" t="s">
        <v>15120</v>
      </c>
      <c r="P3667" s="10" t="s">
        <v>15121</v>
      </c>
    </row>
    <row r="3668">
      <c r="A3668" s="9" t="s">
        <v>15122</v>
      </c>
      <c r="B3668" s="10" t="s">
        <v>14468</v>
      </c>
      <c r="C3668" s="9" t="s">
        <v>1580</v>
      </c>
      <c r="D3668" s="11" t="str">
        <f>VLOOKUP(C3668,Postinumeroalueet!$A$2:$B$4001,2)</f>
        <v>Jyväskylä</v>
      </c>
      <c r="E3668" s="11"/>
      <c r="F3668" s="11">
        <f t="shared" si="1"/>
        <v>0</v>
      </c>
      <c r="G3668" s="10" t="s">
        <v>6290</v>
      </c>
      <c r="H3668" s="10" t="s">
        <v>4054</v>
      </c>
      <c r="I3668" s="10">
        <v>1068.53</v>
      </c>
      <c r="J3668" s="10">
        <v>96.0</v>
      </c>
      <c r="K3668" s="14">
        <v>1996.0</v>
      </c>
      <c r="L3668" s="11">
        <f t="shared" si="792"/>
        <v>852.2</v>
      </c>
      <c r="M3668" s="11">
        <f t="shared" si="2"/>
        <v>-216.33</v>
      </c>
      <c r="N3668" s="13">
        <f t="shared" si="3"/>
        <v>0.7975442898</v>
      </c>
      <c r="O3668" s="10" t="s">
        <v>4050</v>
      </c>
      <c r="P3668" s="10" t="s">
        <v>15123</v>
      </c>
    </row>
    <row r="3669" ht="12.0" customHeight="1">
      <c r="A3669" s="9" t="s">
        <v>15124</v>
      </c>
      <c r="B3669" s="10" t="s">
        <v>13826</v>
      </c>
      <c r="C3669" s="9" t="s">
        <v>3039</v>
      </c>
      <c r="D3669" s="11" t="str">
        <f>VLOOKUP(C3669,Postinumeroalueet!$A$2:$B$4001,2)</f>
        <v>Oulu</v>
      </c>
      <c r="E3669" s="11"/>
      <c r="F3669" s="11">
        <f t="shared" si="1"/>
        <v>0</v>
      </c>
      <c r="G3669" s="10" t="s">
        <v>3481</v>
      </c>
      <c r="H3669" s="10" t="s">
        <v>3516</v>
      </c>
      <c r="I3669" s="10">
        <v>658.0</v>
      </c>
      <c r="J3669" s="10">
        <v>53.5</v>
      </c>
      <c r="K3669" s="14">
        <v>2009.0</v>
      </c>
      <c r="L3669" s="11">
        <f t="shared" si="792"/>
        <v>524.95</v>
      </c>
      <c r="M3669" s="11">
        <f t="shared" si="2"/>
        <v>-133.05</v>
      </c>
      <c r="N3669" s="13">
        <f t="shared" si="3"/>
        <v>0.7977963526</v>
      </c>
      <c r="O3669" s="10" t="s">
        <v>3950</v>
      </c>
      <c r="P3669" s="10" t="s">
        <v>15125</v>
      </c>
    </row>
    <row r="3670" ht="12.0" customHeight="1">
      <c r="A3670" s="9" t="s">
        <v>15126</v>
      </c>
      <c r="B3670" s="10" t="s">
        <v>15127</v>
      </c>
      <c r="C3670" s="9" t="s">
        <v>1346</v>
      </c>
      <c r="D3670" s="11" t="str">
        <f>VLOOKUP(C3670,Postinumeroalueet!$A$2:$B$4001,2)</f>
        <v>Tampere</v>
      </c>
      <c r="E3670" s="11"/>
      <c r="F3670" s="11">
        <f t="shared" si="1"/>
        <v>0</v>
      </c>
      <c r="G3670" s="10" t="s">
        <v>3481</v>
      </c>
      <c r="H3670" s="10" t="s">
        <v>15128</v>
      </c>
      <c r="I3670" s="10">
        <v>640.0</v>
      </c>
      <c r="J3670" s="10">
        <v>61.0</v>
      </c>
      <c r="K3670" s="14">
        <v>1987.0</v>
      </c>
      <c r="L3670" s="11">
        <f t="shared" si="792"/>
        <v>510.6</v>
      </c>
      <c r="M3670" s="11">
        <f t="shared" si="2"/>
        <v>-129.4</v>
      </c>
      <c r="N3670" s="13">
        <f t="shared" si="3"/>
        <v>0.7978125</v>
      </c>
      <c r="O3670" s="15"/>
      <c r="P3670" s="10" t="s">
        <v>15129</v>
      </c>
    </row>
    <row r="3671" ht="12.0" customHeight="1">
      <c r="A3671" s="9" t="s">
        <v>15130</v>
      </c>
      <c r="B3671" s="10" t="s">
        <v>15131</v>
      </c>
      <c r="C3671" s="9" t="s">
        <v>1497</v>
      </c>
      <c r="D3671" s="11" t="str">
        <f>VLOOKUP(C3671,Postinumeroalueet!$A$2:$B$4001,2)</f>
        <v>Sastamala</v>
      </c>
      <c r="E3671" s="11"/>
      <c r="F3671" s="11">
        <f t="shared" si="1"/>
        <v>0</v>
      </c>
      <c r="G3671" s="10" t="s">
        <v>3481</v>
      </c>
      <c r="H3671" s="10" t="s">
        <v>5044</v>
      </c>
      <c r="I3671" s="10">
        <v>531.69</v>
      </c>
      <c r="J3671" s="10">
        <v>57.0</v>
      </c>
      <c r="K3671" s="14">
        <v>1973.0</v>
      </c>
      <c r="L3671" s="11">
        <f t="shared" si="792"/>
        <v>424.2</v>
      </c>
      <c r="M3671" s="11">
        <f t="shared" si="2"/>
        <v>-107.49</v>
      </c>
      <c r="N3671" s="13">
        <f t="shared" si="3"/>
        <v>0.7978333239</v>
      </c>
      <c r="O3671" s="10" t="s">
        <v>14658</v>
      </c>
      <c r="P3671" s="10" t="s">
        <v>15132</v>
      </c>
    </row>
    <row r="3672" ht="12.0" customHeight="1">
      <c r="A3672" s="9" t="s">
        <v>15133</v>
      </c>
      <c r="B3672" s="10" t="s">
        <v>14859</v>
      </c>
      <c r="C3672" s="9" t="s">
        <v>3214</v>
      </c>
      <c r="D3672" s="11" t="str">
        <f>VLOOKUP(C3672,Postinumeroalueet!$A$2:$B$4001,2)</f>
        <v>Tornio</v>
      </c>
      <c r="E3672" s="11"/>
      <c r="F3672" s="11">
        <f t="shared" si="1"/>
        <v>0</v>
      </c>
      <c r="G3672" s="10" t="s">
        <v>3481</v>
      </c>
      <c r="H3672" s="10" t="s">
        <v>3841</v>
      </c>
      <c r="I3672" s="10">
        <v>472.0</v>
      </c>
      <c r="J3672" s="10">
        <v>48.5</v>
      </c>
      <c r="K3672" s="14">
        <v>1975.0</v>
      </c>
      <c r="L3672" s="11">
        <f t="shared" si="792"/>
        <v>376.6</v>
      </c>
      <c r="M3672" s="11">
        <f t="shared" si="2"/>
        <v>-95.4</v>
      </c>
      <c r="N3672" s="13">
        <f t="shared" si="3"/>
        <v>0.7978813559</v>
      </c>
      <c r="O3672" s="10" t="s">
        <v>4002</v>
      </c>
      <c r="P3672" s="10" t="s">
        <v>15134</v>
      </c>
    </row>
    <row r="3673" ht="12.0" customHeight="1">
      <c r="A3673" s="9" t="s">
        <v>15135</v>
      </c>
      <c r="B3673" s="10" t="s">
        <v>15136</v>
      </c>
      <c r="C3673" s="9" t="s">
        <v>2087</v>
      </c>
      <c r="D3673" s="11" t="str">
        <f>VLOOKUP(C3673,Postinumeroalueet!$A$2:$B$4001,2)</f>
        <v>Seinäjoki</v>
      </c>
      <c r="E3673" s="11"/>
      <c r="F3673" s="11">
        <f t="shared" si="1"/>
        <v>0</v>
      </c>
      <c r="G3673" s="10" t="s">
        <v>3529</v>
      </c>
      <c r="H3673" s="10" t="s">
        <v>7670</v>
      </c>
      <c r="I3673" s="10">
        <v>600.0</v>
      </c>
      <c r="J3673" s="10">
        <v>47.5</v>
      </c>
      <c r="K3673" s="14">
        <v>2011.0</v>
      </c>
      <c r="L3673" s="11">
        <f t="shared" si="792"/>
        <v>478.75</v>
      </c>
      <c r="M3673" s="11">
        <f t="shared" si="2"/>
        <v>-121.25</v>
      </c>
      <c r="N3673" s="13">
        <f t="shared" si="3"/>
        <v>0.7979166667</v>
      </c>
      <c r="O3673" s="10" t="s">
        <v>11422</v>
      </c>
      <c r="P3673" s="10" t="s">
        <v>15137</v>
      </c>
    </row>
    <row r="3674" ht="12.0" customHeight="1">
      <c r="A3674" s="9" t="s">
        <v>15138</v>
      </c>
      <c r="B3674" s="10" t="s">
        <v>15139</v>
      </c>
      <c r="C3674" s="9" t="s">
        <v>1149</v>
      </c>
      <c r="D3674" s="11" t="str">
        <f>VLOOKUP(C3674,Postinumeroalueet!$A$2:$B$4001,2)</f>
        <v>Rauma</v>
      </c>
      <c r="E3674" s="11"/>
      <c r="F3674" s="11">
        <f t="shared" si="1"/>
        <v>0</v>
      </c>
      <c r="G3674" s="10" t="s">
        <v>3481</v>
      </c>
      <c r="H3674" s="10" t="s">
        <v>15140</v>
      </c>
      <c r="I3674" s="10">
        <v>700.0</v>
      </c>
      <c r="J3674" s="10">
        <v>81.0</v>
      </c>
      <c r="K3674" s="14">
        <v>1961.0</v>
      </c>
      <c r="L3674" s="11">
        <f t="shared" si="792"/>
        <v>558.6</v>
      </c>
      <c r="M3674" s="11">
        <f t="shared" si="2"/>
        <v>-141.4</v>
      </c>
      <c r="N3674" s="13">
        <f t="shared" si="3"/>
        <v>0.798</v>
      </c>
      <c r="O3674" s="15"/>
      <c r="P3674" s="10" t="s">
        <v>15141</v>
      </c>
    </row>
    <row r="3675" ht="12.0" customHeight="1">
      <c r="A3675" s="9" t="s">
        <v>15142</v>
      </c>
      <c r="B3675" s="10" t="s">
        <v>11753</v>
      </c>
      <c r="C3675" s="9" t="s">
        <v>2309</v>
      </c>
      <c r="D3675" s="11" t="str">
        <f>VLOOKUP(C3675,Postinumeroalueet!$A$2:$B$4001,2)</f>
        <v>Vaasa</v>
      </c>
      <c r="E3675" s="11"/>
      <c r="F3675" s="11">
        <f t="shared" si="1"/>
        <v>0</v>
      </c>
      <c r="G3675" s="10" t="s">
        <v>3481</v>
      </c>
      <c r="H3675" s="10" t="s">
        <v>15143</v>
      </c>
      <c r="I3675" s="10">
        <v>460.0</v>
      </c>
      <c r="J3675" s="10">
        <v>33.0</v>
      </c>
      <c r="K3675" s="14">
        <v>2013.0</v>
      </c>
      <c r="L3675" s="11">
        <f t="shared" si="792"/>
        <v>367.1</v>
      </c>
      <c r="M3675" s="11">
        <f t="shared" si="2"/>
        <v>-92.9</v>
      </c>
      <c r="N3675" s="13">
        <f t="shared" si="3"/>
        <v>0.7980434783</v>
      </c>
      <c r="O3675" s="10" t="s">
        <v>6375</v>
      </c>
      <c r="P3675" s="10" t="s">
        <v>15144</v>
      </c>
    </row>
    <row r="3676" ht="12.0" customHeight="1">
      <c r="A3676" s="9" t="s">
        <v>15145</v>
      </c>
      <c r="B3676" s="10" t="s">
        <v>13498</v>
      </c>
      <c r="C3676" s="9" t="s">
        <v>835</v>
      </c>
      <c r="D3676" s="11" t="str">
        <f>VLOOKUP(C3676,Postinumeroalueet!$A$2:$B$4001,2)</f>
        <v>Hollola</v>
      </c>
      <c r="E3676" s="11"/>
      <c r="F3676" s="11">
        <f t="shared" si="1"/>
        <v>0</v>
      </c>
      <c r="G3676" s="10" t="s">
        <v>3481</v>
      </c>
      <c r="H3676" s="10" t="s">
        <v>4602</v>
      </c>
      <c r="I3676" s="10">
        <v>691.53</v>
      </c>
      <c r="J3676" s="10">
        <v>57.0</v>
      </c>
      <c r="K3676" s="14">
        <v>2008.0</v>
      </c>
      <c r="L3676" s="11">
        <f t="shared" si="792"/>
        <v>551.9</v>
      </c>
      <c r="M3676" s="11">
        <f t="shared" si="2"/>
        <v>-139.63</v>
      </c>
      <c r="N3676" s="13">
        <f t="shared" si="3"/>
        <v>0.7980854048</v>
      </c>
      <c r="O3676" s="10" t="s">
        <v>4050</v>
      </c>
      <c r="P3676" s="10" t="s">
        <v>15146</v>
      </c>
    </row>
    <row r="3677">
      <c r="A3677" s="9" t="s">
        <v>15147</v>
      </c>
      <c r="B3677" s="10" t="s">
        <v>15148</v>
      </c>
      <c r="C3677" s="9" t="s">
        <v>1475</v>
      </c>
      <c r="D3677" s="11" t="str">
        <f>VLOOKUP(C3677,Postinumeroalueet!$A$2:$B$4001,2)</f>
        <v>Lempäälä</v>
      </c>
      <c r="E3677" s="11"/>
      <c r="F3677" s="11">
        <f t="shared" si="1"/>
        <v>0</v>
      </c>
      <c r="G3677" s="10" t="s">
        <v>3481</v>
      </c>
      <c r="H3677" s="10" t="s">
        <v>3743</v>
      </c>
      <c r="I3677" s="10">
        <v>595.0</v>
      </c>
      <c r="J3677" s="10">
        <v>47.0</v>
      </c>
      <c r="K3677" s="14">
        <v>2014.0</v>
      </c>
      <c r="L3677" s="11">
        <f t="shared" si="792"/>
        <v>474.9</v>
      </c>
      <c r="M3677" s="11">
        <f t="shared" si="2"/>
        <v>-120.1</v>
      </c>
      <c r="N3677" s="13">
        <f t="shared" si="3"/>
        <v>0.7981512605</v>
      </c>
      <c r="O3677" s="16" t="s">
        <v>12598</v>
      </c>
      <c r="P3677" s="10" t="s">
        <v>15149</v>
      </c>
    </row>
    <row r="3678" ht="12.0" customHeight="1">
      <c r="A3678" s="9" t="s">
        <v>15150</v>
      </c>
      <c r="B3678" s="10" t="s">
        <v>15151</v>
      </c>
      <c r="C3678" s="9" t="s">
        <v>1345</v>
      </c>
      <c r="D3678" s="11" t="str">
        <f>VLOOKUP(C3678,Postinumeroalueet!$A$2:$B$4001,2)</f>
        <v>Tampere</v>
      </c>
      <c r="E3678" s="11"/>
      <c r="F3678" s="11">
        <f t="shared" si="1"/>
        <v>0</v>
      </c>
      <c r="G3678" s="10" t="s">
        <v>3481</v>
      </c>
      <c r="H3678" s="10" t="s">
        <v>3824</v>
      </c>
      <c r="I3678" s="10">
        <v>812.0</v>
      </c>
      <c r="J3678" s="10">
        <v>69.5</v>
      </c>
      <c r="K3678" s="14">
        <v>2009.0</v>
      </c>
      <c r="L3678" s="11">
        <f t="shared" si="792"/>
        <v>648.15</v>
      </c>
      <c r="M3678" s="11">
        <f t="shared" si="2"/>
        <v>-163.85</v>
      </c>
      <c r="N3678" s="13">
        <f t="shared" si="3"/>
        <v>0.7982142857</v>
      </c>
      <c r="O3678" s="10" t="s">
        <v>3672</v>
      </c>
      <c r="P3678" s="10" t="s">
        <v>15152</v>
      </c>
    </row>
    <row r="3679" ht="12.0" customHeight="1">
      <c r="A3679" s="9" t="s">
        <v>15153</v>
      </c>
      <c r="B3679" s="10" t="s">
        <v>15154</v>
      </c>
      <c r="C3679" s="9" t="s">
        <v>1594</v>
      </c>
      <c r="D3679" s="11" t="str">
        <f>VLOOKUP(C3679,Postinumeroalueet!$A$2:$B$4001,2)</f>
        <v>Muurame</v>
      </c>
      <c r="E3679" s="11"/>
      <c r="F3679" s="11">
        <f t="shared" si="1"/>
        <v>0</v>
      </c>
      <c r="G3679" s="10" t="s">
        <v>3481</v>
      </c>
      <c r="H3679" s="10" t="s">
        <v>7351</v>
      </c>
      <c r="I3679" s="10">
        <v>570.0</v>
      </c>
      <c r="J3679" s="10">
        <v>62.5</v>
      </c>
      <c r="K3679" s="14">
        <v>1981.0</v>
      </c>
      <c r="L3679" s="11">
        <f t="shared" si="792"/>
        <v>455</v>
      </c>
      <c r="M3679" s="11">
        <f t="shared" si="2"/>
        <v>-115</v>
      </c>
      <c r="N3679" s="13">
        <f t="shared" si="3"/>
        <v>0.798245614</v>
      </c>
      <c r="O3679" s="10" t="s">
        <v>3966</v>
      </c>
      <c r="P3679" s="10" t="s">
        <v>15155</v>
      </c>
    </row>
    <row r="3680" ht="12.0" customHeight="1">
      <c r="A3680" s="9" t="s">
        <v>15156</v>
      </c>
      <c r="B3680" s="10" t="s">
        <v>11322</v>
      </c>
      <c r="C3680" s="9" t="s">
        <v>948</v>
      </c>
      <c r="D3680" s="11" t="str">
        <f>VLOOKUP(C3680,Postinumeroalueet!$A$2:$B$4001,2)</f>
        <v>Turku</v>
      </c>
      <c r="E3680" s="11"/>
      <c r="F3680" s="11">
        <f t="shared" si="1"/>
        <v>0</v>
      </c>
      <c r="G3680" s="10" t="s">
        <v>3481</v>
      </c>
      <c r="H3680" s="10" t="s">
        <v>10320</v>
      </c>
      <c r="I3680" s="10">
        <v>783.0</v>
      </c>
      <c r="J3680" s="10">
        <v>66.5</v>
      </c>
      <c r="K3680" s="14">
        <v>1995.0</v>
      </c>
      <c r="L3680" s="11">
        <f t="shared" si="792"/>
        <v>625.05</v>
      </c>
      <c r="M3680" s="11">
        <f t="shared" si="2"/>
        <v>-157.95</v>
      </c>
      <c r="N3680" s="13">
        <f t="shared" si="3"/>
        <v>0.7982758621</v>
      </c>
      <c r="O3680" s="10" t="s">
        <v>6893</v>
      </c>
      <c r="P3680" s="10" t="s">
        <v>15157</v>
      </c>
    </row>
    <row r="3681">
      <c r="A3681" s="9" t="s">
        <v>15158</v>
      </c>
      <c r="B3681" s="10" t="s">
        <v>15159</v>
      </c>
      <c r="C3681" s="9" t="s">
        <v>2307</v>
      </c>
      <c r="D3681" s="11" t="str">
        <f>VLOOKUP(C3681,Postinumeroalueet!$A$2:$B$4001,2)</f>
        <v>Vaasa</v>
      </c>
      <c r="E3681" s="11"/>
      <c r="F3681" s="11">
        <f t="shared" si="1"/>
        <v>0</v>
      </c>
      <c r="G3681" s="10" t="s">
        <v>3481</v>
      </c>
      <c r="H3681" s="10" t="s">
        <v>6799</v>
      </c>
      <c r="I3681" s="10">
        <v>590.0</v>
      </c>
      <c r="J3681" s="10">
        <v>55.0</v>
      </c>
      <c r="K3681" s="14">
        <v>1988.0</v>
      </c>
      <c r="L3681" s="11">
        <f t="shared" si="792"/>
        <v>471</v>
      </c>
      <c r="M3681" s="11">
        <f t="shared" si="2"/>
        <v>-119</v>
      </c>
      <c r="N3681" s="13">
        <f t="shared" si="3"/>
        <v>0.7983050847</v>
      </c>
      <c r="O3681" s="15"/>
      <c r="P3681" s="10" t="s">
        <v>15160</v>
      </c>
    </row>
    <row r="3682" ht="12.0" customHeight="1">
      <c r="A3682" s="9" t="s">
        <v>15161</v>
      </c>
      <c r="B3682" s="10" t="s">
        <v>14300</v>
      </c>
      <c r="C3682" s="9" t="s">
        <v>1573</v>
      </c>
      <c r="D3682" s="11" t="str">
        <f>VLOOKUP(C3682,Postinumeroalueet!$A$2:$B$4001,2)</f>
        <v>Jyväskylä</v>
      </c>
      <c r="E3682" s="11"/>
      <c r="F3682" s="11">
        <f t="shared" si="1"/>
        <v>0</v>
      </c>
      <c r="G3682" s="10" t="s">
        <v>3481</v>
      </c>
      <c r="H3682" s="10" t="s">
        <v>4753</v>
      </c>
      <c r="I3682" s="10">
        <v>614.04</v>
      </c>
      <c r="J3682" s="10">
        <v>49.0</v>
      </c>
      <c r="K3682" s="14">
        <v>2000.0</v>
      </c>
      <c r="L3682" s="11">
        <f t="shared" si="792"/>
        <v>490.3</v>
      </c>
      <c r="M3682" s="11">
        <f t="shared" si="2"/>
        <v>-123.74</v>
      </c>
      <c r="N3682" s="13">
        <f t="shared" si="3"/>
        <v>0.7984821836</v>
      </c>
      <c r="O3682" s="10" t="s">
        <v>4050</v>
      </c>
      <c r="P3682" s="10" t="s">
        <v>15162</v>
      </c>
    </row>
    <row r="3683" ht="12.0" customHeight="1">
      <c r="A3683" s="9" t="s">
        <v>15163</v>
      </c>
      <c r="B3683" s="10" t="s">
        <v>15078</v>
      </c>
      <c r="C3683" s="9" t="s">
        <v>1091</v>
      </c>
      <c r="D3683" s="11" t="str">
        <f>VLOOKUP(C3683,Postinumeroalueet!$A$2:$B$4001,2)</f>
        <v>Salo</v>
      </c>
      <c r="E3683" s="11"/>
      <c r="F3683" s="11">
        <f t="shared" si="1"/>
        <v>0</v>
      </c>
      <c r="G3683" s="10" t="s">
        <v>3481</v>
      </c>
      <c r="H3683" s="10" t="s">
        <v>4602</v>
      </c>
      <c r="I3683" s="10">
        <v>589.93</v>
      </c>
      <c r="J3683" s="10">
        <v>46.5</v>
      </c>
      <c r="K3683" s="14">
        <v>1999.0</v>
      </c>
      <c r="L3683" s="11">
        <f t="shared" si="792"/>
        <v>471.05</v>
      </c>
      <c r="M3683" s="11">
        <f t="shared" si="2"/>
        <v>-118.88</v>
      </c>
      <c r="N3683" s="13">
        <f t="shared" si="3"/>
        <v>0.798484566</v>
      </c>
      <c r="O3683" s="10" t="s">
        <v>7271</v>
      </c>
      <c r="P3683" s="10" t="s">
        <v>15164</v>
      </c>
    </row>
    <row r="3684" ht="12.0" customHeight="1">
      <c r="A3684" s="9" t="s">
        <v>15165</v>
      </c>
      <c r="B3684" s="10" t="s">
        <v>15166</v>
      </c>
      <c r="C3684" s="9" t="s">
        <v>2478</v>
      </c>
      <c r="D3684" s="11" t="str">
        <f>VLOOKUP(C3684,Postinumeroalueet!$A$2:$B$4001,2)</f>
        <v>Kuopio</v>
      </c>
      <c r="E3684" s="11"/>
      <c r="F3684" s="11">
        <f t="shared" si="1"/>
        <v>0</v>
      </c>
      <c r="G3684" s="10" t="s">
        <v>3481</v>
      </c>
      <c r="H3684" s="10" t="s">
        <v>4054</v>
      </c>
      <c r="I3684" s="10">
        <v>985.27</v>
      </c>
      <c r="J3684" s="10">
        <v>87.5</v>
      </c>
      <c r="K3684" s="14">
        <v>1995.0</v>
      </c>
      <c r="L3684" s="11">
        <f t="shared" si="792"/>
        <v>786.75</v>
      </c>
      <c r="M3684" s="11">
        <f t="shared" si="2"/>
        <v>-198.52</v>
      </c>
      <c r="N3684" s="13">
        <f t="shared" si="3"/>
        <v>0.798512083</v>
      </c>
      <c r="O3684" s="10" t="s">
        <v>4050</v>
      </c>
      <c r="P3684" s="10" t="s">
        <v>15167</v>
      </c>
    </row>
    <row r="3685" ht="12.0" customHeight="1">
      <c r="A3685" s="9" t="s">
        <v>15168</v>
      </c>
      <c r="B3685" s="10" t="s">
        <v>15169</v>
      </c>
      <c r="C3685" s="9" t="s">
        <v>335</v>
      </c>
      <c r="D3685" s="11" t="str">
        <f>VLOOKUP(C3685,Postinumeroalueet!$A$2:$B$4001,2)</f>
        <v>Helsinki</v>
      </c>
      <c r="E3685" s="11"/>
      <c r="F3685" s="11">
        <f t="shared" si="1"/>
        <v>1</v>
      </c>
      <c r="G3685" s="10" t="s">
        <v>3481</v>
      </c>
      <c r="H3685" s="10" t="s">
        <v>3659</v>
      </c>
      <c r="I3685" s="10">
        <v>486.0</v>
      </c>
      <c r="J3685" s="10">
        <v>29.0</v>
      </c>
      <c r="K3685" s="14">
        <v>1972.0</v>
      </c>
      <c r="L3685" s="11">
        <f>IF(K3685&lt;1961,171+10.3*J3685,IF(K3685&gt;1983,166+8.7*J3685,159+7.9*J3685))</f>
        <v>388.1</v>
      </c>
      <c r="M3685" s="11">
        <f t="shared" si="2"/>
        <v>-97.9</v>
      </c>
      <c r="N3685" s="13">
        <f t="shared" si="3"/>
        <v>0.7985596708</v>
      </c>
      <c r="O3685" s="10" t="s">
        <v>5634</v>
      </c>
      <c r="P3685" s="10" t="s">
        <v>15170</v>
      </c>
    </row>
    <row r="3686" ht="12.0" customHeight="1">
      <c r="A3686" s="9" t="s">
        <v>15171</v>
      </c>
      <c r="B3686" s="10" t="s">
        <v>15172</v>
      </c>
      <c r="C3686" s="9" t="s">
        <v>1373</v>
      </c>
      <c r="D3686" s="11" t="str">
        <f>VLOOKUP(C3686,Postinumeroalueet!$A$2:$B$4001,2)</f>
        <v>Tampere</v>
      </c>
      <c r="E3686" s="11"/>
      <c r="F3686" s="11">
        <f t="shared" si="1"/>
        <v>0</v>
      </c>
      <c r="G3686" s="10" t="s">
        <v>3481</v>
      </c>
      <c r="H3686" s="10" t="s">
        <v>15173</v>
      </c>
      <c r="I3686" s="10">
        <v>720.0</v>
      </c>
      <c r="J3686" s="10">
        <v>60.0</v>
      </c>
      <c r="K3686" s="14">
        <v>2003.0</v>
      </c>
      <c r="L3686" s="11">
        <f>IF(K3686&lt;1984,105+5.6*J3686,IF(K3686&gt;1991,113+7.7*J3686,108+6.6*J3686))</f>
        <v>575</v>
      </c>
      <c r="M3686" s="11">
        <f t="shared" si="2"/>
        <v>-145</v>
      </c>
      <c r="N3686" s="13">
        <f t="shared" si="3"/>
        <v>0.7986111111</v>
      </c>
      <c r="O3686" s="15"/>
      <c r="P3686" s="10" t="s">
        <v>15174</v>
      </c>
    </row>
    <row r="3687" ht="12.0" customHeight="1">
      <c r="A3687" s="9" t="s">
        <v>15175</v>
      </c>
      <c r="B3687" s="10" t="s">
        <v>15176</v>
      </c>
      <c r="C3687" s="9" t="s">
        <v>386</v>
      </c>
      <c r="D3687" s="11" t="str">
        <f>VLOOKUP(C3687,Postinumeroalueet!$A$2:$B$4001,2)</f>
        <v>Helsinki</v>
      </c>
      <c r="E3687" s="11"/>
      <c r="F3687" s="11">
        <f t="shared" si="1"/>
        <v>1</v>
      </c>
      <c r="G3687" s="10" t="s">
        <v>3529</v>
      </c>
      <c r="H3687" s="10" t="s">
        <v>15177</v>
      </c>
      <c r="I3687" s="10">
        <v>600.0</v>
      </c>
      <c r="J3687" s="10">
        <v>36.0</v>
      </c>
      <c r="K3687" s="14">
        <v>2011.0</v>
      </c>
      <c r="L3687" s="11">
        <f>IF(K3687&lt;1961,171+10.3*J3687,IF(K3687&gt;1983,166+8.7*J3687,159+7.9*J3687))</f>
        <v>479.2</v>
      </c>
      <c r="M3687" s="11">
        <f t="shared" si="2"/>
        <v>-120.8</v>
      </c>
      <c r="N3687" s="13">
        <f t="shared" si="3"/>
        <v>0.7986666667</v>
      </c>
      <c r="O3687" s="15"/>
      <c r="P3687" s="10" t="s">
        <v>15178</v>
      </c>
    </row>
    <row r="3688" ht="12.0" customHeight="1">
      <c r="A3688" s="9" t="s">
        <v>15179</v>
      </c>
      <c r="B3688" s="10" t="s">
        <v>15180</v>
      </c>
      <c r="C3688" s="9" t="s">
        <v>1373</v>
      </c>
      <c r="D3688" s="11" t="str">
        <f>VLOOKUP(C3688,Postinumeroalueet!$A$2:$B$4001,2)</f>
        <v>Tampere</v>
      </c>
      <c r="E3688" s="11"/>
      <c r="F3688" s="11">
        <f t="shared" si="1"/>
        <v>0</v>
      </c>
      <c r="G3688" s="10" t="s">
        <v>3481</v>
      </c>
      <c r="H3688" s="10" t="s">
        <v>14112</v>
      </c>
      <c r="I3688" s="10">
        <v>893.47</v>
      </c>
      <c r="J3688" s="10">
        <v>78.0</v>
      </c>
      <c r="K3688" s="14">
        <v>2000.0</v>
      </c>
      <c r="L3688" s="11">
        <f t="shared" ref="L3688:L3702" si="793">IF(K3688&lt;1984,105+5.6*J3688,IF(K3688&gt;1991,113+7.7*J3688,108+6.6*J3688))</f>
        <v>713.6</v>
      </c>
      <c r="M3688" s="11">
        <f t="shared" si="2"/>
        <v>-179.87</v>
      </c>
      <c r="N3688" s="13">
        <f t="shared" si="3"/>
        <v>0.7986837835</v>
      </c>
      <c r="O3688" s="10" t="s">
        <v>4216</v>
      </c>
      <c r="P3688" s="10" t="s">
        <v>15181</v>
      </c>
    </row>
    <row r="3689" ht="12.0" customHeight="1">
      <c r="A3689" s="9" t="s">
        <v>15182</v>
      </c>
      <c r="B3689" s="10" t="s">
        <v>15183</v>
      </c>
      <c r="C3689" s="9" t="s">
        <v>1577</v>
      </c>
      <c r="D3689" s="11" t="str">
        <f>VLOOKUP(C3689,Postinumeroalueet!$A$2:$B$4001,2)</f>
        <v>Jyväskylä</v>
      </c>
      <c r="E3689" s="11"/>
      <c r="F3689" s="11">
        <f t="shared" si="1"/>
        <v>0</v>
      </c>
      <c r="G3689" s="10" t="s">
        <v>3481</v>
      </c>
      <c r="H3689" s="10" t="s">
        <v>4534</v>
      </c>
      <c r="I3689" s="10">
        <v>671.66</v>
      </c>
      <c r="J3689" s="10">
        <v>55.0</v>
      </c>
      <c r="K3689" s="14">
        <v>1996.0</v>
      </c>
      <c r="L3689" s="11">
        <f t="shared" si="793"/>
        <v>536.5</v>
      </c>
      <c r="M3689" s="11">
        <f t="shared" si="2"/>
        <v>-135.16</v>
      </c>
      <c r="N3689" s="13">
        <f t="shared" si="3"/>
        <v>0.7987672334</v>
      </c>
      <c r="O3689" s="10" t="s">
        <v>4050</v>
      </c>
      <c r="P3689" s="10" t="s">
        <v>15184</v>
      </c>
    </row>
    <row r="3690">
      <c r="A3690" s="9" t="s">
        <v>15185</v>
      </c>
      <c r="B3690" s="10" t="s">
        <v>15186</v>
      </c>
      <c r="C3690" s="9" t="s">
        <v>3031</v>
      </c>
      <c r="D3690" s="11" t="str">
        <f>VLOOKUP(C3690,Postinumeroalueet!$A$2:$B$4001,2)</f>
        <v>Kempele</v>
      </c>
      <c r="E3690" s="11"/>
      <c r="F3690" s="11">
        <f t="shared" si="1"/>
        <v>0</v>
      </c>
      <c r="G3690" s="10" t="s">
        <v>4106</v>
      </c>
      <c r="H3690" s="10" t="s">
        <v>15187</v>
      </c>
      <c r="I3690" s="10">
        <v>1250.0</v>
      </c>
      <c r="J3690" s="10">
        <v>115.0</v>
      </c>
      <c r="K3690" s="14">
        <v>2009.0</v>
      </c>
      <c r="L3690" s="11">
        <f t="shared" si="793"/>
        <v>998.5</v>
      </c>
      <c r="M3690" s="11">
        <f t="shared" si="2"/>
        <v>-251.5</v>
      </c>
      <c r="N3690" s="13">
        <f t="shared" si="3"/>
        <v>0.7988</v>
      </c>
      <c r="O3690" s="10" t="s">
        <v>3942</v>
      </c>
      <c r="P3690" s="10" t="s">
        <v>15188</v>
      </c>
    </row>
    <row r="3691" ht="12.0" customHeight="1">
      <c r="A3691" s="9" t="s">
        <v>15189</v>
      </c>
      <c r="B3691" s="10" t="s">
        <v>15190</v>
      </c>
      <c r="C3691" s="9" t="s">
        <v>3050</v>
      </c>
      <c r="D3691" s="11" t="str">
        <f>VLOOKUP(C3691,Postinumeroalueet!$A$2:$B$4001,2)</f>
        <v>Oulu</v>
      </c>
      <c r="E3691" s="11"/>
      <c r="F3691" s="11">
        <f t="shared" si="1"/>
        <v>0</v>
      </c>
      <c r="G3691" s="10" t="s">
        <v>3481</v>
      </c>
      <c r="H3691" s="10" t="s">
        <v>3761</v>
      </c>
      <c r="I3691" s="10">
        <v>503.0</v>
      </c>
      <c r="J3691" s="10">
        <v>53.0</v>
      </c>
      <c r="K3691" s="14">
        <v>1952.0</v>
      </c>
      <c r="L3691" s="11">
        <f t="shared" si="793"/>
        <v>401.8</v>
      </c>
      <c r="M3691" s="11">
        <f t="shared" si="2"/>
        <v>-101.2</v>
      </c>
      <c r="N3691" s="13">
        <f t="shared" si="3"/>
        <v>0.7988071571</v>
      </c>
      <c r="O3691" s="10" t="s">
        <v>7194</v>
      </c>
      <c r="P3691" s="10" t="s">
        <v>15191</v>
      </c>
    </row>
    <row r="3692" ht="12.0" customHeight="1">
      <c r="A3692" s="9" t="s">
        <v>15192</v>
      </c>
      <c r="B3692" s="10" t="s">
        <v>15193</v>
      </c>
      <c r="C3692" s="9" t="s">
        <v>771</v>
      </c>
      <c r="D3692" s="11" t="str">
        <f>VLOOKUP(C3692,Postinumeroalueet!$A$2:$B$4001,2)</f>
        <v>Hämeenlinna</v>
      </c>
      <c r="E3692" s="11"/>
      <c r="F3692" s="11">
        <f t="shared" si="1"/>
        <v>0</v>
      </c>
      <c r="G3692" s="10" t="s">
        <v>3481</v>
      </c>
      <c r="H3692" s="10" t="s">
        <v>15194</v>
      </c>
      <c r="I3692" s="10">
        <v>445.0</v>
      </c>
      <c r="J3692" s="10">
        <v>31.5</v>
      </c>
      <c r="K3692" s="14">
        <v>1993.0</v>
      </c>
      <c r="L3692" s="11">
        <f t="shared" si="793"/>
        <v>355.55</v>
      </c>
      <c r="M3692" s="11">
        <f t="shared" si="2"/>
        <v>-89.45</v>
      </c>
      <c r="N3692" s="13">
        <f t="shared" si="3"/>
        <v>0.798988764</v>
      </c>
      <c r="O3692" s="15"/>
      <c r="P3692" s="10" t="s">
        <v>15195</v>
      </c>
    </row>
    <row r="3693">
      <c r="A3693" s="9" t="s">
        <v>15196</v>
      </c>
      <c r="B3693" s="10" t="s">
        <v>15197</v>
      </c>
      <c r="C3693" s="9" t="s">
        <v>730</v>
      </c>
      <c r="D3693" s="11" t="str">
        <f>VLOOKUP(C3693,Postinumeroalueet!$A$2:$B$4001,2)</f>
        <v>Hanko</v>
      </c>
      <c r="E3693" s="11"/>
      <c r="F3693" s="11">
        <f t="shared" si="1"/>
        <v>0</v>
      </c>
      <c r="G3693" s="10" t="s">
        <v>3694</v>
      </c>
      <c r="H3693" s="10" t="s">
        <v>15198</v>
      </c>
      <c r="I3693" s="10">
        <v>650.0</v>
      </c>
      <c r="J3693" s="10">
        <v>74.0</v>
      </c>
      <c r="K3693" s="14">
        <v>1890.0</v>
      </c>
      <c r="L3693" s="11">
        <f t="shared" si="793"/>
        <v>519.4</v>
      </c>
      <c r="M3693" s="11">
        <f t="shared" si="2"/>
        <v>-130.6</v>
      </c>
      <c r="N3693" s="13">
        <f t="shared" si="3"/>
        <v>0.7990769231</v>
      </c>
      <c r="O3693" s="10" t="s">
        <v>8936</v>
      </c>
      <c r="P3693" s="10" t="s">
        <v>15199</v>
      </c>
    </row>
    <row r="3694">
      <c r="A3694" s="9" t="s">
        <v>15200</v>
      </c>
      <c r="B3694" s="10" t="s">
        <v>15201</v>
      </c>
      <c r="C3694" s="9" t="s">
        <v>943</v>
      </c>
      <c r="D3694" s="11" t="str">
        <f>VLOOKUP(C3694,Postinumeroalueet!$A$2:$B$4001,2)</f>
        <v>Turku</v>
      </c>
      <c r="E3694" s="11"/>
      <c r="F3694" s="11">
        <f t="shared" si="1"/>
        <v>0</v>
      </c>
      <c r="G3694" s="10" t="s">
        <v>3529</v>
      </c>
      <c r="H3694" s="10" t="s">
        <v>3620</v>
      </c>
      <c r="I3694" s="10">
        <v>999.0</v>
      </c>
      <c r="J3694" s="10">
        <v>89.0</v>
      </c>
      <c r="K3694" s="14">
        <v>1995.0</v>
      </c>
      <c r="L3694" s="11">
        <f t="shared" si="793"/>
        <v>798.3</v>
      </c>
      <c r="M3694" s="11">
        <f t="shared" si="2"/>
        <v>-200.7</v>
      </c>
      <c r="N3694" s="13">
        <f t="shared" si="3"/>
        <v>0.7990990991</v>
      </c>
      <c r="O3694" s="10" t="s">
        <v>12396</v>
      </c>
      <c r="P3694" s="10" t="s">
        <v>15202</v>
      </c>
    </row>
    <row r="3695" ht="12.0" customHeight="1">
      <c r="A3695" s="9" t="s">
        <v>15203</v>
      </c>
      <c r="B3695" s="10" t="s">
        <v>15204</v>
      </c>
      <c r="C3695" s="9" t="s">
        <v>2088</v>
      </c>
      <c r="D3695" s="11" t="str">
        <f>VLOOKUP(C3695,Postinumeroalueet!$A$2:$B$4001,2)</f>
        <v>Seinäjoki</v>
      </c>
      <c r="E3695" s="11"/>
      <c r="F3695" s="11">
        <f t="shared" si="1"/>
        <v>0</v>
      </c>
      <c r="G3695" s="10" t="s">
        <v>6290</v>
      </c>
      <c r="H3695" s="10" t="s">
        <v>6759</v>
      </c>
      <c r="I3695" s="10">
        <v>575.0</v>
      </c>
      <c r="J3695" s="10">
        <v>45.0</v>
      </c>
      <c r="K3695" s="14">
        <v>2013.0</v>
      </c>
      <c r="L3695" s="11">
        <f t="shared" si="793"/>
        <v>459.5</v>
      </c>
      <c r="M3695" s="11">
        <f t="shared" si="2"/>
        <v>-115.5</v>
      </c>
      <c r="N3695" s="13">
        <f t="shared" si="3"/>
        <v>0.7991304348</v>
      </c>
      <c r="O3695" s="10" t="s">
        <v>6392</v>
      </c>
      <c r="P3695" s="10" t="s">
        <v>15205</v>
      </c>
    </row>
    <row r="3696" ht="12.0" customHeight="1">
      <c r="A3696" s="9" t="s">
        <v>15206</v>
      </c>
      <c r="B3696" s="10" t="s">
        <v>15207</v>
      </c>
      <c r="C3696" s="9" t="s">
        <v>1573</v>
      </c>
      <c r="D3696" s="11" t="str">
        <f>VLOOKUP(C3696,Postinumeroalueet!$A$2:$B$4001,2)</f>
        <v>Jyväskylä</v>
      </c>
      <c r="E3696" s="11"/>
      <c r="F3696" s="11">
        <f t="shared" si="1"/>
        <v>0</v>
      </c>
      <c r="G3696" s="10" t="s">
        <v>3481</v>
      </c>
      <c r="H3696" s="10" t="s">
        <v>4534</v>
      </c>
      <c r="I3696" s="10">
        <v>651.88</v>
      </c>
      <c r="J3696" s="10">
        <v>53.0</v>
      </c>
      <c r="K3696" s="14">
        <v>2003.0</v>
      </c>
      <c r="L3696" s="11">
        <f t="shared" si="793"/>
        <v>521.1</v>
      </c>
      <c r="M3696" s="11">
        <f t="shared" si="2"/>
        <v>-130.78</v>
      </c>
      <c r="N3696" s="13">
        <f t="shared" si="3"/>
        <v>0.799380254</v>
      </c>
      <c r="O3696" s="10" t="s">
        <v>4050</v>
      </c>
      <c r="P3696" s="10" t="s">
        <v>15208</v>
      </c>
    </row>
    <row r="3697" ht="12.0" customHeight="1">
      <c r="A3697" s="9" t="s">
        <v>15209</v>
      </c>
      <c r="B3697" s="10" t="s">
        <v>11403</v>
      </c>
      <c r="C3697" s="9" t="s">
        <v>953</v>
      </c>
      <c r="D3697" s="11" t="str">
        <f>VLOOKUP(C3697,Postinumeroalueet!$A$2:$B$4001,2)</f>
        <v>Turku</v>
      </c>
      <c r="E3697" s="11"/>
      <c r="F3697" s="11">
        <f t="shared" si="1"/>
        <v>0</v>
      </c>
      <c r="G3697" s="10" t="s">
        <v>3481</v>
      </c>
      <c r="H3697" s="10" t="s">
        <v>10320</v>
      </c>
      <c r="I3697" s="10">
        <v>748.0</v>
      </c>
      <c r="J3697" s="10">
        <v>63.0</v>
      </c>
      <c r="K3697" s="14">
        <v>1995.0</v>
      </c>
      <c r="L3697" s="11">
        <f t="shared" si="793"/>
        <v>598.1</v>
      </c>
      <c r="M3697" s="11">
        <f t="shared" si="2"/>
        <v>-149.9</v>
      </c>
      <c r="N3697" s="13">
        <f t="shared" si="3"/>
        <v>0.7995989305</v>
      </c>
      <c r="O3697" s="10" t="s">
        <v>6893</v>
      </c>
      <c r="P3697" s="10" t="s">
        <v>15210</v>
      </c>
    </row>
    <row r="3698" ht="12.0" customHeight="1">
      <c r="A3698" s="9" t="s">
        <v>15211</v>
      </c>
      <c r="B3698" s="10" t="s">
        <v>11403</v>
      </c>
      <c r="C3698" s="9" t="s">
        <v>953</v>
      </c>
      <c r="D3698" s="11" t="str">
        <f>VLOOKUP(C3698,Postinumeroalueet!$A$2:$B$4001,2)</f>
        <v>Turku</v>
      </c>
      <c r="E3698" s="11"/>
      <c r="F3698" s="11">
        <f t="shared" si="1"/>
        <v>0</v>
      </c>
      <c r="G3698" s="10" t="s">
        <v>3481</v>
      </c>
      <c r="H3698" s="10" t="s">
        <v>14591</v>
      </c>
      <c r="I3698" s="10">
        <v>748.0</v>
      </c>
      <c r="J3698" s="10">
        <v>63.0</v>
      </c>
      <c r="K3698" s="14">
        <v>1995.0</v>
      </c>
      <c r="L3698" s="11">
        <f t="shared" si="793"/>
        <v>598.1</v>
      </c>
      <c r="M3698" s="11">
        <f t="shared" si="2"/>
        <v>-149.9</v>
      </c>
      <c r="N3698" s="13">
        <f t="shared" si="3"/>
        <v>0.7995989305</v>
      </c>
      <c r="O3698" s="10" t="s">
        <v>6893</v>
      </c>
      <c r="P3698" s="10" t="s">
        <v>15212</v>
      </c>
    </row>
    <row r="3699" ht="12.0" customHeight="1">
      <c r="A3699" s="9" t="s">
        <v>15213</v>
      </c>
      <c r="B3699" s="10" t="s">
        <v>13137</v>
      </c>
      <c r="C3699" s="9" t="s">
        <v>950</v>
      </c>
      <c r="D3699" s="11" t="str">
        <f>VLOOKUP(C3699,Postinumeroalueet!$A$2:$B$4001,2)</f>
        <v>Turku</v>
      </c>
      <c r="E3699" s="11"/>
      <c r="F3699" s="11">
        <f t="shared" si="1"/>
        <v>0</v>
      </c>
      <c r="G3699" s="10" t="s">
        <v>3481</v>
      </c>
      <c r="H3699" s="10" t="s">
        <v>3761</v>
      </c>
      <c r="I3699" s="10">
        <v>541.0</v>
      </c>
      <c r="J3699" s="10">
        <v>58.5</v>
      </c>
      <c r="K3699" s="14">
        <v>1977.0</v>
      </c>
      <c r="L3699" s="11">
        <f t="shared" si="793"/>
        <v>432.6</v>
      </c>
      <c r="M3699" s="11">
        <f t="shared" si="2"/>
        <v>-108.4</v>
      </c>
      <c r="N3699" s="13">
        <f t="shared" si="3"/>
        <v>0.7996303142</v>
      </c>
      <c r="O3699" s="10" t="s">
        <v>4745</v>
      </c>
      <c r="P3699" s="10" t="s">
        <v>15214</v>
      </c>
    </row>
    <row r="3700" ht="12.0" customHeight="1">
      <c r="A3700" s="9" t="s">
        <v>15215</v>
      </c>
      <c r="B3700" s="10" t="s">
        <v>14586</v>
      </c>
      <c r="C3700" s="9" t="s">
        <v>3050</v>
      </c>
      <c r="D3700" s="11" t="str">
        <f>VLOOKUP(C3700,Postinumeroalueet!$A$2:$B$4001,2)</f>
        <v>Oulu</v>
      </c>
      <c r="E3700" s="11"/>
      <c r="F3700" s="11">
        <f t="shared" si="1"/>
        <v>0</v>
      </c>
      <c r="G3700" s="10" t="s">
        <v>3481</v>
      </c>
      <c r="H3700" s="10" t="s">
        <v>3516</v>
      </c>
      <c r="I3700" s="10">
        <v>690.0</v>
      </c>
      <c r="J3700" s="10">
        <v>57.0</v>
      </c>
      <c r="K3700" s="14">
        <v>2001.0</v>
      </c>
      <c r="L3700" s="11">
        <f t="shared" si="793"/>
        <v>551.9</v>
      </c>
      <c r="M3700" s="11">
        <f t="shared" si="2"/>
        <v>-138.1</v>
      </c>
      <c r="N3700" s="13">
        <f t="shared" si="3"/>
        <v>0.7998550725</v>
      </c>
      <c r="O3700" s="10" t="s">
        <v>7194</v>
      </c>
      <c r="P3700" s="10" t="s">
        <v>15216</v>
      </c>
    </row>
    <row r="3701" ht="12.0" customHeight="1">
      <c r="A3701" s="9" t="s">
        <v>15217</v>
      </c>
      <c r="B3701" s="10" t="s">
        <v>14586</v>
      </c>
      <c r="C3701" s="9" t="s">
        <v>3050</v>
      </c>
      <c r="D3701" s="11" t="str">
        <f>VLOOKUP(C3701,Postinumeroalueet!$A$2:$B$4001,2)</f>
        <v>Oulu</v>
      </c>
      <c r="E3701" s="11"/>
      <c r="F3701" s="11">
        <f t="shared" si="1"/>
        <v>0</v>
      </c>
      <c r="G3701" s="10" t="s">
        <v>3481</v>
      </c>
      <c r="H3701" s="10" t="s">
        <v>3516</v>
      </c>
      <c r="I3701" s="10">
        <v>690.0</v>
      </c>
      <c r="J3701" s="10">
        <v>57.0</v>
      </c>
      <c r="K3701" s="14">
        <v>2001.0</v>
      </c>
      <c r="L3701" s="11">
        <f t="shared" si="793"/>
        <v>551.9</v>
      </c>
      <c r="M3701" s="11">
        <f t="shared" si="2"/>
        <v>-138.1</v>
      </c>
      <c r="N3701" s="13">
        <f t="shared" si="3"/>
        <v>0.7998550725</v>
      </c>
      <c r="O3701" s="10" t="s">
        <v>7194</v>
      </c>
      <c r="P3701" s="10" t="s">
        <v>15218</v>
      </c>
    </row>
    <row r="3702">
      <c r="A3702" s="9" t="s">
        <v>15219</v>
      </c>
      <c r="B3702" s="10" t="s">
        <v>10245</v>
      </c>
      <c r="C3702" s="9" t="s">
        <v>942</v>
      </c>
      <c r="D3702" s="11" t="str">
        <f>VLOOKUP(C3702,Postinumeroalueet!$A$2:$B$4001,2)</f>
        <v>Turku</v>
      </c>
      <c r="E3702" s="11"/>
      <c r="F3702" s="11">
        <f t="shared" si="1"/>
        <v>0</v>
      </c>
      <c r="G3702" s="10" t="s">
        <v>3481</v>
      </c>
      <c r="H3702" s="10" t="s">
        <v>15220</v>
      </c>
      <c r="I3702" s="10">
        <v>1046.0</v>
      </c>
      <c r="J3702" s="10">
        <v>94.0</v>
      </c>
      <c r="K3702" s="14">
        <v>2012.0</v>
      </c>
      <c r="L3702" s="11">
        <f t="shared" si="793"/>
        <v>836.8</v>
      </c>
      <c r="M3702" s="11">
        <f t="shared" si="2"/>
        <v>-209.2</v>
      </c>
      <c r="N3702" s="13">
        <f t="shared" si="3"/>
        <v>0.8</v>
      </c>
      <c r="O3702" s="10" t="s">
        <v>6893</v>
      </c>
      <c r="P3702" s="10" t="s">
        <v>15221</v>
      </c>
    </row>
    <row r="3703">
      <c r="A3703" s="9" t="s">
        <v>15222</v>
      </c>
      <c r="B3703" s="10" t="s">
        <v>15223</v>
      </c>
      <c r="C3703" s="9" t="s">
        <v>518</v>
      </c>
      <c r="D3703" s="11" t="str">
        <f>VLOOKUP(C3703,Postinumeroalueet!$A$2:$B$4001,2)</f>
        <v>Espoo</v>
      </c>
      <c r="E3703" s="11"/>
      <c r="F3703" s="11">
        <f t="shared" si="1"/>
        <v>1</v>
      </c>
      <c r="G3703" s="10" t="s">
        <v>3481</v>
      </c>
      <c r="H3703" s="10" t="s">
        <v>6267</v>
      </c>
      <c r="I3703" s="10">
        <v>1006.78</v>
      </c>
      <c r="J3703" s="10">
        <v>73.5</v>
      </c>
      <c r="K3703" s="14">
        <v>2012.0</v>
      </c>
      <c r="L3703" s="11">
        <f>IF(K3703&lt;1961,171+10.3*J3703,IF(K3703&gt;1983,166+8.7*J3703,159+7.9*J3703))</f>
        <v>805.45</v>
      </c>
      <c r="M3703" s="11">
        <f t="shared" si="2"/>
        <v>-201.33</v>
      </c>
      <c r="N3703" s="13">
        <f t="shared" si="3"/>
        <v>0.8000258249</v>
      </c>
      <c r="O3703" s="10" t="s">
        <v>7908</v>
      </c>
      <c r="P3703" s="10" t="s">
        <v>15224</v>
      </c>
    </row>
    <row r="3704" ht="12.0" customHeight="1">
      <c r="A3704" s="9" t="s">
        <v>15225</v>
      </c>
      <c r="B3704" s="10" t="s">
        <v>11403</v>
      </c>
      <c r="C3704" s="9" t="s">
        <v>953</v>
      </c>
      <c r="D3704" s="11" t="str">
        <f>VLOOKUP(C3704,Postinumeroalueet!$A$2:$B$4001,2)</f>
        <v>Turku</v>
      </c>
      <c r="E3704" s="11"/>
      <c r="F3704" s="11">
        <f t="shared" si="1"/>
        <v>0</v>
      </c>
      <c r="G3704" s="10" t="s">
        <v>3481</v>
      </c>
      <c r="H3704" s="10" t="s">
        <v>14591</v>
      </c>
      <c r="I3704" s="10">
        <v>786.0</v>
      </c>
      <c r="J3704" s="10">
        <v>67.0</v>
      </c>
      <c r="K3704" s="14">
        <v>1995.0</v>
      </c>
      <c r="L3704" s="11">
        <f t="shared" ref="L3704:L3710" si="794">IF(K3704&lt;1984,105+5.6*J3704,IF(K3704&gt;1991,113+7.7*J3704,108+6.6*J3704))</f>
        <v>628.9</v>
      </c>
      <c r="M3704" s="11">
        <f t="shared" si="2"/>
        <v>-157.1</v>
      </c>
      <c r="N3704" s="13">
        <f t="shared" si="3"/>
        <v>0.8001272265</v>
      </c>
      <c r="O3704" s="10" t="s">
        <v>6893</v>
      </c>
      <c r="P3704" s="10" t="s">
        <v>15226</v>
      </c>
    </row>
    <row r="3705" ht="12.0" customHeight="1">
      <c r="A3705" s="9" t="s">
        <v>15227</v>
      </c>
      <c r="B3705" s="10" t="s">
        <v>15183</v>
      </c>
      <c r="C3705" s="9" t="s">
        <v>1577</v>
      </c>
      <c r="D3705" s="11" t="str">
        <f>VLOOKUP(C3705,Postinumeroalueet!$A$2:$B$4001,2)</f>
        <v>Jyväskylä</v>
      </c>
      <c r="E3705" s="11"/>
      <c r="F3705" s="11">
        <f t="shared" si="1"/>
        <v>0</v>
      </c>
      <c r="G3705" s="10" t="s">
        <v>3481</v>
      </c>
      <c r="H3705" s="10" t="s">
        <v>3671</v>
      </c>
      <c r="I3705" s="10">
        <v>886.85</v>
      </c>
      <c r="J3705" s="10">
        <v>77.5</v>
      </c>
      <c r="K3705" s="14">
        <v>1996.0</v>
      </c>
      <c r="L3705" s="11">
        <f t="shared" si="794"/>
        <v>709.75</v>
      </c>
      <c r="M3705" s="11">
        <f t="shared" si="2"/>
        <v>-177.1</v>
      </c>
      <c r="N3705" s="13">
        <f t="shared" si="3"/>
        <v>0.8003044483</v>
      </c>
      <c r="O3705" s="10" t="s">
        <v>4050</v>
      </c>
      <c r="P3705" s="10" t="s">
        <v>15228</v>
      </c>
    </row>
    <row r="3706" ht="12.0" customHeight="1">
      <c r="A3706" s="9" t="s">
        <v>15229</v>
      </c>
      <c r="B3706" s="10" t="s">
        <v>4513</v>
      </c>
      <c r="C3706" s="9" t="s">
        <v>1334</v>
      </c>
      <c r="D3706" s="11" t="str">
        <f>VLOOKUP(C3706,Postinumeroalueet!$A$2:$B$4001,2)</f>
        <v>Tampere</v>
      </c>
      <c r="E3706" s="11"/>
      <c r="F3706" s="11">
        <f t="shared" si="1"/>
        <v>0</v>
      </c>
      <c r="G3706" s="10" t="s">
        <v>3481</v>
      </c>
      <c r="H3706" s="10" t="s">
        <v>15230</v>
      </c>
      <c r="I3706" s="10">
        <v>600.0</v>
      </c>
      <c r="J3706" s="10">
        <v>67.0</v>
      </c>
      <c r="K3706" s="14">
        <v>1961.0</v>
      </c>
      <c r="L3706" s="11">
        <f t="shared" si="794"/>
        <v>480.2</v>
      </c>
      <c r="M3706" s="11">
        <f t="shared" si="2"/>
        <v>-119.8</v>
      </c>
      <c r="N3706" s="13">
        <f t="shared" si="3"/>
        <v>0.8003333333</v>
      </c>
      <c r="O3706" s="10" t="s">
        <v>15231</v>
      </c>
      <c r="P3706" s="10" t="s">
        <v>15232</v>
      </c>
    </row>
    <row r="3707" ht="12.0" customHeight="1">
      <c r="A3707" s="9" t="s">
        <v>15233</v>
      </c>
      <c r="B3707" s="10" t="s">
        <v>15234</v>
      </c>
      <c r="C3707" s="9" t="s">
        <v>2085</v>
      </c>
      <c r="D3707" s="11" t="str">
        <f>VLOOKUP(C3707,Postinumeroalueet!$A$2:$B$4001,2)</f>
        <v>Seinäjoki</v>
      </c>
      <c r="E3707" s="11"/>
      <c r="F3707" s="11">
        <f t="shared" si="1"/>
        <v>0</v>
      </c>
      <c r="G3707" s="10" t="s">
        <v>3481</v>
      </c>
      <c r="H3707" s="10" t="s">
        <v>5300</v>
      </c>
      <c r="I3707" s="10">
        <v>495.0</v>
      </c>
      <c r="J3707" s="10">
        <v>52.0</v>
      </c>
      <c r="K3707" s="14">
        <v>1962.0</v>
      </c>
      <c r="L3707" s="11">
        <f t="shared" si="794"/>
        <v>396.2</v>
      </c>
      <c r="M3707" s="11">
        <f t="shared" si="2"/>
        <v>-98.8</v>
      </c>
      <c r="N3707" s="13">
        <f t="shared" si="3"/>
        <v>0.8004040404</v>
      </c>
      <c r="O3707" s="10" t="s">
        <v>6392</v>
      </c>
      <c r="P3707" s="10" t="s">
        <v>15235</v>
      </c>
    </row>
    <row r="3708" ht="12.0" customHeight="1">
      <c r="A3708" s="9" t="s">
        <v>15236</v>
      </c>
      <c r="B3708" s="10" t="s">
        <v>15237</v>
      </c>
      <c r="C3708" s="9" t="s">
        <v>3038</v>
      </c>
      <c r="D3708" s="11" t="str">
        <f>VLOOKUP(C3708,Postinumeroalueet!$A$2:$B$4001,2)</f>
        <v>Oulu</v>
      </c>
      <c r="E3708" s="11"/>
      <c r="F3708" s="11">
        <f t="shared" si="1"/>
        <v>0</v>
      </c>
      <c r="G3708" s="10" t="s">
        <v>3481</v>
      </c>
      <c r="H3708" s="10" t="s">
        <v>5777</v>
      </c>
      <c r="I3708" s="10">
        <v>495.0</v>
      </c>
      <c r="J3708" s="10">
        <v>52.0</v>
      </c>
      <c r="K3708" s="14">
        <v>1947.0</v>
      </c>
      <c r="L3708" s="11">
        <f t="shared" si="794"/>
        <v>396.2</v>
      </c>
      <c r="M3708" s="11">
        <f t="shared" si="2"/>
        <v>-98.8</v>
      </c>
      <c r="N3708" s="13">
        <f t="shared" si="3"/>
        <v>0.8004040404</v>
      </c>
      <c r="O3708" s="15"/>
      <c r="P3708" s="10" t="s">
        <v>15238</v>
      </c>
    </row>
    <row r="3709" ht="12.0" customHeight="1">
      <c r="A3709" s="9" t="s">
        <v>15239</v>
      </c>
      <c r="B3709" s="10" t="s">
        <v>15240</v>
      </c>
      <c r="C3709" s="9" t="s">
        <v>3176</v>
      </c>
      <c r="D3709" s="11" t="str">
        <f>VLOOKUP(C3709,Postinumeroalueet!$A$2:$B$4001,2)</f>
        <v>Kemi</v>
      </c>
      <c r="E3709" s="11"/>
      <c r="F3709" s="11">
        <f t="shared" si="1"/>
        <v>0</v>
      </c>
      <c r="G3709" s="10" t="s">
        <v>3481</v>
      </c>
      <c r="H3709" s="10" t="s">
        <v>4001</v>
      </c>
      <c r="I3709" s="10">
        <v>355.0</v>
      </c>
      <c r="J3709" s="10">
        <v>32.0</v>
      </c>
      <c r="K3709" s="14">
        <v>1969.0</v>
      </c>
      <c r="L3709" s="11">
        <f t="shared" si="794"/>
        <v>284.2</v>
      </c>
      <c r="M3709" s="11">
        <f t="shared" si="2"/>
        <v>-70.8</v>
      </c>
      <c r="N3709" s="13">
        <f t="shared" si="3"/>
        <v>0.8005633803</v>
      </c>
      <c r="O3709" s="10" t="s">
        <v>10487</v>
      </c>
      <c r="P3709" s="10" t="s">
        <v>15241</v>
      </c>
    </row>
    <row r="3710" ht="12.0" customHeight="1">
      <c r="A3710" s="9" t="s">
        <v>15242</v>
      </c>
      <c r="B3710" s="10" t="s">
        <v>15243</v>
      </c>
      <c r="C3710" s="9" t="s">
        <v>1477</v>
      </c>
      <c r="D3710" s="11" t="str">
        <f>VLOOKUP(C3710,Postinumeroalueet!$A$2:$B$4001,2)</f>
        <v>Lempäälä</v>
      </c>
      <c r="E3710" s="11"/>
      <c r="F3710" s="11">
        <f t="shared" si="1"/>
        <v>0</v>
      </c>
      <c r="G3710" s="10" t="s">
        <v>3529</v>
      </c>
      <c r="H3710" s="10" t="s">
        <v>3620</v>
      </c>
      <c r="I3710" s="10">
        <v>833.39</v>
      </c>
      <c r="J3710" s="10">
        <v>72.0</v>
      </c>
      <c r="K3710" s="14">
        <v>2011.0</v>
      </c>
      <c r="L3710" s="11">
        <f t="shared" si="794"/>
        <v>667.4</v>
      </c>
      <c r="M3710" s="11">
        <f t="shared" si="2"/>
        <v>-165.99</v>
      </c>
      <c r="N3710" s="13">
        <f t="shared" si="3"/>
        <v>0.8008255439</v>
      </c>
      <c r="O3710" s="10" t="s">
        <v>3796</v>
      </c>
      <c r="P3710" s="10" t="s">
        <v>15244</v>
      </c>
    </row>
    <row r="3711" ht="12.0" customHeight="1">
      <c r="A3711" s="9" t="s">
        <v>15245</v>
      </c>
      <c r="B3711" s="10" t="s">
        <v>7221</v>
      </c>
      <c r="C3711" s="9" t="s">
        <v>459</v>
      </c>
      <c r="D3711" s="11" t="str">
        <f>VLOOKUP(C3711,Postinumeroalueet!$A$2:$B$4001,2)</f>
        <v>Espoo</v>
      </c>
      <c r="E3711" s="11"/>
      <c r="F3711" s="11">
        <f t="shared" si="1"/>
        <v>1</v>
      </c>
      <c r="G3711" s="10" t="s">
        <v>3481</v>
      </c>
      <c r="H3711" s="10" t="s">
        <v>4080</v>
      </c>
      <c r="I3711" s="10">
        <v>963.0</v>
      </c>
      <c r="J3711" s="10">
        <v>77.5</v>
      </c>
      <c r="K3711" s="14">
        <v>1966.0</v>
      </c>
      <c r="L3711" s="11">
        <f t="shared" ref="L3711:L3712" si="795">IF(K3711&lt;1961,171+10.3*J3711,IF(K3711&gt;1983,166+8.7*J3711,159+7.9*J3711))</f>
        <v>771.25</v>
      </c>
      <c r="M3711" s="11">
        <f t="shared" si="2"/>
        <v>-191.75</v>
      </c>
      <c r="N3711" s="13">
        <f t="shared" si="3"/>
        <v>0.8008826584</v>
      </c>
      <c r="O3711" s="10" t="s">
        <v>3517</v>
      </c>
      <c r="P3711" s="10" t="s">
        <v>15246</v>
      </c>
    </row>
    <row r="3712" ht="12.0" customHeight="1">
      <c r="A3712" s="9" t="s">
        <v>15247</v>
      </c>
      <c r="B3712" s="10" t="s">
        <v>15248</v>
      </c>
      <c r="C3712" s="9" t="s">
        <v>354</v>
      </c>
      <c r="D3712" s="11" t="str">
        <f>VLOOKUP(C3712,Postinumeroalueet!$A$2:$B$4001,2)</f>
        <v>Helsinki</v>
      </c>
      <c r="E3712" s="11"/>
      <c r="F3712" s="11">
        <f t="shared" si="1"/>
        <v>1</v>
      </c>
      <c r="G3712" s="10" t="s">
        <v>3481</v>
      </c>
      <c r="H3712" s="10" t="s">
        <v>3761</v>
      </c>
      <c r="I3712" s="10">
        <v>895.0</v>
      </c>
      <c r="J3712" s="10">
        <v>53.0</v>
      </c>
      <c r="K3712" s="14">
        <v>1958.0</v>
      </c>
      <c r="L3712" s="11">
        <f t="shared" si="795"/>
        <v>716.9</v>
      </c>
      <c r="M3712" s="11">
        <f t="shared" si="2"/>
        <v>-178.1</v>
      </c>
      <c r="N3712" s="13">
        <f t="shared" si="3"/>
        <v>0.8010055866</v>
      </c>
      <c r="O3712" s="10" t="s">
        <v>3517</v>
      </c>
      <c r="P3712" s="10" t="s">
        <v>15249</v>
      </c>
    </row>
    <row r="3713" ht="12.0" customHeight="1">
      <c r="A3713" s="9" t="s">
        <v>15250</v>
      </c>
      <c r="B3713" s="10" t="s">
        <v>15251</v>
      </c>
      <c r="C3713" s="9" t="s">
        <v>949</v>
      </c>
      <c r="D3713" s="11" t="str">
        <f>VLOOKUP(C3713,Postinumeroalueet!$A$2:$B$4001,2)</f>
        <v>Turku</v>
      </c>
      <c r="E3713" s="11"/>
      <c r="F3713" s="11">
        <f t="shared" si="1"/>
        <v>0</v>
      </c>
      <c r="G3713" s="10" t="s">
        <v>3481</v>
      </c>
      <c r="H3713" s="10" t="s">
        <v>15252</v>
      </c>
      <c r="I3713" s="10">
        <v>910.0</v>
      </c>
      <c r="J3713" s="10">
        <v>80.0</v>
      </c>
      <c r="K3713" s="14">
        <v>2000.0</v>
      </c>
      <c r="L3713" s="11">
        <f t="shared" ref="L3713:L3721" si="796">IF(K3713&lt;1984,105+5.6*J3713,IF(K3713&gt;1991,113+7.7*J3713,108+6.6*J3713))</f>
        <v>729</v>
      </c>
      <c r="M3713" s="11">
        <f t="shared" si="2"/>
        <v>-181</v>
      </c>
      <c r="N3713" s="13">
        <f t="shared" si="3"/>
        <v>0.8010989011</v>
      </c>
      <c r="O3713" s="10" t="s">
        <v>6893</v>
      </c>
      <c r="P3713" s="10" t="s">
        <v>15253</v>
      </c>
    </row>
    <row r="3714" ht="12.0" customHeight="1">
      <c r="A3714" s="9" t="s">
        <v>15254</v>
      </c>
      <c r="B3714" s="10" t="s">
        <v>15255</v>
      </c>
      <c r="C3714" s="9" t="s">
        <v>957</v>
      </c>
      <c r="D3714" s="11" t="str">
        <f>VLOOKUP(C3714,Postinumeroalueet!$A$2:$B$4001,2)</f>
        <v>Turku</v>
      </c>
      <c r="E3714" s="11"/>
      <c r="F3714" s="11">
        <f t="shared" si="1"/>
        <v>0</v>
      </c>
      <c r="G3714" s="10" t="s">
        <v>3481</v>
      </c>
      <c r="H3714" s="10" t="s">
        <v>4584</v>
      </c>
      <c r="I3714" s="10">
        <v>540.0</v>
      </c>
      <c r="J3714" s="10">
        <v>58.5</v>
      </c>
      <c r="K3714" s="14">
        <v>1976.0</v>
      </c>
      <c r="L3714" s="11">
        <f t="shared" si="796"/>
        <v>432.6</v>
      </c>
      <c r="M3714" s="11">
        <f t="shared" si="2"/>
        <v>-107.4</v>
      </c>
      <c r="N3714" s="13">
        <f t="shared" si="3"/>
        <v>0.8011111111</v>
      </c>
      <c r="O3714" s="10" t="s">
        <v>4118</v>
      </c>
      <c r="P3714" s="10" t="s">
        <v>15256</v>
      </c>
    </row>
    <row r="3715" ht="12.0" customHeight="1">
      <c r="A3715" s="9" t="s">
        <v>15257</v>
      </c>
      <c r="B3715" s="10" t="s">
        <v>15258</v>
      </c>
      <c r="C3715" s="9" t="s">
        <v>959</v>
      </c>
      <c r="D3715" s="11" t="str">
        <f>VLOOKUP(C3715,Postinumeroalueet!$A$2:$B$4001,2)</f>
        <v>Kaarina</v>
      </c>
      <c r="E3715" s="11"/>
      <c r="F3715" s="11">
        <f t="shared" si="1"/>
        <v>0</v>
      </c>
      <c r="G3715" s="10" t="s">
        <v>3481</v>
      </c>
      <c r="H3715" s="10" t="s">
        <v>15259</v>
      </c>
      <c r="I3715" s="10">
        <v>535.0</v>
      </c>
      <c r="J3715" s="10">
        <v>41.0</v>
      </c>
      <c r="K3715" s="14">
        <v>2000.0</v>
      </c>
      <c r="L3715" s="11">
        <f t="shared" si="796"/>
        <v>428.7</v>
      </c>
      <c r="M3715" s="11">
        <f t="shared" si="2"/>
        <v>-106.3</v>
      </c>
      <c r="N3715" s="13">
        <f t="shared" si="3"/>
        <v>0.8013084112</v>
      </c>
      <c r="O3715" s="10" t="s">
        <v>3802</v>
      </c>
      <c r="P3715" s="10" t="s">
        <v>15260</v>
      </c>
    </row>
    <row r="3716" ht="12.0" customHeight="1">
      <c r="A3716" s="9" t="s">
        <v>15261</v>
      </c>
      <c r="B3716" s="10" t="s">
        <v>15262</v>
      </c>
      <c r="C3716" s="9" t="s">
        <v>2689</v>
      </c>
      <c r="D3716" s="11" t="str">
        <f>VLOOKUP(C3716,Postinumeroalueet!$A$2:$B$4001,2)</f>
        <v>Varkaus</v>
      </c>
      <c r="E3716" s="11"/>
      <c r="F3716" s="11">
        <f t="shared" si="1"/>
        <v>0</v>
      </c>
      <c r="G3716" s="10" t="s">
        <v>3481</v>
      </c>
      <c r="H3716" s="10" t="s">
        <v>4080</v>
      </c>
      <c r="I3716" s="10">
        <v>665.55</v>
      </c>
      <c r="J3716" s="10">
        <v>76.5</v>
      </c>
      <c r="K3716" s="14">
        <v>1974.0</v>
      </c>
      <c r="L3716" s="11">
        <f t="shared" si="796"/>
        <v>533.4</v>
      </c>
      <c r="M3716" s="11">
        <f t="shared" si="2"/>
        <v>-132.15</v>
      </c>
      <c r="N3716" s="13">
        <f t="shared" si="3"/>
        <v>0.801442416</v>
      </c>
      <c r="O3716" s="10" t="s">
        <v>14217</v>
      </c>
      <c r="P3716" s="10" t="s">
        <v>15263</v>
      </c>
    </row>
    <row r="3717" ht="12.0" customHeight="1">
      <c r="A3717" s="9" t="s">
        <v>15264</v>
      </c>
      <c r="B3717" s="10" t="s">
        <v>15265</v>
      </c>
      <c r="C3717" s="9" t="s">
        <v>961</v>
      </c>
      <c r="D3717" s="11" t="str">
        <f>VLOOKUP(C3717,Postinumeroalueet!$A$2:$B$4001,2)</f>
        <v>Turku</v>
      </c>
      <c r="E3717" s="11"/>
      <c r="F3717" s="11">
        <f t="shared" si="1"/>
        <v>0</v>
      </c>
      <c r="G3717" s="10" t="s">
        <v>3481</v>
      </c>
      <c r="H3717" s="10" t="s">
        <v>6685</v>
      </c>
      <c r="I3717" s="10">
        <v>530.0</v>
      </c>
      <c r="J3717" s="10">
        <v>48.0</v>
      </c>
      <c r="K3717" s="14">
        <v>1986.0</v>
      </c>
      <c r="L3717" s="11">
        <f t="shared" si="796"/>
        <v>424.8</v>
      </c>
      <c r="M3717" s="11">
        <f t="shared" si="2"/>
        <v>-105.2</v>
      </c>
      <c r="N3717" s="13">
        <f t="shared" si="3"/>
        <v>0.801509434</v>
      </c>
      <c r="O3717" s="10" t="s">
        <v>3607</v>
      </c>
      <c r="P3717" s="10" t="s">
        <v>15266</v>
      </c>
    </row>
    <row r="3718" ht="12.0" customHeight="1">
      <c r="A3718" s="9" t="s">
        <v>15267</v>
      </c>
      <c r="B3718" s="10" t="s">
        <v>15268</v>
      </c>
      <c r="C3718" s="9" t="s">
        <v>2307</v>
      </c>
      <c r="D3718" s="11" t="str">
        <f>VLOOKUP(C3718,Postinumeroalueet!$A$2:$B$4001,2)</f>
        <v>Vaasa</v>
      </c>
      <c r="E3718" s="11"/>
      <c r="F3718" s="11">
        <f t="shared" si="1"/>
        <v>0</v>
      </c>
      <c r="G3718" s="10" t="s">
        <v>3529</v>
      </c>
      <c r="H3718" s="10" t="s">
        <v>15269</v>
      </c>
      <c r="I3718" s="10">
        <v>760.53</v>
      </c>
      <c r="J3718" s="10">
        <v>76.0</v>
      </c>
      <c r="K3718" s="14">
        <v>1989.0</v>
      </c>
      <c r="L3718" s="11">
        <f t="shared" si="796"/>
        <v>609.6</v>
      </c>
      <c r="M3718" s="11">
        <f t="shared" si="2"/>
        <v>-150.93</v>
      </c>
      <c r="N3718" s="13">
        <f t="shared" si="3"/>
        <v>0.8015462901</v>
      </c>
      <c r="O3718" s="10" t="s">
        <v>8062</v>
      </c>
      <c r="P3718" s="10" t="s">
        <v>15270</v>
      </c>
    </row>
    <row r="3719" ht="12.0" customHeight="1">
      <c r="A3719" s="9" t="s">
        <v>15271</v>
      </c>
      <c r="B3719" s="10" t="s">
        <v>15272</v>
      </c>
      <c r="C3719" s="9" t="s">
        <v>961</v>
      </c>
      <c r="D3719" s="11" t="str">
        <f>VLOOKUP(C3719,Postinumeroalueet!$A$2:$B$4001,2)</f>
        <v>Turku</v>
      </c>
      <c r="E3719" s="11"/>
      <c r="F3719" s="11">
        <f t="shared" si="1"/>
        <v>0</v>
      </c>
      <c r="G3719" s="10" t="s">
        <v>3481</v>
      </c>
      <c r="H3719" s="10" t="s">
        <v>3743</v>
      </c>
      <c r="I3719" s="10">
        <v>650.0</v>
      </c>
      <c r="J3719" s="10">
        <v>53.0</v>
      </c>
      <c r="K3719" s="14">
        <v>1995.0</v>
      </c>
      <c r="L3719" s="11">
        <f t="shared" si="796"/>
        <v>521.1</v>
      </c>
      <c r="M3719" s="11">
        <f t="shared" si="2"/>
        <v>-128.9</v>
      </c>
      <c r="N3719" s="13">
        <f t="shared" si="3"/>
        <v>0.8016923077</v>
      </c>
      <c r="O3719" s="10" t="s">
        <v>3569</v>
      </c>
      <c r="P3719" s="10" t="s">
        <v>15273</v>
      </c>
    </row>
    <row r="3720" ht="12.0" customHeight="1">
      <c r="A3720" s="9" t="s">
        <v>15274</v>
      </c>
      <c r="B3720" s="10" t="s">
        <v>15275</v>
      </c>
      <c r="C3720" s="9" t="s">
        <v>2483</v>
      </c>
      <c r="D3720" s="11" t="str">
        <f>VLOOKUP(C3720,Postinumeroalueet!$A$2:$B$4001,2)</f>
        <v>Kuopio</v>
      </c>
      <c r="E3720" s="11"/>
      <c r="F3720" s="11">
        <f t="shared" si="1"/>
        <v>0</v>
      </c>
      <c r="G3720" s="10" t="s">
        <v>3481</v>
      </c>
      <c r="H3720" s="10" t="s">
        <v>3824</v>
      </c>
      <c r="I3720" s="10">
        <v>651.35</v>
      </c>
      <c r="J3720" s="10">
        <v>74.5</v>
      </c>
      <c r="K3720" s="14">
        <v>1966.0</v>
      </c>
      <c r="L3720" s="11">
        <f t="shared" si="796"/>
        <v>522.2</v>
      </c>
      <c r="M3720" s="11">
        <f t="shared" si="2"/>
        <v>-129.15</v>
      </c>
      <c r="N3720" s="13">
        <f t="shared" si="3"/>
        <v>0.8017195056</v>
      </c>
      <c r="O3720" s="10" t="s">
        <v>4050</v>
      </c>
      <c r="P3720" s="10" t="s">
        <v>15276</v>
      </c>
    </row>
    <row r="3721" ht="12.0" customHeight="1">
      <c r="A3721" s="9" t="s">
        <v>15277</v>
      </c>
      <c r="B3721" s="10" t="s">
        <v>14359</v>
      </c>
      <c r="C3721" s="9" t="s">
        <v>1575</v>
      </c>
      <c r="D3721" s="11" t="str">
        <f>VLOOKUP(C3721,Postinumeroalueet!$A$2:$B$4001,2)</f>
        <v>Jyväskylä</v>
      </c>
      <c r="E3721" s="11"/>
      <c r="F3721" s="11">
        <f t="shared" si="1"/>
        <v>0</v>
      </c>
      <c r="G3721" s="10" t="s">
        <v>3481</v>
      </c>
      <c r="H3721" s="10" t="s">
        <v>4602</v>
      </c>
      <c r="I3721" s="10">
        <v>625.92</v>
      </c>
      <c r="J3721" s="10">
        <v>50.5</v>
      </c>
      <c r="K3721" s="14">
        <v>2004.0</v>
      </c>
      <c r="L3721" s="11">
        <f t="shared" si="796"/>
        <v>501.85</v>
      </c>
      <c r="M3721" s="11">
        <f t="shared" si="2"/>
        <v>-124.07</v>
      </c>
      <c r="N3721" s="13">
        <f t="shared" si="3"/>
        <v>0.8017797802</v>
      </c>
      <c r="O3721" s="10" t="s">
        <v>4050</v>
      </c>
      <c r="P3721" s="10" t="s">
        <v>15278</v>
      </c>
    </row>
    <row r="3722">
      <c r="A3722" s="9" t="s">
        <v>15279</v>
      </c>
      <c r="B3722" s="10" t="s">
        <v>15280</v>
      </c>
      <c r="C3722" s="9" t="s">
        <v>418</v>
      </c>
      <c r="D3722" s="11" t="str">
        <f>VLOOKUP(C3722,Postinumeroalueet!$A$2:$B$4001,2)</f>
        <v>Vantaa</v>
      </c>
      <c r="E3722" s="11"/>
      <c r="F3722" s="11">
        <f t="shared" si="1"/>
        <v>1</v>
      </c>
      <c r="G3722" s="10" t="s">
        <v>3481</v>
      </c>
      <c r="H3722" s="10" t="s">
        <v>11227</v>
      </c>
      <c r="I3722" s="10">
        <v>1090.0</v>
      </c>
      <c r="J3722" s="10">
        <v>90.5</v>
      </c>
      <c r="K3722" s="14">
        <v>1979.0</v>
      </c>
      <c r="L3722" s="11">
        <f>IF(K3722&lt;1961,171+10.3*J3722,IF(K3722&gt;1983,166+8.7*J3722,159+7.9*J3722))</f>
        <v>873.95</v>
      </c>
      <c r="M3722" s="11">
        <f t="shared" si="2"/>
        <v>-216.05</v>
      </c>
      <c r="N3722" s="13">
        <f t="shared" si="3"/>
        <v>0.8017889908</v>
      </c>
      <c r="O3722" s="10" t="s">
        <v>3498</v>
      </c>
      <c r="P3722" s="10" t="s">
        <v>15281</v>
      </c>
    </row>
    <row r="3723" ht="12.0" customHeight="1">
      <c r="A3723" s="9" t="s">
        <v>15282</v>
      </c>
      <c r="B3723" s="10" t="s">
        <v>15283</v>
      </c>
      <c r="C3723" s="9" t="s">
        <v>1365</v>
      </c>
      <c r="D3723" s="11" t="str">
        <f>VLOOKUP(C3723,Postinumeroalueet!$A$2:$B$4001,2)</f>
        <v>Tampere</v>
      </c>
      <c r="E3723" s="11"/>
      <c r="F3723" s="11">
        <f t="shared" si="1"/>
        <v>0</v>
      </c>
      <c r="G3723" s="10" t="s">
        <v>3481</v>
      </c>
      <c r="H3723" s="10" t="s">
        <v>15284</v>
      </c>
      <c r="I3723" s="10">
        <v>890.0</v>
      </c>
      <c r="J3723" s="10">
        <v>78.0</v>
      </c>
      <c r="K3723" s="14">
        <v>2013.0</v>
      </c>
      <c r="L3723" s="11">
        <f t="shared" ref="L3723:L3736" si="797">IF(K3723&lt;1984,105+5.6*J3723,IF(K3723&gt;1991,113+7.7*J3723,108+6.6*J3723))</f>
        <v>713.6</v>
      </c>
      <c r="M3723" s="11">
        <f t="shared" si="2"/>
        <v>-176.4</v>
      </c>
      <c r="N3723" s="13">
        <f t="shared" si="3"/>
        <v>0.8017977528</v>
      </c>
      <c r="O3723" s="10" t="s">
        <v>4718</v>
      </c>
      <c r="P3723" s="10" t="s">
        <v>15285</v>
      </c>
    </row>
    <row r="3724">
      <c r="A3724" s="9" t="s">
        <v>15286</v>
      </c>
      <c r="B3724" s="10" t="s">
        <v>15287</v>
      </c>
      <c r="C3724" s="9" t="s">
        <v>1256</v>
      </c>
      <c r="D3724" s="11" t="str">
        <f>VLOOKUP(C3724,Postinumeroalueet!$A$2:$B$4001,2)</f>
        <v>Forssa</v>
      </c>
      <c r="E3724" s="11"/>
      <c r="F3724" s="11">
        <f t="shared" si="1"/>
        <v>0</v>
      </c>
      <c r="G3724" s="10" t="s">
        <v>3481</v>
      </c>
      <c r="H3724" s="10" t="s">
        <v>3761</v>
      </c>
      <c r="I3724" s="10">
        <v>550.0</v>
      </c>
      <c r="J3724" s="10">
        <v>60.0</v>
      </c>
      <c r="K3724" s="14">
        <v>1972.0</v>
      </c>
      <c r="L3724" s="11">
        <f t="shared" si="797"/>
        <v>441</v>
      </c>
      <c r="M3724" s="11">
        <f t="shared" si="2"/>
        <v>-109</v>
      </c>
      <c r="N3724" s="13">
        <f t="shared" si="3"/>
        <v>0.8018181818</v>
      </c>
      <c r="O3724" s="15"/>
      <c r="P3724" s="10" t="s">
        <v>15288</v>
      </c>
    </row>
    <row r="3725" ht="12.0" customHeight="1">
      <c r="A3725" s="9" t="s">
        <v>15289</v>
      </c>
      <c r="B3725" s="10" t="s">
        <v>15290</v>
      </c>
      <c r="C3725" s="9" t="s">
        <v>1200</v>
      </c>
      <c r="D3725" s="11" t="str">
        <f>VLOOKUP(C3725,Postinumeroalueet!$A$2:$B$4001,2)</f>
        <v>Pori</v>
      </c>
      <c r="E3725" s="11"/>
      <c r="F3725" s="11">
        <f t="shared" si="1"/>
        <v>0</v>
      </c>
      <c r="G3725" s="10" t="s">
        <v>3481</v>
      </c>
      <c r="H3725" s="10" t="s">
        <v>3516</v>
      </c>
      <c r="I3725" s="10">
        <v>550.0</v>
      </c>
      <c r="J3725" s="10">
        <v>60.0</v>
      </c>
      <c r="K3725" s="14">
        <v>1963.0</v>
      </c>
      <c r="L3725" s="11">
        <f t="shared" si="797"/>
        <v>441</v>
      </c>
      <c r="M3725" s="11">
        <f t="shared" si="2"/>
        <v>-109</v>
      </c>
      <c r="N3725" s="13">
        <f t="shared" si="3"/>
        <v>0.8018181818</v>
      </c>
      <c r="O3725" s="10" t="s">
        <v>3612</v>
      </c>
      <c r="P3725" s="10" t="s">
        <v>15291</v>
      </c>
    </row>
    <row r="3726" ht="12.0" customHeight="1">
      <c r="A3726" s="9" t="s">
        <v>15292</v>
      </c>
      <c r="B3726" s="10" t="s">
        <v>15290</v>
      </c>
      <c r="C3726" s="9" t="s">
        <v>1200</v>
      </c>
      <c r="D3726" s="11" t="str">
        <f>VLOOKUP(C3726,Postinumeroalueet!$A$2:$B$4001,2)</f>
        <v>Pori</v>
      </c>
      <c r="E3726" s="11"/>
      <c r="F3726" s="11">
        <f t="shared" si="1"/>
        <v>0</v>
      </c>
      <c r="G3726" s="10" t="s">
        <v>3481</v>
      </c>
      <c r="H3726" s="10" t="s">
        <v>3516</v>
      </c>
      <c r="I3726" s="10">
        <v>550.0</v>
      </c>
      <c r="J3726" s="10">
        <v>60.0</v>
      </c>
      <c r="K3726" s="14">
        <v>1963.0</v>
      </c>
      <c r="L3726" s="11">
        <f t="shared" si="797"/>
        <v>441</v>
      </c>
      <c r="M3726" s="11">
        <f t="shared" si="2"/>
        <v>-109</v>
      </c>
      <c r="N3726" s="13">
        <f t="shared" si="3"/>
        <v>0.8018181818</v>
      </c>
      <c r="O3726" s="10" t="s">
        <v>3612</v>
      </c>
      <c r="P3726" s="10" t="s">
        <v>15293</v>
      </c>
    </row>
    <row r="3727" ht="12.0" customHeight="1">
      <c r="A3727" s="9" t="s">
        <v>15294</v>
      </c>
      <c r="B3727" s="10" t="s">
        <v>15295</v>
      </c>
      <c r="C3727" s="9" t="s">
        <v>957</v>
      </c>
      <c r="D3727" s="11" t="str">
        <f>VLOOKUP(C3727,Postinumeroalueet!$A$2:$B$4001,2)</f>
        <v>Turku</v>
      </c>
      <c r="E3727" s="11"/>
      <c r="F3727" s="11">
        <f t="shared" si="1"/>
        <v>0</v>
      </c>
      <c r="G3727" s="10" t="s">
        <v>3481</v>
      </c>
      <c r="H3727" s="10" t="s">
        <v>4584</v>
      </c>
      <c r="I3727" s="10">
        <v>529.0</v>
      </c>
      <c r="J3727" s="10">
        <v>57.0</v>
      </c>
      <c r="K3727" s="14">
        <v>1973.0</v>
      </c>
      <c r="L3727" s="11">
        <f t="shared" si="797"/>
        <v>424.2</v>
      </c>
      <c r="M3727" s="11">
        <f t="shared" si="2"/>
        <v>-104.8</v>
      </c>
      <c r="N3727" s="13">
        <f t="shared" si="3"/>
        <v>0.8018903592</v>
      </c>
      <c r="O3727" s="10" t="s">
        <v>4118</v>
      </c>
      <c r="P3727" s="10" t="s">
        <v>15296</v>
      </c>
    </row>
    <row r="3728" ht="12.0" customHeight="1">
      <c r="A3728" s="9" t="s">
        <v>15297</v>
      </c>
      <c r="B3728" s="10" t="s">
        <v>15298</v>
      </c>
      <c r="C3728" s="9" t="s">
        <v>1936</v>
      </c>
      <c r="D3728" s="11" t="str">
        <f>VLOOKUP(C3728,Postinumeroalueet!$A$2:$B$4001,2)</f>
        <v>Lappeenranta</v>
      </c>
      <c r="E3728" s="11"/>
      <c r="F3728" s="11">
        <f t="shared" si="1"/>
        <v>0</v>
      </c>
      <c r="G3728" s="10" t="s">
        <v>3481</v>
      </c>
      <c r="H3728" s="10" t="s">
        <v>3516</v>
      </c>
      <c r="I3728" s="10">
        <v>741.0</v>
      </c>
      <c r="J3728" s="10">
        <v>62.5</v>
      </c>
      <c r="K3728" s="14">
        <v>1996.0</v>
      </c>
      <c r="L3728" s="11">
        <f t="shared" si="797"/>
        <v>594.25</v>
      </c>
      <c r="M3728" s="11">
        <f t="shared" si="2"/>
        <v>-146.75</v>
      </c>
      <c r="N3728" s="13">
        <f t="shared" si="3"/>
        <v>0.8019568151</v>
      </c>
      <c r="O3728" s="10" t="s">
        <v>3569</v>
      </c>
      <c r="P3728" s="10" t="s">
        <v>15299</v>
      </c>
    </row>
    <row r="3729" ht="12.0" customHeight="1">
      <c r="A3729" s="9" t="s">
        <v>15300</v>
      </c>
      <c r="B3729" s="10" t="s">
        <v>15301</v>
      </c>
      <c r="C3729" s="9" t="s">
        <v>1266</v>
      </c>
      <c r="D3729" s="11" t="str">
        <f>VLOOKUP(C3729,Postinumeroalueet!$A$2:$B$4001,2)</f>
        <v>Tammela</v>
      </c>
      <c r="E3729" s="11"/>
      <c r="F3729" s="11">
        <f t="shared" si="1"/>
        <v>0</v>
      </c>
      <c r="G3729" s="10" t="s">
        <v>3492</v>
      </c>
      <c r="H3729" s="10" t="s">
        <v>3921</v>
      </c>
      <c r="I3729" s="10">
        <v>480.0</v>
      </c>
      <c r="J3729" s="10">
        <v>50.0</v>
      </c>
      <c r="K3729" s="14">
        <v>1900.0</v>
      </c>
      <c r="L3729" s="11">
        <f t="shared" si="797"/>
        <v>385</v>
      </c>
      <c r="M3729" s="11">
        <f t="shared" si="2"/>
        <v>-95</v>
      </c>
      <c r="N3729" s="13">
        <f t="shared" si="3"/>
        <v>0.8020833333</v>
      </c>
      <c r="O3729" s="10" t="s">
        <v>9499</v>
      </c>
      <c r="P3729" s="10" t="s">
        <v>15302</v>
      </c>
    </row>
    <row r="3730">
      <c r="A3730" s="9" t="s">
        <v>15303</v>
      </c>
      <c r="B3730" s="10" t="s">
        <v>15304</v>
      </c>
      <c r="C3730" s="9" t="s">
        <v>2158</v>
      </c>
      <c r="D3730" s="11" t="str">
        <f>VLOOKUP(C3730,Postinumeroalueet!$A$2:$B$4001,2)</f>
        <v>Lapua</v>
      </c>
      <c r="E3730" s="11"/>
      <c r="F3730" s="11">
        <f t="shared" si="1"/>
        <v>0</v>
      </c>
      <c r="G3730" s="10" t="s">
        <v>3481</v>
      </c>
      <c r="H3730" s="10" t="s">
        <v>15305</v>
      </c>
      <c r="I3730" s="10">
        <v>480.0</v>
      </c>
      <c r="J3730" s="10">
        <v>50.0</v>
      </c>
      <c r="K3730" s="14">
        <v>1965.0</v>
      </c>
      <c r="L3730" s="11">
        <f t="shared" si="797"/>
        <v>385</v>
      </c>
      <c r="M3730" s="11">
        <f t="shared" si="2"/>
        <v>-95</v>
      </c>
      <c r="N3730" s="13">
        <f t="shared" si="3"/>
        <v>0.8020833333</v>
      </c>
      <c r="O3730" s="10" t="s">
        <v>15306</v>
      </c>
      <c r="P3730" s="10" t="s">
        <v>15307</v>
      </c>
    </row>
    <row r="3731" ht="12.0" customHeight="1">
      <c r="A3731" s="9" t="s">
        <v>15308</v>
      </c>
      <c r="B3731" s="10" t="s">
        <v>15309</v>
      </c>
      <c r="C3731" s="9" t="s">
        <v>1364</v>
      </c>
      <c r="D3731" s="11" t="str">
        <f>VLOOKUP(C3731,Postinumeroalueet!$A$2:$B$4001,2)</f>
        <v>Tampere</v>
      </c>
      <c r="E3731" s="11"/>
      <c r="F3731" s="11">
        <f t="shared" si="1"/>
        <v>0</v>
      </c>
      <c r="G3731" s="10" t="s">
        <v>3481</v>
      </c>
      <c r="H3731" s="10" t="s">
        <v>5527</v>
      </c>
      <c r="I3731" s="10">
        <v>630.0</v>
      </c>
      <c r="J3731" s="10">
        <v>71.5</v>
      </c>
      <c r="K3731" s="14">
        <v>1974.0</v>
      </c>
      <c r="L3731" s="11">
        <f t="shared" si="797"/>
        <v>505.4</v>
      </c>
      <c r="M3731" s="11">
        <f t="shared" si="2"/>
        <v>-124.6</v>
      </c>
      <c r="N3731" s="13">
        <f t="shared" si="3"/>
        <v>0.8022222222</v>
      </c>
      <c r="O3731" s="10" t="s">
        <v>4175</v>
      </c>
      <c r="P3731" s="10" t="s">
        <v>15310</v>
      </c>
    </row>
    <row r="3732" ht="12.0" customHeight="1">
      <c r="A3732" s="9" t="s">
        <v>15311</v>
      </c>
      <c r="B3732" s="10" t="s">
        <v>15312</v>
      </c>
      <c r="C3732" s="9" t="s">
        <v>2490</v>
      </c>
      <c r="D3732" s="11" t="str">
        <f>VLOOKUP(C3732,Postinumeroalueet!$A$2:$B$4001,2)</f>
        <v>Kuopio</v>
      </c>
      <c r="E3732" s="11"/>
      <c r="F3732" s="11">
        <f t="shared" si="1"/>
        <v>0</v>
      </c>
      <c r="G3732" s="10" t="s">
        <v>3481</v>
      </c>
      <c r="H3732" s="10" t="s">
        <v>3671</v>
      </c>
      <c r="I3732" s="10">
        <v>768.0</v>
      </c>
      <c r="J3732" s="10">
        <v>77.0</v>
      </c>
      <c r="K3732" s="14">
        <v>1991.0</v>
      </c>
      <c r="L3732" s="11">
        <f t="shared" si="797"/>
        <v>616.2</v>
      </c>
      <c r="M3732" s="11">
        <f t="shared" si="2"/>
        <v>-151.8</v>
      </c>
      <c r="N3732" s="13">
        <f t="shared" si="3"/>
        <v>0.80234375</v>
      </c>
      <c r="O3732" s="10" t="s">
        <v>4231</v>
      </c>
      <c r="P3732" s="10" t="s">
        <v>15313</v>
      </c>
    </row>
    <row r="3733">
      <c r="A3733" s="9" t="s">
        <v>15314</v>
      </c>
      <c r="B3733" s="10" t="s">
        <v>13452</v>
      </c>
      <c r="C3733" s="9" t="s">
        <v>738</v>
      </c>
      <c r="D3733" s="11" t="str">
        <f>VLOOKUP(C3733,Postinumeroalueet!$A$2:$B$4001,2)</f>
        <v>Riihimäki</v>
      </c>
      <c r="E3733" s="11"/>
      <c r="F3733" s="11">
        <f t="shared" si="1"/>
        <v>0</v>
      </c>
      <c r="G3733" s="10" t="s">
        <v>3529</v>
      </c>
      <c r="H3733" s="10" t="s">
        <v>4054</v>
      </c>
      <c r="I3733" s="10">
        <v>1009.3</v>
      </c>
      <c r="J3733" s="10">
        <v>90.5</v>
      </c>
      <c r="K3733" s="14">
        <v>2002.0</v>
      </c>
      <c r="L3733" s="11">
        <f t="shared" si="797"/>
        <v>809.85</v>
      </c>
      <c r="M3733" s="11">
        <f t="shared" si="2"/>
        <v>-199.45</v>
      </c>
      <c r="N3733" s="13">
        <f t="shared" si="3"/>
        <v>0.8023877935</v>
      </c>
      <c r="O3733" s="10" t="s">
        <v>4050</v>
      </c>
      <c r="P3733" s="10" t="s">
        <v>15315</v>
      </c>
    </row>
    <row r="3734" ht="12.0" customHeight="1">
      <c r="A3734" s="9" t="s">
        <v>15316</v>
      </c>
      <c r="B3734" s="10" t="s">
        <v>15317</v>
      </c>
      <c r="C3734" s="9" t="s">
        <v>805</v>
      </c>
      <c r="D3734" s="11" t="str">
        <f>VLOOKUP(C3734,Postinumeroalueet!$A$2:$B$4001,2)</f>
        <v>Lahti</v>
      </c>
      <c r="E3734" s="11"/>
      <c r="F3734" s="11">
        <f t="shared" si="1"/>
        <v>0</v>
      </c>
      <c r="G3734" s="10" t="s">
        <v>3481</v>
      </c>
      <c r="H3734" s="10" t="s">
        <v>15318</v>
      </c>
      <c r="I3734" s="10">
        <v>560.0</v>
      </c>
      <c r="J3734" s="10">
        <v>61.5</v>
      </c>
      <c r="K3734" s="14">
        <v>1956.0</v>
      </c>
      <c r="L3734" s="11">
        <f t="shared" si="797"/>
        <v>449.4</v>
      </c>
      <c r="M3734" s="11">
        <f t="shared" si="2"/>
        <v>-110.6</v>
      </c>
      <c r="N3734" s="13">
        <f t="shared" si="3"/>
        <v>0.8025</v>
      </c>
      <c r="O3734" s="10" t="s">
        <v>4343</v>
      </c>
      <c r="P3734" s="10" t="s">
        <v>15319</v>
      </c>
    </row>
    <row r="3735">
      <c r="A3735" s="9" t="s">
        <v>15320</v>
      </c>
      <c r="B3735" s="10" t="s">
        <v>15321</v>
      </c>
      <c r="C3735" s="9" t="s">
        <v>2399</v>
      </c>
      <c r="D3735" s="11" t="str">
        <f>VLOOKUP(C3735,Postinumeroalueet!$A$2:$B$4001,2)</f>
        <v>Kokkola</v>
      </c>
      <c r="E3735" s="11"/>
      <c r="F3735" s="11">
        <f t="shared" si="1"/>
        <v>0</v>
      </c>
      <c r="G3735" s="10" t="s">
        <v>3481</v>
      </c>
      <c r="H3735" s="10" t="s">
        <v>4312</v>
      </c>
      <c r="I3735" s="10">
        <v>560.0</v>
      </c>
      <c r="J3735" s="10">
        <v>61.5</v>
      </c>
      <c r="K3735" s="14">
        <v>1981.0</v>
      </c>
      <c r="L3735" s="11">
        <f t="shared" si="797"/>
        <v>449.4</v>
      </c>
      <c r="M3735" s="11">
        <f t="shared" si="2"/>
        <v>-110.6</v>
      </c>
      <c r="N3735" s="13">
        <f t="shared" si="3"/>
        <v>0.8025</v>
      </c>
      <c r="O3735" s="10" t="s">
        <v>9719</v>
      </c>
      <c r="P3735" s="10" t="s">
        <v>15322</v>
      </c>
    </row>
    <row r="3736">
      <c r="A3736" s="9" t="s">
        <v>15323</v>
      </c>
      <c r="B3736" s="10" t="s">
        <v>15324</v>
      </c>
      <c r="C3736" s="9" t="s">
        <v>963</v>
      </c>
      <c r="D3736" s="11" t="str">
        <f>VLOOKUP(C3736,Postinumeroalueet!$A$2:$B$4001,2)</f>
        <v>Turku</v>
      </c>
      <c r="E3736" s="11"/>
      <c r="F3736" s="11">
        <f t="shared" si="1"/>
        <v>0</v>
      </c>
      <c r="G3736" s="10" t="s">
        <v>3492</v>
      </c>
      <c r="H3736" s="10" t="s">
        <v>15325</v>
      </c>
      <c r="I3736" s="10">
        <v>1580.0</v>
      </c>
      <c r="J3736" s="10">
        <v>150.0</v>
      </c>
      <c r="K3736" s="14">
        <v>2013.0</v>
      </c>
      <c r="L3736" s="11">
        <f t="shared" si="797"/>
        <v>1268</v>
      </c>
      <c r="M3736" s="11">
        <f t="shared" si="2"/>
        <v>-312</v>
      </c>
      <c r="N3736" s="13">
        <f t="shared" si="3"/>
        <v>0.8025316456</v>
      </c>
      <c r="O3736" s="15"/>
      <c r="P3736" s="10" t="s">
        <v>15326</v>
      </c>
    </row>
    <row r="3737" ht="12.0" customHeight="1">
      <c r="A3737" s="9" t="s">
        <v>15327</v>
      </c>
      <c r="B3737" s="10" t="s">
        <v>15328</v>
      </c>
      <c r="C3737" s="9" t="s">
        <v>430</v>
      </c>
      <c r="D3737" s="11" t="str">
        <f>VLOOKUP(C3737,Postinumeroalueet!$A$2:$B$4001,2)</f>
        <v>Vantaa</v>
      </c>
      <c r="E3737" s="11"/>
      <c r="F3737" s="11">
        <f t="shared" si="1"/>
        <v>1</v>
      </c>
      <c r="G3737" s="10" t="s">
        <v>3481</v>
      </c>
      <c r="H3737" s="10" t="s">
        <v>7406</v>
      </c>
      <c r="I3737" s="10">
        <v>944.0</v>
      </c>
      <c r="J3737" s="10">
        <v>68.0</v>
      </c>
      <c r="K3737" s="14">
        <v>1994.0</v>
      </c>
      <c r="L3737" s="11">
        <f>IF(K3737&lt;1961,171+10.3*J3737,IF(K3737&gt;1983,166+8.7*J3737,159+7.9*J3737))</f>
        <v>757.6</v>
      </c>
      <c r="M3737" s="11">
        <f t="shared" si="2"/>
        <v>-186.4</v>
      </c>
      <c r="N3737" s="13">
        <f t="shared" si="3"/>
        <v>0.8025423729</v>
      </c>
      <c r="O3737" s="10" t="s">
        <v>3950</v>
      </c>
      <c r="P3737" s="10" t="s">
        <v>15329</v>
      </c>
    </row>
    <row r="3738" ht="12.0" customHeight="1">
      <c r="A3738" s="9" t="s">
        <v>15330</v>
      </c>
      <c r="B3738" s="10" t="s">
        <v>15331</v>
      </c>
      <c r="C3738" s="9" t="s">
        <v>3395</v>
      </c>
      <c r="D3738" s="11" t="str">
        <f>VLOOKUP(C3738,Postinumeroalueet!$A$2:$B$4001,2)</f>
        <v>Kittilä</v>
      </c>
      <c r="E3738" s="11"/>
      <c r="F3738" s="11">
        <f t="shared" si="1"/>
        <v>0</v>
      </c>
      <c r="G3738" s="10" t="s">
        <v>6290</v>
      </c>
      <c r="H3738" s="10" t="s">
        <v>14301</v>
      </c>
      <c r="I3738" s="10">
        <v>726.0</v>
      </c>
      <c r="J3738" s="10">
        <v>61.0</v>
      </c>
      <c r="K3738" s="14">
        <v>2000.0</v>
      </c>
      <c r="L3738" s="11">
        <f>IF(K3738&lt;1984,105+5.6*J3738,IF(K3738&gt;1991,113+7.7*J3738,108+6.6*J3738))</f>
        <v>582.7</v>
      </c>
      <c r="M3738" s="11">
        <f t="shared" si="2"/>
        <v>-143.3</v>
      </c>
      <c r="N3738" s="13">
        <f t="shared" si="3"/>
        <v>0.8026170799</v>
      </c>
      <c r="O3738" s="10" t="s">
        <v>4050</v>
      </c>
      <c r="P3738" s="10" t="s">
        <v>15332</v>
      </c>
    </row>
    <row r="3739">
      <c r="A3739" s="9" t="s">
        <v>15333</v>
      </c>
      <c r="B3739" s="10" t="s">
        <v>15334</v>
      </c>
      <c r="C3739" s="9" t="s">
        <v>334</v>
      </c>
      <c r="D3739" s="11" t="str">
        <f>VLOOKUP(C3739,Postinumeroalueet!$A$2:$B$4001,2)</f>
        <v>Helsinki</v>
      </c>
      <c r="E3739" s="11"/>
      <c r="F3739" s="11">
        <f t="shared" si="1"/>
        <v>1</v>
      </c>
      <c r="G3739" s="10" t="s">
        <v>3481</v>
      </c>
      <c r="H3739" s="10" t="s">
        <v>3824</v>
      </c>
      <c r="I3739" s="10">
        <v>1034.23</v>
      </c>
      <c r="J3739" s="10">
        <v>64.0</v>
      </c>
      <c r="K3739" s="14">
        <v>1958.0</v>
      </c>
      <c r="L3739" s="11">
        <f>IF(K3739&lt;1961,171+10.3*J3739,IF(K3739&gt;1983,166+8.7*J3739,159+7.9*J3739))</f>
        <v>830.2</v>
      </c>
      <c r="M3739" s="11">
        <f t="shared" si="2"/>
        <v>-204.03</v>
      </c>
      <c r="N3739" s="13">
        <f t="shared" si="3"/>
        <v>0.8027227986</v>
      </c>
      <c r="O3739" s="10" t="s">
        <v>4050</v>
      </c>
      <c r="P3739" s="10" t="s">
        <v>15335</v>
      </c>
    </row>
    <row r="3740" ht="12.0" customHeight="1">
      <c r="A3740" s="9" t="s">
        <v>15336</v>
      </c>
      <c r="B3740" s="10" t="s">
        <v>15337</v>
      </c>
      <c r="C3740" s="9" t="s">
        <v>747</v>
      </c>
      <c r="D3740" s="11" t="str">
        <f>VLOOKUP(C3740,Postinumeroalueet!$A$2:$B$4001,2)</f>
        <v>Janakkala</v>
      </c>
      <c r="E3740" s="11"/>
      <c r="F3740" s="11">
        <f t="shared" si="1"/>
        <v>0</v>
      </c>
      <c r="G3740" s="10" t="s">
        <v>3529</v>
      </c>
      <c r="H3740" s="10" t="s">
        <v>5406</v>
      </c>
      <c r="I3740" s="10">
        <v>860.0</v>
      </c>
      <c r="J3740" s="10">
        <v>75.0</v>
      </c>
      <c r="K3740" s="14">
        <v>2012.0</v>
      </c>
      <c r="L3740" s="11">
        <f t="shared" ref="L3740:L3743" si="798">IF(K3740&lt;1984,105+5.6*J3740,IF(K3740&gt;1991,113+7.7*J3740,108+6.6*J3740))</f>
        <v>690.5</v>
      </c>
      <c r="M3740" s="11">
        <f t="shared" si="2"/>
        <v>-169.5</v>
      </c>
      <c r="N3740" s="13">
        <f t="shared" si="3"/>
        <v>0.8029069767</v>
      </c>
      <c r="O3740" s="10" t="s">
        <v>12525</v>
      </c>
      <c r="P3740" s="10" t="s">
        <v>15338</v>
      </c>
    </row>
    <row r="3741" ht="12.0" customHeight="1">
      <c r="A3741" s="9" t="s">
        <v>15339</v>
      </c>
      <c r="B3741" s="10" t="s">
        <v>15340</v>
      </c>
      <c r="C3741" s="9" t="s">
        <v>2085</v>
      </c>
      <c r="D3741" s="11" t="str">
        <f>VLOOKUP(C3741,Postinumeroalueet!$A$2:$B$4001,2)</f>
        <v>Seinäjoki</v>
      </c>
      <c r="E3741" s="11"/>
      <c r="F3741" s="11">
        <f t="shared" si="1"/>
        <v>0</v>
      </c>
      <c r="G3741" s="10" t="s">
        <v>6290</v>
      </c>
      <c r="H3741" s="10" t="s">
        <v>14486</v>
      </c>
      <c r="I3741" s="10">
        <v>649.0</v>
      </c>
      <c r="J3741" s="10">
        <v>53.0</v>
      </c>
      <c r="K3741" s="14">
        <v>2004.0</v>
      </c>
      <c r="L3741" s="11">
        <f t="shared" si="798"/>
        <v>521.1</v>
      </c>
      <c r="M3741" s="11">
        <f t="shared" si="2"/>
        <v>-127.9</v>
      </c>
      <c r="N3741" s="13">
        <f t="shared" si="3"/>
        <v>0.8029275809</v>
      </c>
      <c r="O3741" s="10" t="s">
        <v>8324</v>
      </c>
      <c r="P3741" s="10" t="s">
        <v>15341</v>
      </c>
    </row>
    <row r="3742" ht="12.0" customHeight="1">
      <c r="A3742" s="9" t="s">
        <v>15342</v>
      </c>
      <c r="B3742" s="10" t="s">
        <v>15343</v>
      </c>
      <c r="C3742" s="9" t="s">
        <v>1700</v>
      </c>
      <c r="D3742" s="11" t="str">
        <f>VLOOKUP(C3742,Postinumeroalueet!$A$2:$B$4001,2)</f>
        <v>Äänekoski</v>
      </c>
      <c r="E3742" s="11"/>
      <c r="F3742" s="11">
        <f t="shared" si="1"/>
        <v>0</v>
      </c>
      <c r="G3742" s="10" t="s">
        <v>3481</v>
      </c>
      <c r="H3742" s="10" t="s">
        <v>15344</v>
      </c>
      <c r="I3742" s="10">
        <v>720.0</v>
      </c>
      <c r="J3742" s="10">
        <v>84.5</v>
      </c>
      <c r="K3742" s="14">
        <v>1959.0</v>
      </c>
      <c r="L3742" s="11">
        <f t="shared" si="798"/>
        <v>578.2</v>
      </c>
      <c r="M3742" s="11">
        <f t="shared" si="2"/>
        <v>-141.8</v>
      </c>
      <c r="N3742" s="13">
        <f t="shared" si="3"/>
        <v>0.8030555556</v>
      </c>
      <c r="O3742" s="10" t="s">
        <v>15345</v>
      </c>
      <c r="P3742" s="10" t="s">
        <v>15346</v>
      </c>
    </row>
    <row r="3743" ht="12.0" customHeight="1">
      <c r="A3743" s="9" t="s">
        <v>15347</v>
      </c>
      <c r="B3743" s="10" t="s">
        <v>14130</v>
      </c>
      <c r="C3743" s="9" t="s">
        <v>3041</v>
      </c>
      <c r="D3743" s="11" t="str">
        <f>VLOOKUP(C3743,Postinumeroalueet!$A$2:$B$4001,2)</f>
        <v>Oulu</v>
      </c>
      <c r="E3743" s="11"/>
      <c r="F3743" s="11">
        <f t="shared" si="1"/>
        <v>0</v>
      </c>
      <c r="G3743" s="10" t="s">
        <v>3481</v>
      </c>
      <c r="H3743" s="10" t="s">
        <v>3743</v>
      </c>
      <c r="I3743" s="10">
        <v>668.0</v>
      </c>
      <c r="J3743" s="10">
        <v>55.0</v>
      </c>
      <c r="K3743" s="14">
        <v>2008.0</v>
      </c>
      <c r="L3743" s="11">
        <f t="shared" si="798"/>
        <v>536.5</v>
      </c>
      <c r="M3743" s="11">
        <f t="shared" si="2"/>
        <v>-131.5</v>
      </c>
      <c r="N3743" s="13">
        <f t="shared" si="3"/>
        <v>0.8031437126</v>
      </c>
      <c r="O3743" s="10" t="s">
        <v>3950</v>
      </c>
      <c r="P3743" s="10" t="s">
        <v>15348</v>
      </c>
    </row>
    <row r="3744" ht="12.0" customHeight="1">
      <c r="A3744" s="9" t="s">
        <v>15349</v>
      </c>
      <c r="B3744" s="10" t="s">
        <v>15350</v>
      </c>
      <c r="C3744" s="9" t="s">
        <v>459</v>
      </c>
      <c r="D3744" s="11" t="str">
        <f>VLOOKUP(C3744,Postinumeroalueet!$A$2:$B$4001,2)</f>
        <v>Espoo</v>
      </c>
      <c r="E3744" s="11"/>
      <c r="F3744" s="11">
        <f t="shared" si="1"/>
        <v>1</v>
      </c>
      <c r="G3744" s="10" t="s">
        <v>3481</v>
      </c>
      <c r="H3744" s="10" t="s">
        <v>4741</v>
      </c>
      <c r="I3744" s="10">
        <v>790.0</v>
      </c>
      <c r="J3744" s="10">
        <v>45.0</v>
      </c>
      <c r="K3744" s="14">
        <v>1959.0</v>
      </c>
      <c r="L3744" s="11">
        <f>IF(K3744&lt;1961,171+10.3*J3744,IF(K3744&gt;1983,166+8.7*J3744,159+7.9*J3744))</f>
        <v>634.5</v>
      </c>
      <c r="M3744" s="11">
        <f t="shared" si="2"/>
        <v>-155.5</v>
      </c>
      <c r="N3744" s="13">
        <f t="shared" si="3"/>
        <v>0.803164557</v>
      </c>
      <c r="O3744" s="10" t="s">
        <v>3498</v>
      </c>
      <c r="P3744" s="10" t="s">
        <v>15351</v>
      </c>
    </row>
    <row r="3745" ht="12.0" customHeight="1">
      <c r="A3745" s="9" t="s">
        <v>15352</v>
      </c>
      <c r="B3745" s="10" t="s">
        <v>15353</v>
      </c>
      <c r="C3745" s="9" t="s">
        <v>1460</v>
      </c>
      <c r="D3745" s="11" t="str">
        <f>VLOOKUP(C3745,Postinumeroalueet!$A$2:$B$4001,2)</f>
        <v>Nokia</v>
      </c>
      <c r="E3745" s="11"/>
      <c r="F3745" s="11">
        <f t="shared" si="1"/>
        <v>0</v>
      </c>
      <c r="G3745" s="10" t="s">
        <v>3481</v>
      </c>
      <c r="H3745" s="10" t="s">
        <v>3507</v>
      </c>
      <c r="I3745" s="10">
        <v>765.12</v>
      </c>
      <c r="J3745" s="10">
        <v>91.0</v>
      </c>
      <c r="K3745" s="14">
        <v>1972.0</v>
      </c>
      <c r="L3745" s="11">
        <f t="shared" ref="L3745:L3747" si="799">IF(K3745&lt;1984,105+5.6*J3745,IF(K3745&gt;1991,113+7.7*J3745,108+6.6*J3745))</f>
        <v>614.6</v>
      </c>
      <c r="M3745" s="11">
        <f t="shared" si="2"/>
        <v>-150.52</v>
      </c>
      <c r="N3745" s="13">
        <f t="shared" si="3"/>
        <v>0.8032726893</v>
      </c>
      <c r="O3745" s="10" t="s">
        <v>11485</v>
      </c>
      <c r="P3745" s="10" t="s">
        <v>15354</v>
      </c>
    </row>
    <row r="3746" ht="12.0" customHeight="1">
      <c r="A3746" s="9" t="s">
        <v>15355</v>
      </c>
      <c r="B3746" s="10" t="s">
        <v>15356</v>
      </c>
      <c r="C3746" s="9" t="s">
        <v>3045</v>
      </c>
      <c r="D3746" s="11" t="str">
        <f>VLOOKUP(C3746,Postinumeroalueet!$A$2:$B$4001,2)</f>
        <v>Oulu</v>
      </c>
      <c r="E3746" s="11"/>
      <c r="F3746" s="11">
        <f t="shared" si="1"/>
        <v>0</v>
      </c>
      <c r="G3746" s="10" t="s">
        <v>3481</v>
      </c>
      <c r="H3746" s="10" t="s">
        <v>4584</v>
      </c>
      <c r="I3746" s="10">
        <v>602.77</v>
      </c>
      <c r="J3746" s="10">
        <v>57.0</v>
      </c>
      <c r="K3746" s="14">
        <v>1990.0</v>
      </c>
      <c r="L3746" s="11">
        <f t="shared" si="799"/>
        <v>484.2</v>
      </c>
      <c r="M3746" s="11">
        <f t="shared" si="2"/>
        <v>-118.57</v>
      </c>
      <c r="N3746" s="13">
        <f t="shared" si="3"/>
        <v>0.803291471</v>
      </c>
      <c r="O3746" s="10" t="s">
        <v>5609</v>
      </c>
      <c r="P3746" s="10" t="s">
        <v>15357</v>
      </c>
    </row>
    <row r="3747" ht="12.0" customHeight="1">
      <c r="A3747" s="9" t="s">
        <v>15358</v>
      </c>
      <c r="B3747" s="10" t="s">
        <v>15359</v>
      </c>
      <c r="C3747" s="9" t="s">
        <v>2689</v>
      </c>
      <c r="D3747" s="11" t="str">
        <f>VLOOKUP(C3747,Postinumeroalueet!$A$2:$B$4001,2)</f>
        <v>Varkaus</v>
      </c>
      <c r="E3747" s="11"/>
      <c r="F3747" s="11">
        <f t="shared" si="1"/>
        <v>0</v>
      </c>
      <c r="G3747" s="10" t="s">
        <v>3481</v>
      </c>
      <c r="H3747" s="10" t="s">
        <v>3761</v>
      </c>
      <c r="I3747" s="10">
        <v>531.47</v>
      </c>
      <c r="J3747" s="10">
        <v>57.5</v>
      </c>
      <c r="K3747" s="14">
        <v>1974.0</v>
      </c>
      <c r="L3747" s="11">
        <f t="shared" si="799"/>
        <v>427</v>
      </c>
      <c r="M3747" s="11">
        <f t="shared" si="2"/>
        <v>-104.47</v>
      </c>
      <c r="N3747" s="13">
        <f t="shared" si="3"/>
        <v>0.8034319905</v>
      </c>
      <c r="O3747" s="10" t="s">
        <v>14217</v>
      </c>
      <c r="P3747" s="10" t="s">
        <v>15360</v>
      </c>
    </row>
    <row r="3748" ht="12.0" customHeight="1">
      <c r="A3748" s="9" t="s">
        <v>15361</v>
      </c>
      <c r="B3748" s="10" t="s">
        <v>13352</v>
      </c>
      <c r="C3748" s="9" t="s">
        <v>475</v>
      </c>
      <c r="D3748" s="11" t="str">
        <f>VLOOKUP(C3748,Postinumeroalueet!$A$2:$B$4001,2)</f>
        <v>Espoo</v>
      </c>
      <c r="E3748" s="11"/>
      <c r="F3748" s="11">
        <f t="shared" si="1"/>
        <v>1</v>
      </c>
      <c r="G3748" s="10" t="s">
        <v>3481</v>
      </c>
      <c r="H3748" s="10" t="s">
        <v>14567</v>
      </c>
      <c r="I3748" s="10">
        <v>748.0</v>
      </c>
      <c r="J3748" s="10">
        <v>50.0</v>
      </c>
      <c r="K3748" s="14">
        <v>1995.0</v>
      </c>
      <c r="L3748" s="11">
        <f>IF(K3748&lt;1961,171+10.3*J3748,IF(K3748&gt;1983,166+8.7*J3748,159+7.9*J3748))</f>
        <v>601</v>
      </c>
      <c r="M3748" s="11">
        <f t="shared" si="2"/>
        <v>-147</v>
      </c>
      <c r="N3748" s="13">
        <f t="shared" si="3"/>
        <v>0.8034759358</v>
      </c>
      <c r="O3748" s="10" t="s">
        <v>4032</v>
      </c>
      <c r="P3748" s="10" t="s">
        <v>15362</v>
      </c>
    </row>
    <row r="3749" ht="12.0" customHeight="1">
      <c r="A3749" s="9" t="s">
        <v>15363</v>
      </c>
      <c r="B3749" s="10" t="s">
        <v>15364</v>
      </c>
      <c r="C3749" s="9" t="s">
        <v>3050</v>
      </c>
      <c r="D3749" s="11" t="str">
        <f>VLOOKUP(C3749,Postinumeroalueet!$A$2:$B$4001,2)</f>
        <v>Oulu</v>
      </c>
      <c r="E3749" s="11"/>
      <c r="F3749" s="11">
        <f t="shared" si="1"/>
        <v>0</v>
      </c>
      <c r="G3749" s="10" t="s">
        <v>3481</v>
      </c>
      <c r="H3749" s="10" t="s">
        <v>15365</v>
      </c>
      <c r="I3749" s="10">
        <v>500.0</v>
      </c>
      <c r="J3749" s="10">
        <v>53.0</v>
      </c>
      <c r="K3749" s="14">
        <v>1962.0</v>
      </c>
      <c r="L3749" s="11">
        <f t="shared" ref="L3749:L3776" si="800">IF(K3749&lt;1984,105+5.6*J3749,IF(K3749&gt;1991,113+7.7*J3749,108+6.6*J3749))</f>
        <v>401.8</v>
      </c>
      <c r="M3749" s="11">
        <f t="shared" si="2"/>
        <v>-98.2</v>
      </c>
      <c r="N3749" s="13">
        <f t="shared" si="3"/>
        <v>0.8036</v>
      </c>
      <c r="O3749" s="10" t="s">
        <v>11942</v>
      </c>
      <c r="P3749" s="10" t="s">
        <v>15366</v>
      </c>
    </row>
    <row r="3750" ht="12.0" customHeight="1">
      <c r="A3750" s="9" t="s">
        <v>15367</v>
      </c>
      <c r="B3750" s="10" t="s">
        <v>14709</v>
      </c>
      <c r="C3750" s="9" t="s">
        <v>802</v>
      </c>
      <c r="D3750" s="11" t="str">
        <f>VLOOKUP(C3750,Postinumeroalueet!$A$2:$B$4001,2)</f>
        <v>Lahti</v>
      </c>
      <c r="E3750" s="11"/>
      <c r="F3750" s="11">
        <f t="shared" si="1"/>
        <v>0</v>
      </c>
      <c r="G3750" s="10" t="s">
        <v>3481</v>
      </c>
      <c r="H3750" s="10" t="s">
        <v>14082</v>
      </c>
      <c r="I3750" s="10">
        <v>888.0</v>
      </c>
      <c r="J3750" s="10">
        <v>78.0</v>
      </c>
      <c r="K3750" s="14">
        <v>1992.0</v>
      </c>
      <c r="L3750" s="11">
        <f t="shared" si="800"/>
        <v>713.6</v>
      </c>
      <c r="M3750" s="11">
        <f t="shared" si="2"/>
        <v>-174.4</v>
      </c>
      <c r="N3750" s="13">
        <f t="shared" si="3"/>
        <v>0.8036036036</v>
      </c>
      <c r="O3750" s="10" t="s">
        <v>3735</v>
      </c>
      <c r="P3750" s="10" t="s">
        <v>15368</v>
      </c>
    </row>
    <row r="3751" ht="12.0" customHeight="1">
      <c r="A3751" s="9" t="s">
        <v>15369</v>
      </c>
      <c r="B3751" s="10" t="s">
        <v>15370</v>
      </c>
      <c r="C3751" s="9" t="s">
        <v>2689</v>
      </c>
      <c r="D3751" s="11" t="str">
        <f>VLOOKUP(C3751,Postinumeroalueet!$A$2:$B$4001,2)</f>
        <v>Varkaus</v>
      </c>
      <c r="E3751" s="11"/>
      <c r="F3751" s="11">
        <f t="shared" si="1"/>
        <v>0</v>
      </c>
      <c r="G3751" s="10" t="s">
        <v>3481</v>
      </c>
      <c r="H3751" s="10" t="s">
        <v>3761</v>
      </c>
      <c r="I3751" s="10">
        <v>531.3</v>
      </c>
      <c r="J3751" s="10">
        <v>57.5</v>
      </c>
      <c r="K3751" s="14">
        <v>1979.0</v>
      </c>
      <c r="L3751" s="11">
        <f t="shared" si="800"/>
        <v>427</v>
      </c>
      <c r="M3751" s="11">
        <f t="shared" si="2"/>
        <v>-104.3</v>
      </c>
      <c r="N3751" s="13">
        <f t="shared" si="3"/>
        <v>0.8036890646</v>
      </c>
      <c r="O3751" s="10" t="s">
        <v>14217</v>
      </c>
      <c r="P3751" s="10" t="s">
        <v>15371</v>
      </c>
    </row>
    <row r="3752" ht="12.0" customHeight="1">
      <c r="A3752" s="9" t="s">
        <v>15372</v>
      </c>
      <c r="B3752" s="10" t="s">
        <v>15373</v>
      </c>
      <c r="C3752" s="9" t="s">
        <v>2094</v>
      </c>
      <c r="D3752" s="11" t="str">
        <f>VLOOKUP(C3752,Postinumeroalueet!$A$2:$B$4001,2)</f>
        <v>Seinäjoki</v>
      </c>
      <c r="E3752" s="11"/>
      <c r="F3752" s="11">
        <f t="shared" si="1"/>
        <v>0</v>
      </c>
      <c r="G3752" s="10" t="s">
        <v>3529</v>
      </c>
      <c r="H3752" s="10" t="s">
        <v>14486</v>
      </c>
      <c r="I3752" s="10">
        <v>610.0</v>
      </c>
      <c r="J3752" s="10">
        <v>49.0</v>
      </c>
      <c r="K3752" s="14">
        <v>2006.0</v>
      </c>
      <c r="L3752" s="11">
        <f t="shared" si="800"/>
        <v>490.3</v>
      </c>
      <c r="M3752" s="11">
        <f t="shared" si="2"/>
        <v>-119.7</v>
      </c>
      <c r="N3752" s="13">
        <f t="shared" si="3"/>
        <v>0.8037704918</v>
      </c>
      <c r="O3752" s="10" t="s">
        <v>6392</v>
      </c>
      <c r="P3752" s="10" t="s">
        <v>15374</v>
      </c>
    </row>
    <row r="3753" ht="12.0" customHeight="1">
      <c r="A3753" s="9" t="s">
        <v>15375</v>
      </c>
      <c r="B3753" s="10" t="s">
        <v>15376</v>
      </c>
      <c r="C3753" s="9" t="s">
        <v>957</v>
      </c>
      <c r="D3753" s="11" t="str">
        <f>VLOOKUP(C3753,Postinumeroalueet!$A$2:$B$4001,2)</f>
        <v>Turku</v>
      </c>
      <c r="E3753" s="11"/>
      <c r="F3753" s="11">
        <f t="shared" si="1"/>
        <v>0</v>
      </c>
      <c r="G3753" s="10" t="s">
        <v>3529</v>
      </c>
      <c r="H3753" s="10" t="s">
        <v>3671</v>
      </c>
      <c r="I3753" s="10">
        <v>791.0</v>
      </c>
      <c r="J3753" s="10">
        <v>80.0</v>
      </c>
      <c r="K3753" s="14">
        <v>1991.0</v>
      </c>
      <c r="L3753" s="11">
        <f t="shared" si="800"/>
        <v>636</v>
      </c>
      <c r="M3753" s="11">
        <f t="shared" si="2"/>
        <v>-155</v>
      </c>
      <c r="N3753" s="13">
        <f t="shared" si="3"/>
        <v>0.804045512</v>
      </c>
      <c r="O3753" s="10" t="s">
        <v>4118</v>
      </c>
      <c r="P3753" s="10" t="s">
        <v>15377</v>
      </c>
    </row>
    <row r="3754" ht="12.0" customHeight="1">
      <c r="A3754" s="9" t="s">
        <v>15378</v>
      </c>
      <c r="B3754" s="10" t="s">
        <v>15379</v>
      </c>
      <c r="C3754" s="9" t="s">
        <v>1256</v>
      </c>
      <c r="D3754" s="11" t="str">
        <f>VLOOKUP(C3754,Postinumeroalueet!$A$2:$B$4001,2)</f>
        <v>Forssa</v>
      </c>
      <c r="E3754" s="11"/>
      <c r="F3754" s="11">
        <f t="shared" si="1"/>
        <v>0</v>
      </c>
      <c r="G3754" s="10" t="s">
        <v>3481</v>
      </c>
      <c r="H3754" s="10" t="s">
        <v>4001</v>
      </c>
      <c r="I3754" s="10">
        <v>430.0</v>
      </c>
      <c r="J3754" s="10">
        <v>43.0</v>
      </c>
      <c r="K3754" s="14">
        <v>1958.0</v>
      </c>
      <c r="L3754" s="11">
        <f t="shared" si="800"/>
        <v>345.8</v>
      </c>
      <c r="M3754" s="11">
        <f t="shared" si="2"/>
        <v>-84.2</v>
      </c>
      <c r="N3754" s="13">
        <f t="shared" si="3"/>
        <v>0.8041860465</v>
      </c>
      <c r="O3754" s="10" t="s">
        <v>9499</v>
      </c>
      <c r="P3754" s="10" t="s">
        <v>15380</v>
      </c>
    </row>
    <row r="3755" ht="12.0" customHeight="1">
      <c r="A3755" s="9" t="s">
        <v>15381</v>
      </c>
      <c r="B3755" s="10" t="s">
        <v>15382</v>
      </c>
      <c r="C3755" s="9" t="s">
        <v>1498</v>
      </c>
      <c r="D3755" s="11" t="str">
        <f>VLOOKUP(C3755,Postinumeroalueet!$A$2:$B$4001,2)</f>
        <v>Sastamala</v>
      </c>
      <c r="E3755" s="11"/>
      <c r="F3755" s="11">
        <f t="shared" si="1"/>
        <v>0</v>
      </c>
      <c r="G3755" s="10" t="s">
        <v>3481</v>
      </c>
      <c r="H3755" s="10" t="s">
        <v>4080</v>
      </c>
      <c r="I3755" s="10">
        <v>595.61</v>
      </c>
      <c r="J3755" s="10">
        <v>66.8</v>
      </c>
      <c r="K3755" s="14">
        <v>1966.0</v>
      </c>
      <c r="L3755" s="11">
        <f t="shared" si="800"/>
        <v>479.08</v>
      </c>
      <c r="M3755" s="11">
        <f t="shared" si="2"/>
        <v>-116.53</v>
      </c>
      <c r="N3755" s="13">
        <f t="shared" si="3"/>
        <v>0.804351841</v>
      </c>
      <c r="O3755" s="10" t="s">
        <v>14658</v>
      </c>
      <c r="P3755" s="10" t="s">
        <v>15383</v>
      </c>
    </row>
    <row r="3756" ht="12.0" customHeight="1">
      <c r="A3756" s="9" t="s">
        <v>15384</v>
      </c>
      <c r="B3756" s="10" t="s">
        <v>15385</v>
      </c>
      <c r="C3756" s="9" t="s">
        <v>1992</v>
      </c>
      <c r="D3756" s="11" t="str">
        <f>VLOOKUP(C3756,Postinumeroalueet!$A$2:$B$4001,2)</f>
        <v>Imatra</v>
      </c>
      <c r="E3756" s="11"/>
      <c r="F3756" s="11">
        <f t="shared" si="1"/>
        <v>0</v>
      </c>
      <c r="G3756" s="10" t="s">
        <v>3481</v>
      </c>
      <c r="H3756" s="10" t="s">
        <v>3921</v>
      </c>
      <c r="I3756" s="10">
        <v>395.0</v>
      </c>
      <c r="J3756" s="10">
        <v>38.0</v>
      </c>
      <c r="K3756" s="14">
        <v>1950.0</v>
      </c>
      <c r="L3756" s="11">
        <f t="shared" si="800"/>
        <v>317.8</v>
      </c>
      <c r="M3756" s="11">
        <f t="shared" si="2"/>
        <v>-77.2</v>
      </c>
      <c r="N3756" s="13">
        <f t="shared" si="3"/>
        <v>0.804556962</v>
      </c>
      <c r="O3756" s="15"/>
      <c r="P3756" s="10" t="s">
        <v>15386</v>
      </c>
    </row>
    <row r="3757" ht="12.0" customHeight="1">
      <c r="A3757" s="9" t="s">
        <v>15387</v>
      </c>
      <c r="B3757" s="10" t="s">
        <v>15388</v>
      </c>
      <c r="C3757" s="9" t="s">
        <v>2021</v>
      </c>
      <c r="D3757" s="11" t="str">
        <f>VLOOKUP(C3757,Postinumeroalueet!$A$2:$B$4001,2)</f>
        <v>Savonlinna</v>
      </c>
      <c r="E3757" s="11"/>
      <c r="F3757" s="11">
        <f t="shared" si="1"/>
        <v>0</v>
      </c>
      <c r="G3757" s="10" t="s">
        <v>3481</v>
      </c>
      <c r="H3757" s="10" t="s">
        <v>4338</v>
      </c>
      <c r="I3757" s="10">
        <v>475.0</v>
      </c>
      <c r="J3757" s="10">
        <v>49.5</v>
      </c>
      <c r="K3757" s="14">
        <v>1974.0</v>
      </c>
      <c r="L3757" s="11">
        <f t="shared" si="800"/>
        <v>382.2</v>
      </c>
      <c r="M3757" s="11">
        <f t="shared" si="2"/>
        <v>-92.8</v>
      </c>
      <c r="N3757" s="13">
        <f t="shared" si="3"/>
        <v>0.8046315789</v>
      </c>
      <c r="O3757" s="10" t="s">
        <v>5634</v>
      </c>
      <c r="P3757" s="10" t="s">
        <v>15389</v>
      </c>
    </row>
    <row r="3758" ht="12.0" customHeight="1">
      <c r="A3758" s="9" t="s">
        <v>15390</v>
      </c>
      <c r="B3758" s="10" t="s">
        <v>14913</v>
      </c>
      <c r="C3758" s="9" t="s">
        <v>1580</v>
      </c>
      <c r="D3758" s="11" t="str">
        <f>VLOOKUP(C3758,Postinumeroalueet!$A$2:$B$4001,2)</f>
        <v>Jyväskylä</v>
      </c>
      <c r="E3758" s="11"/>
      <c r="F3758" s="11">
        <f t="shared" si="1"/>
        <v>0</v>
      </c>
      <c r="G3758" s="10" t="s">
        <v>6290</v>
      </c>
      <c r="H3758" s="10" t="s">
        <v>4534</v>
      </c>
      <c r="I3758" s="10">
        <v>676.3</v>
      </c>
      <c r="J3758" s="10">
        <v>56.0</v>
      </c>
      <c r="K3758" s="14">
        <v>2001.0</v>
      </c>
      <c r="L3758" s="11">
        <f t="shared" si="800"/>
        <v>544.2</v>
      </c>
      <c r="M3758" s="11">
        <f t="shared" si="2"/>
        <v>-132.1</v>
      </c>
      <c r="N3758" s="13">
        <f t="shared" si="3"/>
        <v>0.8046724826</v>
      </c>
      <c r="O3758" s="10" t="s">
        <v>4050</v>
      </c>
      <c r="P3758" s="10" t="s">
        <v>15391</v>
      </c>
    </row>
    <row r="3759" ht="12.0" customHeight="1">
      <c r="A3759" s="9" t="s">
        <v>15392</v>
      </c>
      <c r="B3759" s="10" t="s">
        <v>15393</v>
      </c>
      <c r="C3759" s="9" t="s">
        <v>1365</v>
      </c>
      <c r="D3759" s="11" t="str">
        <f>VLOOKUP(C3759,Postinumeroalueet!$A$2:$B$4001,2)</f>
        <v>Tampere</v>
      </c>
      <c r="E3759" s="11"/>
      <c r="F3759" s="11">
        <f t="shared" si="1"/>
        <v>0</v>
      </c>
      <c r="G3759" s="10" t="s">
        <v>3481</v>
      </c>
      <c r="H3759" s="10" t="s">
        <v>15394</v>
      </c>
      <c r="I3759" s="10">
        <v>485.38</v>
      </c>
      <c r="J3759" s="10">
        <v>51.0</v>
      </c>
      <c r="K3759" s="14">
        <v>1982.0</v>
      </c>
      <c r="L3759" s="11">
        <f t="shared" si="800"/>
        <v>390.6</v>
      </c>
      <c r="M3759" s="11">
        <f t="shared" si="2"/>
        <v>-94.78</v>
      </c>
      <c r="N3759" s="13">
        <f t="shared" si="3"/>
        <v>0.8047303144</v>
      </c>
      <c r="O3759" s="10" t="s">
        <v>15395</v>
      </c>
      <c r="P3759" s="10" t="s">
        <v>15396</v>
      </c>
    </row>
    <row r="3760" ht="12.0" customHeight="1">
      <c r="A3760" s="9" t="s">
        <v>15397</v>
      </c>
      <c r="B3760" s="10" t="s">
        <v>15398</v>
      </c>
      <c r="C3760" s="9" t="s">
        <v>2734</v>
      </c>
      <c r="D3760" s="11" t="str">
        <f>VLOOKUP(C3760,Postinumeroalueet!$A$2:$B$4001,2)</f>
        <v>Joensuu</v>
      </c>
      <c r="E3760" s="11"/>
      <c r="F3760" s="11">
        <f t="shared" si="1"/>
        <v>0</v>
      </c>
      <c r="G3760" s="10" t="s">
        <v>3529</v>
      </c>
      <c r="H3760" s="10" t="s">
        <v>3671</v>
      </c>
      <c r="I3760" s="10">
        <v>848.37</v>
      </c>
      <c r="J3760" s="10">
        <v>74.0</v>
      </c>
      <c r="K3760" s="14">
        <v>1998.0</v>
      </c>
      <c r="L3760" s="11">
        <f t="shared" si="800"/>
        <v>682.8</v>
      </c>
      <c r="M3760" s="11">
        <f t="shared" si="2"/>
        <v>-165.57</v>
      </c>
      <c r="N3760" s="13">
        <f t="shared" si="3"/>
        <v>0.8048375119</v>
      </c>
      <c r="O3760" s="10" t="s">
        <v>4050</v>
      </c>
      <c r="P3760" s="10" t="s">
        <v>15399</v>
      </c>
    </row>
    <row r="3761" ht="12.0" customHeight="1">
      <c r="A3761" s="9" t="s">
        <v>15400</v>
      </c>
      <c r="B3761" s="10" t="s">
        <v>13860</v>
      </c>
      <c r="C3761" s="9" t="s">
        <v>1093</v>
      </c>
      <c r="D3761" s="11" t="str">
        <f>VLOOKUP(C3761,Postinumeroalueet!$A$2:$B$4001,2)</f>
        <v>Salo</v>
      </c>
      <c r="E3761" s="11"/>
      <c r="F3761" s="11">
        <f t="shared" si="1"/>
        <v>0</v>
      </c>
      <c r="G3761" s="10" t="s">
        <v>3481</v>
      </c>
      <c r="H3761" s="10" t="s">
        <v>4080</v>
      </c>
      <c r="I3761" s="10">
        <v>701.0</v>
      </c>
      <c r="J3761" s="10">
        <v>82.0</v>
      </c>
      <c r="K3761" s="14">
        <v>1979.0</v>
      </c>
      <c r="L3761" s="11">
        <f t="shared" si="800"/>
        <v>564.2</v>
      </c>
      <c r="M3761" s="11">
        <f t="shared" si="2"/>
        <v>-136.8</v>
      </c>
      <c r="N3761" s="13">
        <f t="shared" si="3"/>
        <v>0.804850214</v>
      </c>
      <c r="O3761" s="10" t="s">
        <v>3950</v>
      </c>
      <c r="P3761" s="10" t="s">
        <v>15401</v>
      </c>
    </row>
    <row r="3762" ht="12.0" customHeight="1">
      <c r="A3762" s="9" t="s">
        <v>15402</v>
      </c>
      <c r="B3762" s="10" t="s">
        <v>15403</v>
      </c>
      <c r="C3762" s="9" t="s">
        <v>1256</v>
      </c>
      <c r="D3762" s="11" t="str">
        <f>VLOOKUP(C3762,Postinumeroalueet!$A$2:$B$4001,2)</f>
        <v>Forssa</v>
      </c>
      <c r="E3762" s="11"/>
      <c r="F3762" s="11">
        <f t="shared" si="1"/>
        <v>0</v>
      </c>
      <c r="G3762" s="10" t="s">
        <v>3481</v>
      </c>
      <c r="H3762" s="10" t="s">
        <v>4165</v>
      </c>
      <c r="I3762" s="10">
        <v>360.0</v>
      </c>
      <c r="J3762" s="10">
        <v>33.0</v>
      </c>
      <c r="K3762" s="14">
        <v>1966.0</v>
      </c>
      <c r="L3762" s="11">
        <f t="shared" si="800"/>
        <v>289.8</v>
      </c>
      <c r="M3762" s="11">
        <f t="shared" si="2"/>
        <v>-70.2</v>
      </c>
      <c r="N3762" s="13">
        <f t="shared" si="3"/>
        <v>0.805</v>
      </c>
      <c r="O3762" s="10" t="s">
        <v>12874</v>
      </c>
      <c r="P3762" s="10" t="s">
        <v>15404</v>
      </c>
    </row>
    <row r="3763" ht="12.0" customHeight="1">
      <c r="A3763" s="9" t="s">
        <v>15405</v>
      </c>
      <c r="B3763" s="10" t="s">
        <v>15406</v>
      </c>
      <c r="C3763" s="9" t="s">
        <v>1576</v>
      </c>
      <c r="D3763" s="11" t="str">
        <f>VLOOKUP(C3763,Postinumeroalueet!$A$2:$B$4001,2)</f>
        <v>Jyväskylä</v>
      </c>
      <c r="E3763" s="11"/>
      <c r="F3763" s="11">
        <f t="shared" si="1"/>
        <v>0</v>
      </c>
      <c r="G3763" s="10" t="s">
        <v>3481</v>
      </c>
      <c r="H3763" s="10" t="s">
        <v>4001</v>
      </c>
      <c r="I3763" s="10">
        <v>360.0</v>
      </c>
      <c r="J3763" s="10">
        <v>33.0</v>
      </c>
      <c r="K3763" s="14">
        <v>1982.0</v>
      </c>
      <c r="L3763" s="11">
        <f t="shared" si="800"/>
        <v>289.8</v>
      </c>
      <c r="M3763" s="11">
        <f t="shared" si="2"/>
        <v>-70.2</v>
      </c>
      <c r="N3763" s="13">
        <f t="shared" si="3"/>
        <v>0.805</v>
      </c>
      <c r="O3763" s="10" t="s">
        <v>4729</v>
      </c>
      <c r="P3763" s="10" t="s">
        <v>15407</v>
      </c>
    </row>
    <row r="3764" ht="12.0" customHeight="1">
      <c r="A3764" s="9" t="s">
        <v>15408</v>
      </c>
      <c r="B3764" s="10" t="s">
        <v>15409</v>
      </c>
      <c r="C3764" s="9" t="s">
        <v>1439</v>
      </c>
      <c r="D3764" s="11" t="str">
        <f>VLOOKUP(C3764,Postinumeroalueet!$A$2:$B$4001,2)</f>
        <v>Kangasala</v>
      </c>
      <c r="E3764" s="11"/>
      <c r="F3764" s="11">
        <f t="shared" si="1"/>
        <v>0</v>
      </c>
      <c r="G3764" s="10" t="s">
        <v>3481</v>
      </c>
      <c r="H3764" s="10" t="s">
        <v>3761</v>
      </c>
      <c r="I3764" s="10">
        <v>520.0</v>
      </c>
      <c r="J3764" s="10">
        <v>56.0</v>
      </c>
      <c r="K3764" s="14">
        <v>1952.0</v>
      </c>
      <c r="L3764" s="11">
        <f t="shared" si="800"/>
        <v>418.6</v>
      </c>
      <c r="M3764" s="11">
        <f t="shared" si="2"/>
        <v>-101.4</v>
      </c>
      <c r="N3764" s="13">
        <f t="shared" si="3"/>
        <v>0.805</v>
      </c>
      <c r="O3764" s="15"/>
      <c r="P3764" s="10" t="s">
        <v>15410</v>
      </c>
    </row>
    <row r="3765" ht="12.0" customHeight="1">
      <c r="A3765" s="9" t="s">
        <v>15411</v>
      </c>
      <c r="B3765" s="10" t="s">
        <v>15412</v>
      </c>
      <c r="C3765" s="9" t="s">
        <v>2311</v>
      </c>
      <c r="D3765" s="11" t="str">
        <f>VLOOKUP(C3765,Postinumeroalueet!$A$2:$B$4001,2)</f>
        <v>Vaasa</v>
      </c>
      <c r="E3765" s="11"/>
      <c r="F3765" s="11">
        <f t="shared" si="1"/>
        <v>0</v>
      </c>
      <c r="G3765" s="10" t="s">
        <v>3529</v>
      </c>
      <c r="H3765" s="10" t="s">
        <v>15413</v>
      </c>
      <c r="I3765" s="10">
        <v>600.0</v>
      </c>
      <c r="J3765" s="10">
        <v>67.5</v>
      </c>
      <c r="K3765" s="14">
        <v>1979.0</v>
      </c>
      <c r="L3765" s="11">
        <f t="shared" si="800"/>
        <v>483</v>
      </c>
      <c r="M3765" s="11">
        <f t="shared" si="2"/>
        <v>-117</v>
      </c>
      <c r="N3765" s="13">
        <f t="shared" si="3"/>
        <v>0.805</v>
      </c>
      <c r="O3765" s="10" t="s">
        <v>6375</v>
      </c>
      <c r="P3765" s="10" t="s">
        <v>15414</v>
      </c>
    </row>
    <row r="3766">
      <c r="A3766" s="9" t="s">
        <v>15415</v>
      </c>
      <c r="B3766" s="10" t="s">
        <v>14848</v>
      </c>
      <c r="C3766" s="9" t="s">
        <v>961</v>
      </c>
      <c r="D3766" s="11" t="str">
        <f>VLOOKUP(C3766,Postinumeroalueet!$A$2:$B$4001,2)</f>
        <v>Turku</v>
      </c>
      <c r="E3766" s="11"/>
      <c r="F3766" s="11">
        <f t="shared" si="1"/>
        <v>0</v>
      </c>
      <c r="G3766" s="10" t="s">
        <v>3481</v>
      </c>
      <c r="H3766" s="10" t="s">
        <v>14849</v>
      </c>
      <c r="I3766" s="10">
        <v>1048.7</v>
      </c>
      <c r="J3766" s="10">
        <v>95.0</v>
      </c>
      <c r="K3766" s="14">
        <v>1994.0</v>
      </c>
      <c r="L3766" s="11">
        <f t="shared" si="800"/>
        <v>844.5</v>
      </c>
      <c r="M3766" s="11">
        <f t="shared" si="2"/>
        <v>-204.2</v>
      </c>
      <c r="N3766" s="13">
        <f t="shared" si="3"/>
        <v>0.805282731</v>
      </c>
      <c r="O3766" s="10" t="s">
        <v>3498</v>
      </c>
      <c r="P3766" s="10" t="s">
        <v>15416</v>
      </c>
    </row>
    <row r="3767" ht="12.0" customHeight="1">
      <c r="A3767" s="9" t="s">
        <v>15417</v>
      </c>
      <c r="B3767" s="10" t="s">
        <v>15418</v>
      </c>
      <c r="C3767" s="9" t="s">
        <v>950</v>
      </c>
      <c r="D3767" s="11" t="str">
        <f>VLOOKUP(C3767,Postinumeroalueet!$A$2:$B$4001,2)</f>
        <v>Turku</v>
      </c>
      <c r="E3767" s="11"/>
      <c r="F3767" s="11">
        <f t="shared" si="1"/>
        <v>0</v>
      </c>
      <c r="G3767" s="10" t="s">
        <v>3481</v>
      </c>
      <c r="H3767" s="10" t="s">
        <v>3671</v>
      </c>
      <c r="I3767" s="10">
        <v>862.19</v>
      </c>
      <c r="J3767" s="10">
        <v>75.5</v>
      </c>
      <c r="K3767" s="14">
        <v>2001.0</v>
      </c>
      <c r="L3767" s="11">
        <f t="shared" si="800"/>
        <v>694.35</v>
      </c>
      <c r="M3767" s="11">
        <f t="shared" si="2"/>
        <v>-167.84</v>
      </c>
      <c r="N3767" s="13">
        <f t="shared" si="3"/>
        <v>0.8053329313</v>
      </c>
      <c r="O3767" s="10" t="s">
        <v>7271</v>
      </c>
      <c r="P3767" s="10" t="s">
        <v>15419</v>
      </c>
    </row>
    <row r="3768" ht="12.0" customHeight="1">
      <c r="A3768" s="9" t="s">
        <v>15420</v>
      </c>
      <c r="B3768" s="10" t="s">
        <v>15421</v>
      </c>
      <c r="C3768" s="9" t="s">
        <v>959</v>
      </c>
      <c r="D3768" s="11" t="str">
        <f>VLOOKUP(C3768,Postinumeroalueet!$A$2:$B$4001,2)</f>
        <v>Kaarina</v>
      </c>
      <c r="E3768" s="11"/>
      <c r="F3768" s="11">
        <f t="shared" si="1"/>
        <v>0</v>
      </c>
      <c r="G3768" s="10" t="s">
        <v>3481</v>
      </c>
      <c r="H3768" s="10" t="s">
        <v>15422</v>
      </c>
      <c r="I3768" s="10">
        <v>690.0</v>
      </c>
      <c r="J3768" s="10">
        <v>57.5</v>
      </c>
      <c r="K3768" s="14">
        <v>2002.0</v>
      </c>
      <c r="L3768" s="11">
        <f t="shared" si="800"/>
        <v>555.75</v>
      </c>
      <c r="M3768" s="11">
        <f t="shared" si="2"/>
        <v>-134.25</v>
      </c>
      <c r="N3768" s="13">
        <f t="shared" si="3"/>
        <v>0.8054347826</v>
      </c>
      <c r="O3768" s="10" t="s">
        <v>3802</v>
      </c>
      <c r="P3768" s="10" t="s">
        <v>15423</v>
      </c>
    </row>
    <row r="3769" ht="12.0" customHeight="1">
      <c r="A3769" s="9" t="s">
        <v>15424</v>
      </c>
      <c r="B3769" s="10" t="s">
        <v>15425</v>
      </c>
      <c r="C3769" s="9" t="s">
        <v>939</v>
      </c>
      <c r="D3769" s="11" t="str">
        <f>VLOOKUP(C3769,Postinumeroalueet!$A$2:$B$4001,2)</f>
        <v>Turku</v>
      </c>
      <c r="E3769" s="11"/>
      <c r="F3769" s="11">
        <f t="shared" si="1"/>
        <v>0</v>
      </c>
      <c r="G3769" s="10" t="s">
        <v>3481</v>
      </c>
      <c r="H3769" s="10" t="s">
        <v>3824</v>
      </c>
      <c r="I3769" s="10">
        <v>617.0</v>
      </c>
      <c r="J3769" s="10">
        <v>70.0</v>
      </c>
      <c r="K3769" s="14">
        <v>1967.0</v>
      </c>
      <c r="L3769" s="11">
        <f t="shared" si="800"/>
        <v>497</v>
      </c>
      <c r="M3769" s="11">
        <f t="shared" si="2"/>
        <v>-120</v>
      </c>
      <c r="N3769" s="13">
        <f t="shared" si="3"/>
        <v>0.8055105348</v>
      </c>
      <c r="O3769" s="10" t="s">
        <v>4118</v>
      </c>
      <c r="P3769" s="10" t="s">
        <v>15426</v>
      </c>
    </row>
    <row r="3770" ht="12.0" customHeight="1">
      <c r="A3770" s="9" t="s">
        <v>15427</v>
      </c>
      <c r="B3770" s="10" t="s">
        <v>14300</v>
      </c>
      <c r="C3770" s="9" t="s">
        <v>1573</v>
      </c>
      <c r="D3770" s="11" t="str">
        <f>VLOOKUP(C3770,Postinumeroalueet!$A$2:$B$4001,2)</f>
        <v>Jyväskylä</v>
      </c>
      <c r="E3770" s="11"/>
      <c r="F3770" s="11">
        <f t="shared" si="1"/>
        <v>0</v>
      </c>
      <c r="G3770" s="10" t="s">
        <v>3481</v>
      </c>
      <c r="H3770" s="10" t="s">
        <v>4753</v>
      </c>
      <c r="I3770" s="10">
        <v>608.65</v>
      </c>
      <c r="J3770" s="10">
        <v>49.0</v>
      </c>
      <c r="K3770" s="14">
        <v>2000.0</v>
      </c>
      <c r="L3770" s="11">
        <f t="shared" si="800"/>
        <v>490.3</v>
      </c>
      <c r="M3770" s="11">
        <f t="shared" si="2"/>
        <v>-118.35</v>
      </c>
      <c r="N3770" s="13">
        <f t="shared" si="3"/>
        <v>0.8055532736</v>
      </c>
      <c r="O3770" s="10" t="s">
        <v>4050</v>
      </c>
      <c r="P3770" s="10" t="s">
        <v>15428</v>
      </c>
    </row>
    <row r="3771" ht="12.0" customHeight="1">
      <c r="A3771" s="9" t="s">
        <v>15429</v>
      </c>
      <c r="B3771" s="10" t="s">
        <v>15430</v>
      </c>
      <c r="C3771" s="9" t="s">
        <v>2085</v>
      </c>
      <c r="D3771" s="11" t="str">
        <f>VLOOKUP(C3771,Postinumeroalueet!$A$2:$B$4001,2)</f>
        <v>Seinäjoki</v>
      </c>
      <c r="E3771" s="11"/>
      <c r="F3771" s="11">
        <f t="shared" si="1"/>
        <v>0</v>
      </c>
      <c r="G3771" s="10" t="s">
        <v>3481</v>
      </c>
      <c r="H3771" s="10" t="s">
        <v>15431</v>
      </c>
      <c r="I3771" s="10">
        <v>530.0</v>
      </c>
      <c r="J3771" s="10">
        <v>57.5</v>
      </c>
      <c r="K3771" s="14">
        <v>1961.0</v>
      </c>
      <c r="L3771" s="11">
        <f t="shared" si="800"/>
        <v>427</v>
      </c>
      <c r="M3771" s="11">
        <f t="shared" si="2"/>
        <v>-103</v>
      </c>
      <c r="N3771" s="13">
        <f t="shared" si="3"/>
        <v>0.8056603774</v>
      </c>
      <c r="O3771" s="10" t="s">
        <v>8324</v>
      </c>
      <c r="P3771" s="10" t="s">
        <v>15432</v>
      </c>
    </row>
    <row r="3772" ht="12.0" customHeight="1">
      <c r="A3772" s="9" t="s">
        <v>15433</v>
      </c>
      <c r="B3772" s="10" t="s">
        <v>14864</v>
      </c>
      <c r="C3772" s="9" t="s">
        <v>2301</v>
      </c>
      <c r="D3772" s="11" t="str">
        <f>VLOOKUP(C3772,Postinumeroalueet!$A$2:$B$4001,2)</f>
        <v>Vaasa</v>
      </c>
      <c r="E3772" s="11"/>
      <c r="F3772" s="11">
        <f t="shared" si="1"/>
        <v>0</v>
      </c>
      <c r="G3772" s="10" t="s">
        <v>6290</v>
      </c>
      <c r="H3772" s="10" t="s">
        <v>3516</v>
      </c>
      <c r="I3772" s="10">
        <v>656.32</v>
      </c>
      <c r="J3772" s="10">
        <v>54.0</v>
      </c>
      <c r="K3772" s="14">
        <v>1997.0</v>
      </c>
      <c r="L3772" s="11">
        <f t="shared" si="800"/>
        <v>528.8</v>
      </c>
      <c r="M3772" s="11">
        <f t="shared" si="2"/>
        <v>-127.52</v>
      </c>
      <c r="N3772" s="13">
        <f t="shared" si="3"/>
        <v>0.8057045344</v>
      </c>
      <c r="O3772" s="10" t="s">
        <v>7417</v>
      </c>
      <c r="P3772" s="10" t="s">
        <v>15434</v>
      </c>
    </row>
    <row r="3773" ht="12.0" customHeight="1">
      <c r="A3773" s="9" t="s">
        <v>15435</v>
      </c>
      <c r="B3773" s="10" t="s">
        <v>15436</v>
      </c>
      <c r="C3773" s="9" t="s">
        <v>1377</v>
      </c>
      <c r="D3773" s="11" t="str">
        <f>VLOOKUP(C3773,Postinumeroalueet!$A$2:$B$4001,2)</f>
        <v>Pirkkala</v>
      </c>
      <c r="E3773" s="11"/>
      <c r="F3773" s="11">
        <f t="shared" si="1"/>
        <v>0</v>
      </c>
      <c r="G3773" s="10" t="s">
        <v>3529</v>
      </c>
      <c r="H3773" s="10" t="s">
        <v>4534</v>
      </c>
      <c r="I3773" s="10">
        <v>650.0</v>
      </c>
      <c r="J3773" s="10">
        <v>63.0</v>
      </c>
      <c r="K3773" s="14">
        <v>1985.0</v>
      </c>
      <c r="L3773" s="11">
        <f t="shared" si="800"/>
        <v>523.8</v>
      </c>
      <c r="M3773" s="11">
        <f t="shared" si="2"/>
        <v>-126.2</v>
      </c>
      <c r="N3773" s="13">
        <f t="shared" si="3"/>
        <v>0.8058461538</v>
      </c>
      <c r="O3773" s="10" t="s">
        <v>3672</v>
      </c>
      <c r="P3773" s="10" t="s">
        <v>15437</v>
      </c>
    </row>
    <row r="3774" ht="12.0" customHeight="1">
      <c r="A3774" s="9" t="s">
        <v>15438</v>
      </c>
      <c r="B3774" s="10" t="s">
        <v>15439</v>
      </c>
      <c r="C3774" s="9" t="s">
        <v>2751</v>
      </c>
      <c r="D3774" s="11" t="str">
        <f>VLOOKUP(C3774,Postinumeroalueet!$A$2:$B$4001,2)</f>
        <v>Kontiolahti</v>
      </c>
      <c r="E3774" s="11"/>
      <c r="F3774" s="11">
        <f t="shared" si="1"/>
        <v>0</v>
      </c>
      <c r="G3774" s="10" t="s">
        <v>3481</v>
      </c>
      <c r="H3774" s="10" t="s">
        <v>6607</v>
      </c>
      <c r="I3774" s="10">
        <v>680.0</v>
      </c>
      <c r="J3774" s="10">
        <v>56.5</v>
      </c>
      <c r="K3774" s="14">
        <v>2012.0</v>
      </c>
      <c r="L3774" s="11">
        <f t="shared" si="800"/>
        <v>548.05</v>
      </c>
      <c r="M3774" s="11">
        <f t="shared" si="2"/>
        <v>-131.95</v>
      </c>
      <c r="N3774" s="13">
        <f t="shared" si="3"/>
        <v>0.8059558824</v>
      </c>
      <c r="O3774" s="10" t="s">
        <v>7486</v>
      </c>
      <c r="P3774" s="10" t="s">
        <v>15440</v>
      </c>
    </row>
    <row r="3775" ht="12.0" customHeight="1">
      <c r="A3775" s="9" t="s">
        <v>15441</v>
      </c>
      <c r="B3775" s="10" t="s">
        <v>15442</v>
      </c>
      <c r="C3775" s="9" t="s">
        <v>1498</v>
      </c>
      <c r="D3775" s="11" t="str">
        <f>VLOOKUP(C3775,Postinumeroalueet!$A$2:$B$4001,2)</f>
        <v>Sastamala</v>
      </c>
      <c r="E3775" s="11"/>
      <c r="F3775" s="11">
        <f t="shared" si="1"/>
        <v>0</v>
      </c>
      <c r="G3775" s="10" t="s">
        <v>3481</v>
      </c>
      <c r="H3775" s="10" t="s">
        <v>3761</v>
      </c>
      <c r="I3775" s="10">
        <v>508.94</v>
      </c>
      <c r="J3775" s="10">
        <v>54.5</v>
      </c>
      <c r="K3775" s="14">
        <v>1967.0</v>
      </c>
      <c r="L3775" s="11">
        <f t="shared" si="800"/>
        <v>410.2</v>
      </c>
      <c r="M3775" s="11">
        <f t="shared" si="2"/>
        <v>-98.74</v>
      </c>
      <c r="N3775" s="13">
        <f t="shared" si="3"/>
        <v>0.8059889181</v>
      </c>
      <c r="O3775" s="10" t="s">
        <v>14658</v>
      </c>
      <c r="P3775" s="10" t="s">
        <v>15443</v>
      </c>
    </row>
    <row r="3776" ht="12.0" customHeight="1">
      <c r="A3776" s="9" t="s">
        <v>15444</v>
      </c>
      <c r="B3776" s="10" t="s">
        <v>14632</v>
      </c>
      <c r="C3776" s="9" t="s">
        <v>1365</v>
      </c>
      <c r="D3776" s="11" t="str">
        <f>VLOOKUP(C3776,Postinumeroalueet!$A$2:$B$4001,2)</f>
        <v>Tampere</v>
      </c>
      <c r="E3776" s="11"/>
      <c r="F3776" s="11">
        <f t="shared" si="1"/>
        <v>0</v>
      </c>
      <c r="G3776" s="10" t="s">
        <v>3481</v>
      </c>
      <c r="H3776" s="10" t="s">
        <v>3671</v>
      </c>
      <c r="I3776" s="10">
        <v>899.7</v>
      </c>
      <c r="J3776" s="10">
        <v>79.5</v>
      </c>
      <c r="K3776" s="14">
        <v>1994.0</v>
      </c>
      <c r="L3776" s="11">
        <f t="shared" si="800"/>
        <v>725.15</v>
      </c>
      <c r="M3776" s="11">
        <f t="shared" si="2"/>
        <v>-174.55</v>
      </c>
      <c r="N3776" s="13">
        <f t="shared" si="3"/>
        <v>0.8059908859</v>
      </c>
      <c r="O3776" s="10" t="s">
        <v>9328</v>
      </c>
      <c r="P3776" s="10" t="s">
        <v>15445</v>
      </c>
    </row>
    <row r="3777" ht="12.0" customHeight="1">
      <c r="A3777" s="9" t="s">
        <v>15446</v>
      </c>
      <c r="B3777" s="10" t="s">
        <v>15447</v>
      </c>
      <c r="C3777" s="9" t="s">
        <v>340</v>
      </c>
      <c r="D3777" s="11" t="str">
        <f>VLOOKUP(C3777,Postinumeroalueet!$A$2:$B$4001,2)</f>
        <v>Helsinki</v>
      </c>
      <c r="E3777" s="11"/>
      <c r="F3777" s="11">
        <f t="shared" si="1"/>
        <v>1</v>
      </c>
      <c r="G3777" s="10" t="s">
        <v>3481</v>
      </c>
      <c r="H3777" s="10" t="s">
        <v>15448</v>
      </c>
      <c r="I3777" s="10">
        <v>800.0</v>
      </c>
      <c r="J3777" s="10">
        <v>46.0</v>
      </c>
      <c r="K3777" s="14">
        <v>1932.0</v>
      </c>
      <c r="L3777" s="11">
        <f>IF(K3777&lt;1961,171+10.3*J3777,IF(K3777&gt;1983,166+8.7*J3777,159+7.9*J3777))</f>
        <v>644.8</v>
      </c>
      <c r="M3777" s="11">
        <f t="shared" si="2"/>
        <v>-155.2</v>
      </c>
      <c r="N3777" s="13">
        <f t="shared" si="3"/>
        <v>0.806</v>
      </c>
      <c r="O3777" s="10" t="s">
        <v>4761</v>
      </c>
      <c r="P3777" s="10" t="s">
        <v>15449</v>
      </c>
    </row>
    <row r="3778" ht="12.0" customHeight="1">
      <c r="A3778" s="9" t="s">
        <v>15450</v>
      </c>
      <c r="B3778" s="10" t="s">
        <v>15451</v>
      </c>
      <c r="C3778" s="9" t="s">
        <v>1986</v>
      </c>
      <c r="D3778" s="11" t="str">
        <f>VLOOKUP(C3778,Postinumeroalueet!$A$2:$B$4001,2)</f>
        <v>Imatra</v>
      </c>
      <c r="E3778" s="11"/>
      <c r="F3778" s="11">
        <f t="shared" si="1"/>
        <v>0</v>
      </c>
      <c r="G3778" s="10" t="s">
        <v>3481</v>
      </c>
      <c r="H3778" s="10" t="s">
        <v>15452</v>
      </c>
      <c r="I3778" s="10">
        <v>700.0</v>
      </c>
      <c r="J3778" s="10">
        <v>82.0</v>
      </c>
      <c r="K3778" s="14">
        <v>1953.0</v>
      </c>
      <c r="L3778" s="11">
        <f t="shared" ref="L3778:L3779" si="801">IF(K3778&lt;1984,105+5.6*J3778,IF(K3778&gt;1991,113+7.7*J3778,108+6.6*J3778))</f>
        <v>564.2</v>
      </c>
      <c r="M3778" s="11">
        <f t="shared" si="2"/>
        <v>-135.8</v>
      </c>
      <c r="N3778" s="13">
        <f t="shared" si="3"/>
        <v>0.806</v>
      </c>
      <c r="O3778" s="10" t="s">
        <v>15453</v>
      </c>
      <c r="P3778" s="10" t="s">
        <v>15454</v>
      </c>
    </row>
    <row r="3779" ht="12.0" customHeight="1">
      <c r="A3779" s="9" t="s">
        <v>15455</v>
      </c>
      <c r="B3779" s="10" t="s">
        <v>15456</v>
      </c>
      <c r="C3779" s="9" t="s">
        <v>1798</v>
      </c>
      <c r="D3779" s="11" t="str">
        <f>VLOOKUP(C3779,Postinumeroalueet!$A$2:$B$4001,2)</f>
        <v>Kotka</v>
      </c>
      <c r="E3779" s="11"/>
      <c r="F3779" s="11">
        <f t="shared" si="1"/>
        <v>0</v>
      </c>
      <c r="G3779" s="10" t="s">
        <v>3481</v>
      </c>
      <c r="H3779" s="10" t="s">
        <v>4087</v>
      </c>
      <c r="I3779" s="10">
        <v>396.0</v>
      </c>
      <c r="J3779" s="10">
        <v>32.0</v>
      </c>
      <c r="K3779" s="14">
        <v>1988.0</v>
      </c>
      <c r="L3779" s="11">
        <f t="shared" si="801"/>
        <v>319.2</v>
      </c>
      <c r="M3779" s="11">
        <f t="shared" si="2"/>
        <v>-76.8</v>
      </c>
      <c r="N3779" s="13">
        <f t="shared" si="3"/>
        <v>0.8060606061</v>
      </c>
      <c r="O3779" s="10" t="s">
        <v>9004</v>
      </c>
      <c r="P3779" s="10" t="s">
        <v>15457</v>
      </c>
    </row>
    <row r="3780">
      <c r="A3780" s="9" t="s">
        <v>15458</v>
      </c>
      <c r="B3780" s="10" t="s">
        <v>13455</v>
      </c>
      <c r="C3780" s="9" t="s">
        <v>504</v>
      </c>
      <c r="D3780" s="11" t="str">
        <f>VLOOKUP(C3780,Postinumeroalueet!$A$2:$B$4001,2)</f>
        <v>Espoo</v>
      </c>
      <c r="E3780" s="11"/>
      <c r="F3780" s="11">
        <f t="shared" si="1"/>
        <v>1</v>
      </c>
      <c r="G3780" s="10" t="s">
        <v>3481</v>
      </c>
      <c r="H3780" s="10" t="s">
        <v>12314</v>
      </c>
      <c r="I3780" s="10">
        <v>1010.0</v>
      </c>
      <c r="J3780" s="10">
        <v>74.5</v>
      </c>
      <c r="K3780" s="14">
        <v>1995.0</v>
      </c>
      <c r="L3780" s="11">
        <f t="shared" ref="L3780:L3781" si="802">IF(K3780&lt;1961,171+10.3*J3780,IF(K3780&gt;1983,166+8.7*J3780,159+7.9*J3780))</f>
        <v>814.15</v>
      </c>
      <c r="M3780" s="11">
        <f t="shared" si="2"/>
        <v>-195.85</v>
      </c>
      <c r="N3780" s="13">
        <f t="shared" si="3"/>
        <v>0.8060891089</v>
      </c>
      <c r="O3780" s="10" t="s">
        <v>4032</v>
      </c>
      <c r="P3780" s="10" t="s">
        <v>15459</v>
      </c>
    </row>
    <row r="3781">
      <c r="A3781" s="9" t="s">
        <v>15460</v>
      </c>
      <c r="B3781" s="10" t="s">
        <v>13455</v>
      </c>
      <c r="C3781" s="9" t="s">
        <v>504</v>
      </c>
      <c r="D3781" s="11" t="str">
        <f>VLOOKUP(C3781,Postinumeroalueet!$A$2:$B$4001,2)</f>
        <v>Espoo</v>
      </c>
      <c r="E3781" s="11"/>
      <c r="F3781" s="11">
        <f t="shared" si="1"/>
        <v>1</v>
      </c>
      <c r="G3781" s="10" t="s">
        <v>3481</v>
      </c>
      <c r="H3781" s="10" t="s">
        <v>12314</v>
      </c>
      <c r="I3781" s="10">
        <v>1010.0</v>
      </c>
      <c r="J3781" s="10">
        <v>74.5</v>
      </c>
      <c r="K3781" s="14">
        <v>1995.0</v>
      </c>
      <c r="L3781" s="11">
        <f t="shared" si="802"/>
        <v>814.15</v>
      </c>
      <c r="M3781" s="11">
        <f t="shared" si="2"/>
        <v>-195.85</v>
      </c>
      <c r="N3781" s="13">
        <f t="shared" si="3"/>
        <v>0.8060891089</v>
      </c>
      <c r="O3781" s="10" t="s">
        <v>4032</v>
      </c>
      <c r="P3781" s="10" t="s">
        <v>15461</v>
      </c>
    </row>
    <row r="3782" ht="12.0" customHeight="1">
      <c r="A3782" s="9" t="s">
        <v>15462</v>
      </c>
      <c r="B3782" s="10" t="s">
        <v>15463</v>
      </c>
      <c r="C3782" s="9" t="s">
        <v>1201</v>
      </c>
      <c r="D3782" s="11" t="str">
        <f>VLOOKUP(C3782,Postinumeroalueet!$A$2:$B$4001,2)</f>
        <v>Pori</v>
      </c>
      <c r="E3782" s="11"/>
      <c r="F3782" s="11">
        <f t="shared" si="1"/>
        <v>0</v>
      </c>
      <c r="G3782" s="10" t="s">
        <v>3481</v>
      </c>
      <c r="H3782" s="10" t="s">
        <v>4584</v>
      </c>
      <c r="I3782" s="10">
        <v>547.0</v>
      </c>
      <c r="J3782" s="10">
        <v>60.0</v>
      </c>
      <c r="K3782" s="14">
        <v>1974.0</v>
      </c>
      <c r="L3782" s="11">
        <f t="shared" ref="L3782:L3786" si="803">IF(K3782&lt;1984,105+5.6*J3782,IF(K3782&gt;1991,113+7.7*J3782,108+6.6*J3782))</f>
        <v>441</v>
      </c>
      <c r="M3782" s="11">
        <f t="shared" si="2"/>
        <v>-106</v>
      </c>
      <c r="N3782" s="13">
        <f t="shared" si="3"/>
        <v>0.8062157221</v>
      </c>
      <c r="O3782" s="10" t="s">
        <v>3783</v>
      </c>
      <c r="P3782" s="10" t="s">
        <v>15464</v>
      </c>
    </row>
    <row r="3783" ht="12.0" customHeight="1">
      <c r="A3783" s="9" t="s">
        <v>15465</v>
      </c>
      <c r="B3783" s="10" t="s">
        <v>15183</v>
      </c>
      <c r="C3783" s="9" t="s">
        <v>1577</v>
      </c>
      <c r="D3783" s="11" t="str">
        <f>VLOOKUP(C3783,Postinumeroalueet!$A$2:$B$4001,2)</f>
        <v>Jyväskylä</v>
      </c>
      <c r="E3783" s="11"/>
      <c r="F3783" s="11">
        <f t="shared" si="1"/>
        <v>0</v>
      </c>
      <c r="G3783" s="10" t="s">
        <v>3481</v>
      </c>
      <c r="H3783" s="10" t="s">
        <v>3671</v>
      </c>
      <c r="I3783" s="10">
        <v>880.33</v>
      </c>
      <c r="J3783" s="10">
        <v>77.5</v>
      </c>
      <c r="K3783" s="14">
        <v>1996.0</v>
      </c>
      <c r="L3783" s="11">
        <f t="shared" si="803"/>
        <v>709.75</v>
      </c>
      <c r="M3783" s="11">
        <f t="shared" si="2"/>
        <v>-170.58</v>
      </c>
      <c r="N3783" s="13">
        <f t="shared" si="3"/>
        <v>0.806231754</v>
      </c>
      <c r="O3783" s="10" t="s">
        <v>4050</v>
      </c>
      <c r="P3783" s="10" t="s">
        <v>15466</v>
      </c>
    </row>
    <row r="3784" ht="12.0" customHeight="1">
      <c r="A3784" s="9" t="s">
        <v>15467</v>
      </c>
      <c r="B3784" s="10" t="s">
        <v>15078</v>
      </c>
      <c r="C3784" s="9" t="s">
        <v>1091</v>
      </c>
      <c r="D3784" s="11" t="str">
        <f>VLOOKUP(C3784,Postinumeroalueet!$A$2:$B$4001,2)</f>
        <v>Salo</v>
      </c>
      <c r="E3784" s="11"/>
      <c r="F3784" s="11">
        <f t="shared" si="1"/>
        <v>0</v>
      </c>
      <c r="G3784" s="10" t="s">
        <v>3481</v>
      </c>
      <c r="H3784" s="10" t="s">
        <v>4602</v>
      </c>
      <c r="I3784" s="10">
        <v>584.24</v>
      </c>
      <c r="J3784" s="10">
        <v>46.5</v>
      </c>
      <c r="K3784" s="14">
        <v>1999.0</v>
      </c>
      <c r="L3784" s="11">
        <f t="shared" si="803"/>
        <v>471.05</v>
      </c>
      <c r="M3784" s="11">
        <f t="shared" si="2"/>
        <v>-113.19</v>
      </c>
      <c r="N3784" s="13">
        <f t="shared" si="3"/>
        <v>0.8062611256</v>
      </c>
      <c r="O3784" s="10" t="s">
        <v>7271</v>
      </c>
      <c r="P3784" s="10" t="s">
        <v>15468</v>
      </c>
    </row>
    <row r="3785" ht="12.0" customHeight="1">
      <c r="A3785" s="9" t="s">
        <v>15469</v>
      </c>
      <c r="B3785" s="10" t="s">
        <v>15106</v>
      </c>
      <c r="C3785" s="9" t="s">
        <v>1365</v>
      </c>
      <c r="D3785" s="11" t="str">
        <f>VLOOKUP(C3785,Postinumeroalueet!$A$2:$B$4001,2)</f>
        <v>Tampere</v>
      </c>
      <c r="E3785" s="11"/>
      <c r="F3785" s="11">
        <f t="shared" si="1"/>
        <v>0</v>
      </c>
      <c r="G3785" s="10" t="s">
        <v>3481</v>
      </c>
      <c r="H3785" s="10" t="s">
        <v>15107</v>
      </c>
      <c r="I3785" s="10">
        <v>885.0</v>
      </c>
      <c r="J3785" s="10">
        <v>78.0</v>
      </c>
      <c r="K3785" s="14">
        <v>2013.0</v>
      </c>
      <c r="L3785" s="11">
        <f t="shared" si="803"/>
        <v>713.6</v>
      </c>
      <c r="M3785" s="11">
        <f t="shared" si="2"/>
        <v>-171.4</v>
      </c>
      <c r="N3785" s="13">
        <f t="shared" si="3"/>
        <v>0.8063276836</v>
      </c>
      <c r="O3785" s="10" t="s">
        <v>4718</v>
      </c>
      <c r="P3785" s="10" t="s">
        <v>15470</v>
      </c>
    </row>
    <row r="3786" ht="12.0" customHeight="1">
      <c r="A3786" s="9" t="s">
        <v>15471</v>
      </c>
      <c r="B3786" s="10" t="s">
        <v>15106</v>
      </c>
      <c r="C3786" s="9" t="s">
        <v>1365</v>
      </c>
      <c r="D3786" s="11" t="str">
        <f>VLOOKUP(C3786,Postinumeroalueet!$A$2:$B$4001,2)</f>
        <v>Tampere</v>
      </c>
      <c r="E3786" s="11"/>
      <c r="F3786" s="11">
        <f t="shared" si="1"/>
        <v>0</v>
      </c>
      <c r="G3786" s="10" t="s">
        <v>3481</v>
      </c>
      <c r="H3786" s="10" t="s">
        <v>15107</v>
      </c>
      <c r="I3786" s="10">
        <v>885.0</v>
      </c>
      <c r="J3786" s="10">
        <v>78.0</v>
      </c>
      <c r="K3786" s="14">
        <v>2013.0</v>
      </c>
      <c r="L3786" s="11">
        <f t="shared" si="803"/>
        <v>713.6</v>
      </c>
      <c r="M3786" s="11">
        <f t="shared" si="2"/>
        <v>-171.4</v>
      </c>
      <c r="N3786" s="13">
        <f t="shared" si="3"/>
        <v>0.8063276836</v>
      </c>
      <c r="O3786" s="10" t="s">
        <v>4718</v>
      </c>
      <c r="P3786" s="10" t="s">
        <v>15472</v>
      </c>
    </row>
    <row r="3787" ht="12.0" customHeight="1">
      <c r="A3787" s="9" t="s">
        <v>15473</v>
      </c>
      <c r="B3787" s="10" t="s">
        <v>15474</v>
      </c>
      <c r="C3787" s="9" t="s">
        <v>470</v>
      </c>
      <c r="D3787" s="11" t="str">
        <f>VLOOKUP(C3787,Postinumeroalueet!$A$2:$B$4001,2)</f>
        <v>Espoo</v>
      </c>
      <c r="E3787" s="11"/>
      <c r="F3787" s="11">
        <f t="shared" si="1"/>
        <v>1</v>
      </c>
      <c r="G3787" s="10" t="s">
        <v>3481</v>
      </c>
      <c r="H3787" s="10" t="s">
        <v>15475</v>
      </c>
      <c r="I3787" s="10">
        <v>1980.0</v>
      </c>
      <c r="J3787" s="10">
        <v>182.0</v>
      </c>
      <c r="K3787" s="14">
        <v>1970.0</v>
      </c>
      <c r="L3787" s="11">
        <f t="shared" ref="L3787:L3788" si="804">IF(K3787&lt;1961,171+10.3*J3787,IF(K3787&gt;1983,166+8.7*J3787,159+7.9*J3787))</f>
        <v>1596.8</v>
      </c>
      <c r="M3787" s="11">
        <f t="shared" si="2"/>
        <v>-383.2</v>
      </c>
      <c r="N3787" s="13">
        <f t="shared" si="3"/>
        <v>0.8064646465</v>
      </c>
      <c r="O3787" s="10" t="s">
        <v>3498</v>
      </c>
      <c r="P3787" s="10" t="s">
        <v>15476</v>
      </c>
    </row>
    <row r="3788">
      <c r="A3788" s="9" t="s">
        <v>15477</v>
      </c>
      <c r="B3788" s="10" t="s">
        <v>15478</v>
      </c>
      <c r="C3788" s="9" t="s">
        <v>517</v>
      </c>
      <c r="D3788" s="11" t="str">
        <f>VLOOKUP(C3788,Postinumeroalueet!$A$2:$B$4001,2)</f>
        <v>Espoo</v>
      </c>
      <c r="E3788" s="11"/>
      <c r="F3788" s="11">
        <f t="shared" si="1"/>
        <v>1</v>
      </c>
      <c r="G3788" s="10" t="s">
        <v>3529</v>
      </c>
      <c r="H3788" s="10" t="s">
        <v>4006</v>
      </c>
      <c r="I3788" s="10">
        <v>1047.18</v>
      </c>
      <c r="J3788" s="10">
        <v>78.0</v>
      </c>
      <c r="K3788" s="14">
        <v>2000.0</v>
      </c>
      <c r="L3788" s="11">
        <f t="shared" si="804"/>
        <v>844.6</v>
      </c>
      <c r="M3788" s="11">
        <f t="shared" si="2"/>
        <v>-202.58</v>
      </c>
      <c r="N3788" s="13">
        <f t="shared" si="3"/>
        <v>0.8065471075</v>
      </c>
      <c r="O3788" s="10" t="s">
        <v>4050</v>
      </c>
      <c r="P3788" s="10" t="s">
        <v>15479</v>
      </c>
    </row>
    <row r="3789" ht="12.0" customHeight="1">
      <c r="A3789" s="9" t="s">
        <v>15480</v>
      </c>
      <c r="B3789" s="10" t="s">
        <v>15481</v>
      </c>
      <c r="C3789" s="9" t="s">
        <v>1498</v>
      </c>
      <c r="D3789" s="11" t="str">
        <f>VLOOKUP(C3789,Postinumeroalueet!$A$2:$B$4001,2)</f>
        <v>Sastamala</v>
      </c>
      <c r="E3789" s="11"/>
      <c r="F3789" s="11">
        <f t="shared" si="1"/>
        <v>0</v>
      </c>
      <c r="G3789" s="10" t="s">
        <v>3481</v>
      </c>
      <c r="H3789" s="10" t="s">
        <v>3761</v>
      </c>
      <c r="I3789" s="10">
        <v>490.5</v>
      </c>
      <c r="J3789" s="10">
        <v>51.9</v>
      </c>
      <c r="K3789" s="14">
        <v>1965.0</v>
      </c>
      <c r="L3789" s="11">
        <f>IF(K3789&lt;1984,105+5.6*J3789,IF(K3789&gt;1991,113+7.7*J3789,108+6.6*J3789))</f>
        <v>395.64</v>
      </c>
      <c r="M3789" s="11">
        <f t="shared" si="2"/>
        <v>-94.86</v>
      </c>
      <c r="N3789" s="13">
        <f t="shared" si="3"/>
        <v>0.8066055046</v>
      </c>
      <c r="O3789" s="10" t="s">
        <v>14658</v>
      </c>
      <c r="P3789" s="10" t="s">
        <v>15482</v>
      </c>
    </row>
    <row r="3790" ht="12.0" customHeight="1">
      <c r="A3790" s="9" t="s">
        <v>15483</v>
      </c>
      <c r="B3790" s="10" t="s">
        <v>15484</v>
      </c>
      <c r="C3790" s="9" t="s">
        <v>419</v>
      </c>
      <c r="D3790" s="11" t="str">
        <f>VLOOKUP(C3790,Postinumeroalueet!$A$2:$B$4001,2)</f>
        <v>Vantaa</v>
      </c>
      <c r="E3790" s="11"/>
      <c r="F3790" s="11">
        <f t="shared" si="1"/>
        <v>1</v>
      </c>
      <c r="G3790" s="10" t="s">
        <v>3481</v>
      </c>
      <c r="H3790" s="10" t="s">
        <v>4432</v>
      </c>
      <c r="I3790" s="10">
        <v>950.0</v>
      </c>
      <c r="J3790" s="10">
        <v>69.0</v>
      </c>
      <c r="K3790" s="14">
        <v>2005.0</v>
      </c>
      <c r="L3790" s="11">
        <f>IF(K3790&lt;1961,171+10.3*J3790,IF(K3790&gt;1983,166+8.7*J3790,159+7.9*J3790))</f>
        <v>766.3</v>
      </c>
      <c r="M3790" s="11">
        <f t="shared" si="2"/>
        <v>-183.7</v>
      </c>
      <c r="N3790" s="13">
        <f t="shared" si="3"/>
        <v>0.8066315789</v>
      </c>
      <c r="O3790" s="10" t="s">
        <v>3498</v>
      </c>
      <c r="P3790" s="10" t="s">
        <v>15485</v>
      </c>
    </row>
    <row r="3791" ht="12.0" customHeight="1">
      <c r="A3791" s="9" t="s">
        <v>15486</v>
      </c>
      <c r="B3791" s="10" t="s">
        <v>15487</v>
      </c>
      <c r="C3791" s="9" t="s">
        <v>1365</v>
      </c>
      <c r="D3791" s="11" t="str">
        <f>VLOOKUP(C3791,Postinumeroalueet!$A$2:$B$4001,2)</f>
        <v>Tampere</v>
      </c>
      <c r="E3791" s="11"/>
      <c r="F3791" s="11">
        <f t="shared" si="1"/>
        <v>0</v>
      </c>
      <c r="G3791" s="10" t="s">
        <v>3481</v>
      </c>
      <c r="H3791" s="10" t="s">
        <v>3507</v>
      </c>
      <c r="I3791" s="10">
        <v>829.37</v>
      </c>
      <c r="J3791" s="10">
        <v>85.0</v>
      </c>
      <c r="K3791" s="14">
        <v>1990.0</v>
      </c>
      <c r="L3791" s="11">
        <f t="shared" ref="L3791:L3795" si="805">IF(K3791&lt;1984,105+5.6*J3791,IF(K3791&gt;1991,113+7.7*J3791,108+6.6*J3791))</f>
        <v>669</v>
      </c>
      <c r="M3791" s="11">
        <f t="shared" si="2"/>
        <v>-160.37</v>
      </c>
      <c r="N3791" s="13">
        <f t="shared" si="3"/>
        <v>0.8066363625</v>
      </c>
      <c r="O3791" s="10" t="s">
        <v>9723</v>
      </c>
      <c r="P3791" s="10" t="s">
        <v>15488</v>
      </c>
    </row>
    <row r="3792" ht="12.0" customHeight="1">
      <c r="A3792" s="9" t="s">
        <v>15489</v>
      </c>
      <c r="B3792" s="10" t="s">
        <v>15490</v>
      </c>
      <c r="C3792" s="9" t="s">
        <v>1360</v>
      </c>
      <c r="D3792" s="11" t="str">
        <f>VLOOKUP(C3792,Postinumeroalueet!$A$2:$B$4001,2)</f>
        <v>Tampere</v>
      </c>
      <c r="E3792" s="11"/>
      <c r="F3792" s="11">
        <f t="shared" si="1"/>
        <v>0</v>
      </c>
      <c r="G3792" s="10" t="s">
        <v>3481</v>
      </c>
      <c r="H3792" s="10" t="s">
        <v>4534</v>
      </c>
      <c r="I3792" s="10">
        <v>698.49</v>
      </c>
      <c r="J3792" s="10">
        <v>58.5</v>
      </c>
      <c r="K3792" s="14">
        <v>2001.0</v>
      </c>
      <c r="L3792" s="11">
        <f t="shared" si="805"/>
        <v>563.45</v>
      </c>
      <c r="M3792" s="11">
        <f t="shared" si="2"/>
        <v>-135.04</v>
      </c>
      <c r="N3792" s="13">
        <f t="shared" si="3"/>
        <v>0.806668671</v>
      </c>
      <c r="O3792" s="10" t="s">
        <v>7271</v>
      </c>
      <c r="P3792" s="10" t="s">
        <v>15491</v>
      </c>
    </row>
    <row r="3793">
      <c r="A3793" s="9" t="s">
        <v>15492</v>
      </c>
      <c r="B3793" s="10" t="s">
        <v>15493</v>
      </c>
      <c r="C3793" s="9" t="s">
        <v>963</v>
      </c>
      <c r="D3793" s="11" t="str">
        <f>VLOOKUP(C3793,Postinumeroalueet!$A$2:$B$4001,2)</f>
        <v>Turku</v>
      </c>
      <c r="E3793" s="11"/>
      <c r="F3793" s="11">
        <f t="shared" si="1"/>
        <v>0</v>
      </c>
      <c r="G3793" s="10" t="s">
        <v>3529</v>
      </c>
      <c r="H3793" s="10" t="s">
        <v>6674</v>
      </c>
      <c r="I3793" s="10">
        <v>1190.0</v>
      </c>
      <c r="J3793" s="10">
        <v>110.0</v>
      </c>
      <c r="K3793" s="14">
        <v>2013.0</v>
      </c>
      <c r="L3793" s="11">
        <f t="shared" si="805"/>
        <v>960</v>
      </c>
      <c r="M3793" s="11">
        <f t="shared" si="2"/>
        <v>-230</v>
      </c>
      <c r="N3793" s="13">
        <f t="shared" si="3"/>
        <v>0.8067226891</v>
      </c>
      <c r="O3793" s="10" t="s">
        <v>10116</v>
      </c>
      <c r="P3793" s="10" t="s">
        <v>15494</v>
      </c>
    </row>
    <row r="3794" ht="12.0" customHeight="1">
      <c r="A3794" s="9" t="s">
        <v>15495</v>
      </c>
      <c r="B3794" s="10" t="s">
        <v>15496</v>
      </c>
      <c r="C3794" s="9" t="s">
        <v>3025</v>
      </c>
      <c r="D3794" s="11" t="str">
        <f>VLOOKUP(C3794,Postinumeroalueet!$A$2:$B$4001,2)</f>
        <v>Oulu</v>
      </c>
      <c r="E3794" s="11"/>
      <c r="F3794" s="11">
        <f t="shared" si="1"/>
        <v>0</v>
      </c>
      <c r="G3794" s="10" t="s">
        <v>6290</v>
      </c>
      <c r="H3794" s="10" t="s">
        <v>15497</v>
      </c>
      <c r="I3794" s="10">
        <v>560.0</v>
      </c>
      <c r="J3794" s="10">
        <v>44.0</v>
      </c>
      <c r="K3794" s="14">
        <v>2012.0</v>
      </c>
      <c r="L3794" s="11">
        <f t="shared" si="805"/>
        <v>451.8</v>
      </c>
      <c r="M3794" s="11">
        <f t="shared" si="2"/>
        <v>-108.2</v>
      </c>
      <c r="N3794" s="13">
        <f t="shared" si="3"/>
        <v>0.8067857143</v>
      </c>
      <c r="O3794" s="10" t="s">
        <v>3942</v>
      </c>
      <c r="P3794" s="10" t="s">
        <v>15498</v>
      </c>
    </row>
    <row r="3795" ht="12.0" customHeight="1">
      <c r="A3795" s="9" t="s">
        <v>15499</v>
      </c>
      <c r="B3795" s="10" t="s">
        <v>15500</v>
      </c>
      <c r="C3795" s="9" t="s">
        <v>3030</v>
      </c>
      <c r="D3795" s="11" t="str">
        <f>VLOOKUP(C3795,Postinumeroalueet!$A$2:$B$4001,2)</f>
        <v>Oulu</v>
      </c>
      <c r="E3795" s="11"/>
      <c r="F3795" s="11">
        <f t="shared" si="1"/>
        <v>0</v>
      </c>
      <c r="G3795" s="10" t="s">
        <v>3481</v>
      </c>
      <c r="H3795" s="10" t="s">
        <v>15501</v>
      </c>
      <c r="I3795" s="10">
        <v>455.0</v>
      </c>
      <c r="J3795" s="10">
        <v>33.0</v>
      </c>
      <c r="K3795" s="14">
        <v>2011.0</v>
      </c>
      <c r="L3795" s="11">
        <f t="shared" si="805"/>
        <v>367.1</v>
      </c>
      <c r="M3795" s="11">
        <f t="shared" si="2"/>
        <v>-87.9</v>
      </c>
      <c r="N3795" s="13">
        <f t="shared" si="3"/>
        <v>0.8068131868</v>
      </c>
      <c r="O3795" s="10" t="s">
        <v>3942</v>
      </c>
      <c r="P3795" s="10" t="s">
        <v>15502</v>
      </c>
    </row>
    <row r="3796" ht="12.0" customHeight="1">
      <c r="A3796" s="9" t="s">
        <v>15503</v>
      </c>
      <c r="B3796" s="10" t="s">
        <v>15504</v>
      </c>
      <c r="C3796" s="9" t="s">
        <v>373</v>
      </c>
      <c r="D3796" s="11" t="str">
        <f>VLOOKUP(C3796,Postinumeroalueet!$A$2:$B$4001,2)</f>
        <v>Helsinki</v>
      </c>
      <c r="E3796" s="11"/>
      <c r="F3796" s="11">
        <f t="shared" si="1"/>
        <v>1</v>
      </c>
      <c r="G3796" s="10" t="s">
        <v>3481</v>
      </c>
      <c r="H3796" s="10" t="s">
        <v>15505</v>
      </c>
      <c r="I3796" s="10">
        <v>850.0</v>
      </c>
      <c r="J3796" s="10">
        <v>50.0</v>
      </c>
      <c r="K3796" s="14">
        <v>1955.0</v>
      </c>
      <c r="L3796" s="11">
        <f t="shared" ref="L3796:L3797" si="806">IF(K3796&lt;1961,171+10.3*J3796,IF(K3796&gt;1983,166+8.7*J3796,159+7.9*J3796))</f>
        <v>686</v>
      </c>
      <c r="M3796" s="11">
        <f t="shared" si="2"/>
        <v>-164</v>
      </c>
      <c r="N3796" s="13">
        <f t="shared" si="3"/>
        <v>0.8070588235</v>
      </c>
      <c r="O3796" s="10" t="s">
        <v>3498</v>
      </c>
      <c r="P3796" s="10" t="s">
        <v>15506</v>
      </c>
    </row>
    <row r="3797" ht="12.0" customHeight="1">
      <c r="A3797" s="9" t="s">
        <v>15507</v>
      </c>
      <c r="B3797" s="10" t="s">
        <v>15508</v>
      </c>
      <c r="C3797" s="9" t="s">
        <v>386</v>
      </c>
      <c r="D3797" s="11" t="str">
        <f>VLOOKUP(C3797,Postinumeroalueet!$A$2:$B$4001,2)</f>
        <v>Helsinki</v>
      </c>
      <c r="E3797" s="11"/>
      <c r="F3797" s="11">
        <f t="shared" si="1"/>
        <v>1</v>
      </c>
      <c r="G3797" s="10" t="s">
        <v>3481</v>
      </c>
      <c r="H3797" s="10" t="s">
        <v>5527</v>
      </c>
      <c r="I3797" s="10">
        <v>980.0</v>
      </c>
      <c r="J3797" s="10">
        <v>80.0</v>
      </c>
      <c r="K3797" s="14">
        <v>1972.0</v>
      </c>
      <c r="L3797" s="11">
        <f t="shared" si="806"/>
        <v>791</v>
      </c>
      <c r="M3797" s="11">
        <f t="shared" si="2"/>
        <v>-189</v>
      </c>
      <c r="N3797" s="13">
        <f t="shared" si="3"/>
        <v>0.8071428571</v>
      </c>
      <c r="O3797" s="15"/>
      <c r="P3797" s="10" t="s">
        <v>15509</v>
      </c>
    </row>
    <row r="3798" ht="12.0" customHeight="1">
      <c r="A3798" s="9" t="s">
        <v>15510</v>
      </c>
      <c r="B3798" s="10" t="s">
        <v>15511</v>
      </c>
      <c r="C3798" s="9" t="s">
        <v>2311</v>
      </c>
      <c r="D3798" s="11" t="str">
        <f>VLOOKUP(C3798,Postinumeroalueet!$A$2:$B$4001,2)</f>
        <v>Vaasa</v>
      </c>
      <c r="E3798" s="11"/>
      <c r="F3798" s="11">
        <f t="shared" si="1"/>
        <v>0</v>
      </c>
      <c r="G3798" s="10" t="s">
        <v>3481</v>
      </c>
      <c r="H3798" s="10" t="s">
        <v>4080</v>
      </c>
      <c r="I3798" s="10">
        <v>671.24</v>
      </c>
      <c r="J3798" s="10">
        <v>78.0</v>
      </c>
      <c r="K3798" s="14">
        <v>1975.0</v>
      </c>
      <c r="L3798" s="11">
        <f t="shared" ref="L3798:L3802" si="807">IF(K3798&lt;1984,105+5.6*J3798,IF(K3798&gt;1991,113+7.7*J3798,108+6.6*J3798))</f>
        <v>541.8</v>
      </c>
      <c r="M3798" s="11">
        <f t="shared" si="2"/>
        <v>-129.44</v>
      </c>
      <c r="N3798" s="13">
        <f t="shared" si="3"/>
        <v>0.8071628628</v>
      </c>
      <c r="O3798" s="10" t="s">
        <v>13123</v>
      </c>
      <c r="P3798" s="10" t="s">
        <v>15512</v>
      </c>
    </row>
    <row r="3799" ht="12.0" customHeight="1">
      <c r="A3799" s="9" t="s">
        <v>15513</v>
      </c>
      <c r="B3799" s="10" t="s">
        <v>14040</v>
      </c>
      <c r="C3799" s="9" t="s">
        <v>3268</v>
      </c>
      <c r="D3799" s="11" t="str">
        <f>VLOOKUP(C3799,Postinumeroalueet!$A$2:$B$4001,2)</f>
        <v>Rovaniemi</v>
      </c>
      <c r="E3799" s="11"/>
      <c r="F3799" s="11">
        <f t="shared" si="1"/>
        <v>0</v>
      </c>
      <c r="G3799" s="10" t="s">
        <v>3481</v>
      </c>
      <c r="H3799" s="10" t="s">
        <v>6045</v>
      </c>
      <c r="I3799" s="10">
        <v>636.0</v>
      </c>
      <c r="J3799" s="10">
        <v>52.0</v>
      </c>
      <c r="K3799" s="14">
        <v>1997.0</v>
      </c>
      <c r="L3799" s="11">
        <f t="shared" si="807"/>
        <v>513.4</v>
      </c>
      <c r="M3799" s="11">
        <f t="shared" si="2"/>
        <v>-122.6</v>
      </c>
      <c r="N3799" s="13">
        <f t="shared" si="3"/>
        <v>0.8072327044</v>
      </c>
      <c r="O3799" s="10" t="s">
        <v>9615</v>
      </c>
      <c r="P3799" s="10" t="s">
        <v>15514</v>
      </c>
    </row>
    <row r="3800" ht="12.0" customHeight="1">
      <c r="A3800" s="9" t="s">
        <v>15515</v>
      </c>
      <c r="B3800" s="10" t="s">
        <v>14913</v>
      </c>
      <c r="C3800" s="9" t="s">
        <v>1580</v>
      </c>
      <c r="D3800" s="11" t="str">
        <f>VLOOKUP(C3800,Postinumeroalueet!$A$2:$B$4001,2)</f>
        <v>Jyväskylä</v>
      </c>
      <c r="E3800" s="11"/>
      <c r="F3800" s="11">
        <f t="shared" si="1"/>
        <v>0</v>
      </c>
      <c r="G3800" s="10" t="s">
        <v>6290</v>
      </c>
      <c r="H3800" s="10" t="s">
        <v>4534</v>
      </c>
      <c r="I3800" s="10">
        <v>674.14</v>
      </c>
      <c r="J3800" s="10">
        <v>56.0</v>
      </c>
      <c r="K3800" s="14">
        <v>2001.0</v>
      </c>
      <c r="L3800" s="11">
        <f t="shared" si="807"/>
        <v>544.2</v>
      </c>
      <c r="M3800" s="11">
        <f t="shared" si="2"/>
        <v>-129.94</v>
      </c>
      <c r="N3800" s="13">
        <f t="shared" si="3"/>
        <v>0.8072507194</v>
      </c>
      <c r="O3800" s="10" t="s">
        <v>4050</v>
      </c>
      <c r="P3800" s="10" t="s">
        <v>15516</v>
      </c>
    </row>
    <row r="3801" ht="12.0" customHeight="1">
      <c r="A3801" s="9" t="s">
        <v>15517</v>
      </c>
      <c r="B3801" s="10" t="s">
        <v>14913</v>
      </c>
      <c r="C3801" s="9" t="s">
        <v>1580</v>
      </c>
      <c r="D3801" s="11" t="str">
        <f>VLOOKUP(C3801,Postinumeroalueet!$A$2:$B$4001,2)</f>
        <v>Jyväskylä</v>
      </c>
      <c r="E3801" s="11"/>
      <c r="F3801" s="11">
        <f t="shared" si="1"/>
        <v>0</v>
      </c>
      <c r="G3801" s="10" t="s">
        <v>6290</v>
      </c>
      <c r="H3801" s="10" t="s">
        <v>4534</v>
      </c>
      <c r="I3801" s="10">
        <v>674.14</v>
      </c>
      <c r="J3801" s="10">
        <v>56.0</v>
      </c>
      <c r="K3801" s="14">
        <v>2001.0</v>
      </c>
      <c r="L3801" s="11">
        <f t="shared" si="807"/>
        <v>544.2</v>
      </c>
      <c r="M3801" s="11">
        <f t="shared" si="2"/>
        <v>-129.94</v>
      </c>
      <c r="N3801" s="13">
        <f t="shared" si="3"/>
        <v>0.8072507194</v>
      </c>
      <c r="O3801" s="10" t="s">
        <v>4050</v>
      </c>
      <c r="P3801" s="10" t="s">
        <v>15518</v>
      </c>
    </row>
    <row r="3802" ht="12.0" customHeight="1">
      <c r="A3802" s="9" t="s">
        <v>15519</v>
      </c>
      <c r="B3802" s="10" t="s">
        <v>11403</v>
      </c>
      <c r="C3802" s="9" t="s">
        <v>953</v>
      </c>
      <c r="D3802" s="11" t="str">
        <f>VLOOKUP(C3802,Postinumeroalueet!$A$2:$B$4001,2)</f>
        <v>Turku</v>
      </c>
      <c r="E3802" s="11"/>
      <c r="F3802" s="11">
        <f t="shared" si="1"/>
        <v>0</v>
      </c>
      <c r="G3802" s="10" t="s">
        <v>3481</v>
      </c>
      <c r="H3802" s="10" t="s">
        <v>10320</v>
      </c>
      <c r="I3802" s="10">
        <v>779.0</v>
      </c>
      <c r="J3802" s="10">
        <v>67.0</v>
      </c>
      <c r="K3802" s="14">
        <v>1995.0</v>
      </c>
      <c r="L3802" s="11">
        <f t="shared" si="807"/>
        <v>628.9</v>
      </c>
      <c r="M3802" s="11">
        <f t="shared" si="2"/>
        <v>-150.1</v>
      </c>
      <c r="N3802" s="13">
        <f t="shared" si="3"/>
        <v>0.8073170732</v>
      </c>
      <c r="O3802" s="10" t="s">
        <v>6893</v>
      </c>
      <c r="P3802" s="10" t="s">
        <v>15520</v>
      </c>
    </row>
    <row r="3803" ht="12.0" customHeight="1">
      <c r="A3803" s="9" t="s">
        <v>15521</v>
      </c>
      <c r="B3803" s="10" t="s">
        <v>15522</v>
      </c>
      <c r="C3803" s="9" t="s">
        <v>435</v>
      </c>
      <c r="D3803" s="11" t="str">
        <f>VLOOKUP(C3803,Postinumeroalueet!$A$2:$B$4001,2)</f>
        <v>Vantaa</v>
      </c>
      <c r="E3803" s="11"/>
      <c r="F3803" s="11">
        <f t="shared" si="1"/>
        <v>1</v>
      </c>
      <c r="G3803" s="10" t="s">
        <v>3481</v>
      </c>
      <c r="H3803" s="10" t="s">
        <v>4161</v>
      </c>
      <c r="I3803" s="10">
        <v>740.0</v>
      </c>
      <c r="J3803" s="10">
        <v>55.5</v>
      </c>
      <c r="K3803" s="14">
        <v>1974.0</v>
      </c>
      <c r="L3803" s="11">
        <f>IF(K3803&lt;1961,171+10.3*J3803,IF(K3803&gt;1983,166+8.7*J3803,159+7.9*J3803))</f>
        <v>597.45</v>
      </c>
      <c r="M3803" s="11">
        <f t="shared" si="2"/>
        <v>-142.55</v>
      </c>
      <c r="N3803" s="13">
        <f t="shared" si="3"/>
        <v>0.8073648649</v>
      </c>
      <c r="O3803" s="10" t="s">
        <v>15523</v>
      </c>
      <c r="P3803" s="10" t="s">
        <v>15524</v>
      </c>
    </row>
    <row r="3804" ht="12.0" customHeight="1">
      <c r="A3804" s="9" t="s">
        <v>15525</v>
      </c>
      <c r="B3804" s="10" t="s">
        <v>14712</v>
      </c>
      <c r="C3804" s="9" t="s">
        <v>935</v>
      </c>
      <c r="D3804" s="11" t="str">
        <f>VLOOKUP(C3804,Postinumeroalueet!$A$2:$B$4001,2)</f>
        <v>Turku</v>
      </c>
      <c r="E3804" s="11"/>
      <c r="F3804" s="11">
        <f t="shared" si="1"/>
        <v>0</v>
      </c>
      <c r="G3804" s="10" t="s">
        <v>3481</v>
      </c>
      <c r="H3804" s="10" t="s">
        <v>15526</v>
      </c>
      <c r="I3804" s="10">
        <v>812.29</v>
      </c>
      <c r="J3804" s="10">
        <v>70.5</v>
      </c>
      <c r="K3804" s="14">
        <v>2001.0</v>
      </c>
      <c r="L3804" s="11">
        <f t="shared" ref="L3804:L3809" si="808">IF(K3804&lt;1984,105+5.6*J3804,IF(K3804&gt;1991,113+7.7*J3804,108+6.6*J3804))</f>
        <v>655.85</v>
      </c>
      <c r="M3804" s="11">
        <f t="shared" si="2"/>
        <v>-156.44</v>
      </c>
      <c r="N3804" s="13">
        <f t="shared" si="3"/>
        <v>0.8074086841</v>
      </c>
      <c r="O3804" s="10" t="s">
        <v>3802</v>
      </c>
      <c r="P3804" s="10" t="s">
        <v>15527</v>
      </c>
    </row>
    <row r="3805" ht="12.0" customHeight="1">
      <c r="A3805" s="9" t="s">
        <v>15528</v>
      </c>
      <c r="B3805" s="10" t="s">
        <v>15529</v>
      </c>
      <c r="C3805" s="9" t="s">
        <v>793</v>
      </c>
      <c r="D3805" s="11" t="str">
        <f>VLOOKUP(C3805,Postinumeroalueet!$A$2:$B$4001,2)</f>
        <v>Hämeenlinna</v>
      </c>
      <c r="E3805" s="11"/>
      <c r="F3805" s="11">
        <f t="shared" si="1"/>
        <v>0</v>
      </c>
      <c r="G3805" s="10" t="s">
        <v>3481</v>
      </c>
      <c r="H3805" s="10" t="s">
        <v>4080</v>
      </c>
      <c r="I3805" s="10">
        <v>681.39</v>
      </c>
      <c r="J3805" s="10">
        <v>79.5</v>
      </c>
      <c r="K3805" s="14">
        <v>1975.0</v>
      </c>
      <c r="L3805" s="11">
        <f t="shared" si="808"/>
        <v>550.2</v>
      </c>
      <c r="M3805" s="11">
        <f t="shared" si="2"/>
        <v>-131.19</v>
      </c>
      <c r="N3805" s="13">
        <f t="shared" si="3"/>
        <v>0.8074670893</v>
      </c>
      <c r="O3805" s="10" t="s">
        <v>4989</v>
      </c>
      <c r="P3805" s="10" t="s">
        <v>15530</v>
      </c>
    </row>
    <row r="3806" ht="12.0" customHeight="1">
      <c r="A3806" s="9" t="s">
        <v>15531</v>
      </c>
      <c r="B3806" s="10" t="s">
        <v>15532</v>
      </c>
      <c r="C3806" s="9" t="s">
        <v>2021</v>
      </c>
      <c r="D3806" s="11" t="str">
        <f>VLOOKUP(C3806,Postinumeroalueet!$A$2:$B$4001,2)</f>
        <v>Savonlinna</v>
      </c>
      <c r="E3806" s="11"/>
      <c r="F3806" s="11">
        <f t="shared" si="1"/>
        <v>0</v>
      </c>
      <c r="G3806" s="10" t="s">
        <v>3481</v>
      </c>
      <c r="H3806" s="10" t="s">
        <v>3761</v>
      </c>
      <c r="I3806" s="10">
        <v>560.0</v>
      </c>
      <c r="J3806" s="10">
        <v>62.0</v>
      </c>
      <c r="K3806" s="14">
        <v>1974.0</v>
      </c>
      <c r="L3806" s="11">
        <f t="shared" si="808"/>
        <v>452.2</v>
      </c>
      <c r="M3806" s="11">
        <f t="shared" si="2"/>
        <v>-107.8</v>
      </c>
      <c r="N3806" s="13">
        <f t="shared" si="3"/>
        <v>0.8075</v>
      </c>
      <c r="O3806" s="10" t="s">
        <v>5634</v>
      </c>
      <c r="P3806" s="10" t="s">
        <v>15533</v>
      </c>
    </row>
    <row r="3807" ht="12.0" customHeight="1">
      <c r="A3807" s="9" t="s">
        <v>15534</v>
      </c>
      <c r="B3807" s="10" t="s">
        <v>15535</v>
      </c>
      <c r="C3807" s="9" t="s">
        <v>2144</v>
      </c>
      <c r="D3807" s="11" t="str">
        <f>VLOOKUP(C3807,Postinumeroalueet!$A$2:$B$4001,2)</f>
        <v>Kauhajoki</v>
      </c>
      <c r="E3807" s="11"/>
      <c r="F3807" s="11">
        <f t="shared" si="1"/>
        <v>0</v>
      </c>
      <c r="G3807" s="10" t="s">
        <v>3529</v>
      </c>
      <c r="H3807" s="10" t="s">
        <v>15536</v>
      </c>
      <c r="I3807" s="10">
        <v>560.0</v>
      </c>
      <c r="J3807" s="10">
        <v>62.0</v>
      </c>
      <c r="K3807" s="14">
        <v>1974.0</v>
      </c>
      <c r="L3807" s="11">
        <f t="shared" si="808"/>
        <v>452.2</v>
      </c>
      <c r="M3807" s="11">
        <f t="shared" si="2"/>
        <v>-107.8</v>
      </c>
      <c r="N3807" s="13">
        <f t="shared" si="3"/>
        <v>0.8075</v>
      </c>
      <c r="O3807" s="10" t="s">
        <v>15537</v>
      </c>
      <c r="P3807" s="10" t="s">
        <v>15538</v>
      </c>
    </row>
    <row r="3808" ht="12.0" customHeight="1">
      <c r="A3808" s="9" t="s">
        <v>15539</v>
      </c>
      <c r="B3808" s="10" t="s">
        <v>15540</v>
      </c>
      <c r="C3808" s="9" t="s">
        <v>1416</v>
      </c>
      <c r="D3808" s="11" t="str">
        <f>VLOOKUP(C3808,Postinumeroalueet!$A$2:$B$4001,2)</f>
        <v>Orivesi</v>
      </c>
      <c r="E3808" s="11"/>
      <c r="F3808" s="11">
        <f t="shared" si="1"/>
        <v>0</v>
      </c>
      <c r="G3808" s="10" t="s">
        <v>3481</v>
      </c>
      <c r="H3808" s="10" t="s">
        <v>14688</v>
      </c>
      <c r="I3808" s="10">
        <v>501.0</v>
      </c>
      <c r="J3808" s="10">
        <v>53.5</v>
      </c>
      <c r="K3808" s="14">
        <v>1982.0</v>
      </c>
      <c r="L3808" s="11">
        <f t="shared" si="808"/>
        <v>404.6</v>
      </c>
      <c r="M3808" s="11">
        <f t="shared" si="2"/>
        <v>-96.4</v>
      </c>
      <c r="N3808" s="13">
        <f t="shared" si="3"/>
        <v>0.8075848303</v>
      </c>
      <c r="O3808" s="10" t="s">
        <v>10034</v>
      </c>
      <c r="P3808" s="10" t="s">
        <v>15541</v>
      </c>
    </row>
    <row r="3809" ht="12.0" customHeight="1">
      <c r="A3809" s="9" t="s">
        <v>15542</v>
      </c>
      <c r="B3809" s="10" t="s">
        <v>15207</v>
      </c>
      <c r="C3809" s="9" t="s">
        <v>1573</v>
      </c>
      <c r="D3809" s="11" t="str">
        <f>VLOOKUP(C3809,Postinumeroalueet!$A$2:$B$4001,2)</f>
        <v>Jyväskylä</v>
      </c>
      <c r="E3809" s="11"/>
      <c r="F3809" s="11">
        <f t="shared" si="1"/>
        <v>0</v>
      </c>
      <c r="G3809" s="10" t="s">
        <v>3481</v>
      </c>
      <c r="H3809" s="10" t="s">
        <v>3671</v>
      </c>
      <c r="I3809" s="10">
        <v>793.04</v>
      </c>
      <c r="J3809" s="10">
        <v>68.5</v>
      </c>
      <c r="K3809" s="14">
        <v>2003.0</v>
      </c>
      <c r="L3809" s="11">
        <f t="shared" si="808"/>
        <v>640.45</v>
      </c>
      <c r="M3809" s="11">
        <f t="shared" si="2"/>
        <v>-152.59</v>
      </c>
      <c r="N3809" s="13">
        <f t="shared" si="3"/>
        <v>0.8075885201</v>
      </c>
      <c r="O3809" s="10" t="s">
        <v>4050</v>
      </c>
      <c r="P3809" s="10" t="s">
        <v>15543</v>
      </c>
    </row>
    <row r="3810" ht="12.0" customHeight="1">
      <c r="A3810" s="9" t="s">
        <v>15544</v>
      </c>
      <c r="B3810" s="10" t="s">
        <v>11081</v>
      </c>
      <c r="C3810" s="9" t="s">
        <v>430</v>
      </c>
      <c r="D3810" s="11" t="str">
        <f>VLOOKUP(C3810,Postinumeroalueet!$A$2:$B$4001,2)</f>
        <v>Vantaa</v>
      </c>
      <c r="E3810" s="11"/>
      <c r="F3810" s="11">
        <f t="shared" si="1"/>
        <v>1</v>
      </c>
      <c r="G3810" s="10" t="s">
        <v>3481</v>
      </c>
      <c r="H3810" s="10" t="s">
        <v>7406</v>
      </c>
      <c r="I3810" s="10">
        <v>938.0</v>
      </c>
      <c r="J3810" s="10">
        <v>68.0</v>
      </c>
      <c r="K3810" s="14">
        <v>1994.0</v>
      </c>
      <c r="L3810" s="11">
        <f>IF(K3810&lt;1961,171+10.3*J3810,IF(K3810&gt;1983,166+8.7*J3810,159+7.9*J3810))</f>
        <v>757.6</v>
      </c>
      <c r="M3810" s="11">
        <f t="shared" si="2"/>
        <v>-180.4</v>
      </c>
      <c r="N3810" s="13">
        <f t="shared" si="3"/>
        <v>0.8076759062</v>
      </c>
      <c r="O3810" s="10" t="s">
        <v>3950</v>
      </c>
      <c r="P3810" s="10" t="s">
        <v>15545</v>
      </c>
    </row>
    <row r="3811" ht="12.0" customHeight="1">
      <c r="A3811" s="9" t="s">
        <v>15546</v>
      </c>
      <c r="B3811" s="10" t="s">
        <v>15547</v>
      </c>
      <c r="C3811" s="9" t="s">
        <v>1151</v>
      </c>
      <c r="D3811" s="11" t="str">
        <f>VLOOKUP(C3811,Postinumeroalueet!$A$2:$B$4001,2)</f>
        <v>Rauma</v>
      </c>
      <c r="E3811" s="11"/>
      <c r="F3811" s="11">
        <f t="shared" si="1"/>
        <v>0</v>
      </c>
      <c r="G3811" s="10" t="s">
        <v>3481</v>
      </c>
      <c r="H3811" s="10" t="s">
        <v>7991</v>
      </c>
      <c r="I3811" s="10">
        <v>650.0</v>
      </c>
      <c r="J3811" s="10">
        <v>75.0</v>
      </c>
      <c r="K3811" s="14">
        <v>1975.0</v>
      </c>
      <c r="L3811" s="11">
        <f t="shared" ref="L3811:L3818" si="809">IF(K3811&lt;1984,105+5.6*J3811,IF(K3811&gt;1991,113+7.7*J3811,108+6.6*J3811))</f>
        <v>525</v>
      </c>
      <c r="M3811" s="11">
        <f t="shared" si="2"/>
        <v>-125</v>
      </c>
      <c r="N3811" s="13">
        <f t="shared" si="3"/>
        <v>0.8076923077</v>
      </c>
      <c r="O3811" s="10" t="s">
        <v>9778</v>
      </c>
      <c r="P3811" s="10" t="s">
        <v>15548</v>
      </c>
    </row>
    <row r="3812" ht="12.0" customHeight="1">
      <c r="A3812" s="9" t="s">
        <v>15549</v>
      </c>
      <c r="B3812" s="10" t="s">
        <v>15550</v>
      </c>
      <c r="C3812" s="9" t="s">
        <v>1353</v>
      </c>
      <c r="D3812" s="11" t="str">
        <f>VLOOKUP(C3812,Postinumeroalueet!$A$2:$B$4001,2)</f>
        <v>Ylöjärvi</v>
      </c>
      <c r="E3812" s="11"/>
      <c r="F3812" s="11">
        <f t="shared" si="1"/>
        <v>0</v>
      </c>
      <c r="G3812" s="10" t="s">
        <v>3481</v>
      </c>
      <c r="H3812" s="10" t="s">
        <v>15551</v>
      </c>
      <c r="I3812" s="10">
        <v>650.0</v>
      </c>
      <c r="J3812" s="10">
        <v>75.0</v>
      </c>
      <c r="K3812" s="14">
        <v>1975.0</v>
      </c>
      <c r="L3812" s="11">
        <f t="shared" si="809"/>
        <v>525</v>
      </c>
      <c r="M3812" s="11">
        <f t="shared" si="2"/>
        <v>-125</v>
      </c>
      <c r="N3812" s="13">
        <f t="shared" si="3"/>
        <v>0.8076923077</v>
      </c>
      <c r="O3812" s="10" t="s">
        <v>4718</v>
      </c>
      <c r="P3812" s="10" t="s">
        <v>15552</v>
      </c>
    </row>
    <row r="3813" ht="12.0" customHeight="1">
      <c r="A3813" s="9" t="s">
        <v>15553</v>
      </c>
      <c r="B3813" s="10" t="s">
        <v>15550</v>
      </c>
      <c r="C3813" s="9" t="s">
        <v>1353</v>
      </c>
      <c r="D3813" s="11" t="str">
        <f>VLOOKUP(C3813,Postinumeroalueet!$A$2:$B$4001,2)</f>
        <v>Ylöjärvi</v>
      </c>
      <c r="E3813" s="11"/>
      <c r="F3813" s="11">
        <f t="shared" si="1"/>
        <v>0</v>
      </c>
      <c r="G3813" s="10" t="s">
        <v>3481</v>
      </c>
      <c r="H3813" s="10" t="s">
        <v>15551</v>
      </c>
      <c r="I3813" s="10">
        <v>650.0</v>
      </c>
      <c r="J3813" s="10">
        <v>75.0</v>
      </c>
      <c r="K3813" s="14">
        <v>1975.0</v>
      </c>
      <c r="L3813" s="11">
        <f t="shared" si="809"/>
        <v>525</v>
      </c>
      <c r="M3813" s="11">
        <f t="shared" si="2"/>
        <v>-125</v>
      </c>
      <c r="N3813" s="13">
        <f t="shared" si="3"/>
        <v>0.8076923077</v>
      </c>
      <c r="O3813" s="10" t="s">
        <v>4718</v>
      </c>
      <c r="P3813" s="10" t="s">
        <v>15554</v>
      </c>
    </row>
    <row r="3814" ht="12.0" customHeight="1">
      <c r="A3814" s="9" t="s">
        <v>15555</v>
      </c>
      <c r="B3814" s="10" t="s">
        <v>15556</v>
      </c>
      <c r="C3814" s="9" t="s">
        <v>1591</v>
      </c>
      <c r="D3814" s="11" t="str">
        <f>VLOOKUP(C3814,Postinumeroalueet!$A$2:$B$4001,2)</f>
        <v>Jyväskylä</v>
      </c>
      <c r="E3814" s="11"/>
      <c r="F3814" s="11">
        <f t="shared" si="1"/>
        <v>0</v>
      </c>
      <c r="G3814" s="10" t="s">
        <v>3529</v>
      </c>
      <c r="H3814" s="10" t="s">
        <v>15557</v>
      </c>
      <c r="I3814" s="10">
        <v>820.0</v>
      </c>
      <c r="J3814" s="10">
        <v>84.0</v>
      </c>
      <c r="K3814" s="14">
        <v>1989.0</v>
      </c>
      <c r="L3814" s="11">
        <f t="shared" si="809"/>
        <v>662.4</v>
      </c>
      <c r="M3814" s="11">
        <f t="shared" si="2"/>
        <v>-157.6</v>
      </c>
      <c r="N3814" s="13">
        <f t="shared" si="3"/>
        <v>0.807804878</v>
      </c>
      <c r="O3814" s="10" t="s">
        <v>12764</v>
      </c>
      <c r="P3814" s="10" t="s">
        <v>15558</v>
      </c>
    </row>
    <row r="3815" ht="12.0" customHeight="1">
      <c r="A3815" s="9" t="s">
        <v>15559</v>
      </c>
      <c r="B3815" s="10" t="s">
        <v>10342</v>
      </c>
      <c r="C3815" s="9" t="s">
        <v>3031</v>
      </c>
      <c r="D3815" s="11" t="str">
        <f>VLOOKUP(C3815,Postinumeroalueet!$A$2:$B$4001,2)</f>
        <v>Kempele</v>
      </c>
      <c r="E3815" s="11"/>
      <c r="F3815" s="11">
        <f t="shared" si="1"/>
        <v>0</v>
      </c>
      <c r="G3815" s="10" t="s">
        <v>3481</v>
      </c>
      <c r="H3815" s="10" t="s">
        <v>7596</v>
      </c>
      <c r="I3815" s="10">
        <v>740.0</v>
      </c>
      <c r="J3815" s="10">
        <v>88.0</v>
      </c>
      <c r="K3815" s="14">
        <v>1962.0</v>
      </c>
      <c r="L3815" s="11">
        <f t="shared" si="809"/>
        <v>597.8</v>
      </c>
      <c r="M3815" s="11">
        <f t="shared" si="2"/>
        <v>-142.2</v>
      </c>
      <c r="N3815" s="13">
        <f t="shared" si="3"/>
        <v>0.8078378378</v>
      </c>
      <c r="O3815" s="10" t="s">
        <v>10343</v>
      </c>
      <c r="P3815" s="10" t="s">
        <v>15560</v>
      </c>
    </row>
    <row r="3816" ht="12.0" customHeight="1">
      <c r="A3816" s="9" t="s">
        <v>15561</v>
      </c>
      <c r="B3816" s="10" t="s">
        <v>15562</v>
      </c>
      <c r="C3816" s="9" t="s">
        <v>1580</v>
      </c>
      <c r="D3816" s="11" t="str">
        <f>VLOOKUP(C3816,Postinumeroalueet!$A$2:$B$4001,2)</f>
        <v>Jyväskylä</v>
      </c>
      <c r="E3816" s="11"/>
      <c r="F3816" s="11">
        <f t="shared" si="1"/>
        <v>0</v>
      </c>
      <c r="G3816" s="10" t="s">
        <v>6290</v>
      </c>
      <c r="H3816" s="10" t="s">
        <v>15563</v>
      </c>
      <c r="I3816" s="10">
        <v>740.0</v>
      </c>
      <c r="J3816" s="10">
        <v>63.0</v>
      </c>
      <c r="K3816" s="14">
        <v>1992.0</v>
      </c>
      <c r="L3816" s="11">
        <f t="shared" si="809"/>
        <v>598.1</v>
      </c>
      <c r="M3816" s="11">
        <f t="shared" si="2"/>
        <v>-141.9</v>
      </c>
      <c r="N3816" s="13">
        <f t="shared" si="3"/>
        <v>0.8082432432</v>
      </c>
      <c r="O3816" s="10" t="s">
        <v>5988</v>
      </c>
      <c r="P3816" s="10" t="s">
        <v>15564</v>
      </c>
    </row>
    <row r="3817" ht="12.0" customHeight="1">
      <c r="A3817" s="9" t="s">
        <v>15565</v>
      </c>
      <c r="B3817" s="10" t="s">
        <v>15566</v>
      </c>
      <c r="C3817" s="9" t="s">
        <v>976</v>
      </c>
      <c r="D3817" s="11" t="str">
        <f>VLOOKUP(C3817,Postinumeroalueet!$A$2:$B$4001,2)</f>
        <v>Raisio</v>
      </c>
      <c r="E3817" s="11"/>
      <c r="F3817" s="11">
        <f t="shared" si="1"/>
        <v>0</v>
      </c>
      <c r="G3817" s="10" t="s">
        <v>3481</v>
      </c>
      <c r="H3817" s="10" t="s">
        <v>4534</v>
      </c>
      <c r="I3817" s="10">
        <v>687.54</v>
      </c>
      <c r="J3817" s="10">
        <v>57.5</v>
      </c>
      <c r="K3817" s="14">
        <v>1996.0</v>
      </c>
      <c r="L3817" s="11">
        <f t="shared" si="809"/>
        <v>555.75</v>
      </c>
      <c r="M3817" s="11">
        <f t="shared" si="2"/>
        <v>-131.79</v>
      </c>
      <c r="N3817" s="13">
        <f t="shared" si="3"/>
        <v>0.808316607</v>
      </c>
      <c r="O3817" s="10" t="s">
        <v>7271</v>
      </c>
      <c r="P3817" s="10" t="s">
        <v>15567</v>
      </c>
    </row>
    <row r="3818" ht="12.0" customHeight="1">
      <c r="A3818" s="9" t="s">
        <v>15568</v>
      </c>
      <c r="B3818" s="10" t="s">
        <v>15569</v>
      </c>
      <c r="C3818" s="9" t="s">
        <v>1256</v>
      </c>
      <c r="D3818" s="11" t="str">
        <f>VLOOKUP(C3818,Postinumeroalueet!$A$2:$B$4001,2)</f>
        <v>Forssa</v>
      </c>
      <c r="E3818" s="11"/>
      <c r="F3818" s="11">
        <f t="shared" si="1"/>
        <v>0</v>
      </c>
      <c r="G3818" s="10" t="s">
        <v>3481</v>
      </c>
      <c r="H3818" s="10" t="s">
        <v>3841</v>
      </c>
      <c r="I3818" s="10">
        <v>444.99</v>
      </c>
      <c r="J3818" s="10">
        <v>45.5</v>
      </c>
      <c r="K3818" s="14">
        <v>1962.0</v>
      </c>
      <c r="L3818" s="11">
        <f t="shared" si="809"/>
        <v>359.8</v>
      </c>
      <c r="M3818" s="11">
        <f t="shared" si="2"/>
        <v>-85.19</v>
      </c>
      <c r="N3818" s="13">
        <f t="shared" si="3"/>
        <v>0.8085574957</v>
      </c>
      <c r="O3818" s="10" t="s">
        <v>9499</v>
      </c>
      <c r="P3818" s="10" t="s">
        <v>15570</v>
      </c>
    </row>
    <row r="3819" ht="12.0" customHeight="1">
      <c r="A3819" s="9" t="s">
        <v>15571</v>
      </c>
      <c r="B3819" s="10" t="s">
        <v>15572</v>
      </c>
      <c r="C3819" s="9" t="s">
        <v>443</v>
      </c>
      <c r="D3819" s="11" t="str">
        <f>VLOOKUP(C3819,Postinumeroalueet!$A$2:$B$4001,2)</f>
        <v>Vantaa</v>
      </c>
      <c r="E3819" s="11"/>
      <c r="F3819" s="11">
        <f t="shared" si="1"/>
        <v>1</v>
      </c>
      <c r="G3819" s="10" t="s">
        <v>6290</v>
      </c>
      <c r="H3819" s="10" t="s">
        <v>15573</v>
      </c>
      <c r="I3819" s="10">
        <v>980.0</v>
      </c>
      <c r="J3819" s="10">
        <v>72.0</v>
      </c>
      <c r="K3819" s="14">
        <v>2013.0</v>
      </c>
      <c r="L3819" s="11">
        <f>IF(K3819&lt;1961,171+10.3*J3819,IF(K3819&gt;1983,166+8.7*J3819,159+7.9*J3819))</f>
        <v>792.4</v>
      </c>
      <c r="M3819" s="11">
        <f t="shared" si="2"/>
        <v>-187.6</v>
      </c>
      <c r="N3819" s="13">
        <f t="shared" si="3"/>
        <v>0.8085714286</v>
      </c>
      <c r="O3819" s="15"/>
      <c r="P3819" s="10" t="s">
        <v>15574</v>
      </c>
    </row>
    <row r="3820" ht="12.0" customHeight="1">
      <c r="A3820" s="9" t="s">
        <v>15575</v>
      </c>
      <c r="B3820" s="10" t="s">
        <v>15576</v>
      </c>
      <c r="C3820" s="9" t="s">
        <v>950</v>
      </c>
      <c r="D3820" s="11" t="str">
        <f>VLOOKUP(C3820,Postinumeroalueet!$A$2:$B$4001,2)</f>
        <v>Turku</v>
      </c>
      <c r="E3820" s="11"/>
      <c r="F3820" s="11">
        <f t="shared" si="1"/>
        <v>0</v>
      </c>
      <c r="G3820" s="10" t="s">
        <v>3481</v>
      </c>
      <c r="H3820" s="10" t="s">
        <v>3606</v>
      </c>
      <c r="I3820" s="10">
        <v>580.0</v>
      </c>
      <c r="J3820" s="10">
        <v>65.0</v>
      </c>
      <c r="K3820" s="14">
        <v>1980.0</v>
      </c>
      <c r="L3820" s="11">
        <f t="shared" ref="L3820:L3838" si="810">IF(K3820&lt;1984,105+5.6*J3820,IF(K3820&gt;1991,113+7.7*J3820,108+6.6*J3820))</f>
        <v>469</v>
      </c>
      <c r="M3820" s="11">
        <f t="shared" si="2"/>
        <v>-111</v>
      </c>
      <c r="N3820" s="13">
        <f t="shared" si="3"/>
        <v>0.8086206897</v>
      </c>
      <c r="O3820" s="10" t="s">
        <v>3802</v>
      </c>
      <c r="P3820" s="10" t="s">
        <v>15577</v>
      </c>
    </row>
    <row r="3821" ht="12.0" customHeight="1">
      <c r="A3821" s="9" t="s">
        <v>15578</v>
      </c>
      <c r="B3821" s="10" t="s">
        <v>15579</v>
      </c>
      <c r="C3821" s="9" t="s">
        <v>1214</v>
      </c>
      <c r="D3821" s="11" t="str">
        <f>VLOOKUP(C3821,Postinumeroalueet!$A$2:$B$4001,2)</f>
        <v>Ulvila</v>
      </c>
      <c r="E3821" s="11"/>
      <c r="F3821" s="11">
        <f t="shared" si="1"/>
        <v>0</v>
      </c>
      <c r="G3821" s="10" t="s">
        <v>3481</v>
      </c>
      <c r="H3821" s="10" t="s">
        <v>4627</v>
      </c>
      <c r="I3821" s="10">
        <v>580.0</v>
      </c>
      <c r="J3821" s="10">
        <v>65.0</v>
      </c>
      <c r="K3821" s="14">
        <v>1981.0</v>
      </c>
      <c r="L3821" s="11">
        <f t="shared" si="810"/>
        <v>469</v>
      </c>
      <c r="M3821" s="11">
        <f t="shared" si="2"/>
        <v>-111</v>
      </c>
      <c r="N3821" s="13">
        <f t="shared" si="3"/>
        <v>0.8086206897</v>
      </c>
      <c r="O3821" s="10" t="s">
        <v>3612</v>
      </c>
      <c r="P3821" s="10" t="s">
        <v>15580</v>
      </c>
    </row>
    <row r="3822" ht="12.0" customHeight="1">
      <c r="A3822" s="9" t="s">
        <v>15581</v>
      </c>
      <c r="B3822" s="10" t="s">
        <v>12604</v>
      </c>
      <c r="C3822" s="9" t="s">
        <v>961</v>
      </c>
      <c r="D3822" s="11" t="str">
        <f>VLOOKUP(C3822,Postinumeroalueet!$A$2:$B$4001,2)</f>
        <v>Turku</v>
      </c>
      <c r="E3822" s="11"/>
      <c r="F3822" s="11">
        <f t="shared" si="1"/>
        <v>0</v>
      </c>
      <c r="G3822" s="10" t="s">
        <v>3481</v>
      </c>
      <c r="H3822" s="10" t="s">
        <v>5768</v>
      </c>
      <c r="I3822" s="10">
        <v>930.0</v>
      </c>
      <c r="J3822" s="10">
        <v>83.0</v>
      </c>
      <c r="K3822" s="14">
        <v>1996.0</v>
      </c>
      <c r="L3822" s="11">
        <f t="shared" si="810"/>
        <v>752.1</v>
      </c>
      <c r="M3822" s="11">
        <f t="shared" si="2"/>
        <v>-177.9</v>
      </c>
      <c r="N3822" s="13">
        <f t="shared" si="3"/>
        <v>0.8087096774</v>
      </c>
      <c r="O3822" s="10" t="s">
        <v>3569</v>
      </c>
      <c r="P3822" s="10" t="s">
        <v>15582</v>
      </c>
    </row>
    <row r="3823" ht="12.0" customHeight="1">
      <c r="A3823" s="9" t="s">
        <v>15583</v>
      </c>
      <c r="B3823" s="10" t="s">
        <v>15584</v>
      </c>
      <c r="C3823" s="9" t="s">
        <v>805</v>
      </c>
      <c r="D3823" s="11" t="str">
        <f>VLOOKUP(C3823,Postinumeroalueet!$A$2:$B$4001,2)</f>
        <v>Lahti</v>
      </c>
      <c r="E3823" s="11"/>
      <c r="F3823" s="11">
        <f t="shared" si="1"/>
        <v>0</v>
      </c>
      <c r="G3823" s="10" t="s">
        <v>3481</v>
      </c>
      <c r="H3823" s="10" t="s">
        <v>3671</v>
      </c>
      <c r="I3823" s="10">
        <v>806.09</v>
      </c>
      <c r="J3823" s="10">
        <v>70.0</v>
      </c>
      <c r="K3823" s="14">
        <v>2001.0</v>
      </c>
      <c r="L3823" s="11">
        <f t="shared" si="810"/>
        <v>652</v>
      </c>
      <c r="M3823" s="11">
        <f t="shared" si="2"/>
        <v>-154.09</v>
      </c>
      <c r="N3823" s="13">
        <f t="shared" si="3"/>
        <v>0.8088426851</v>
      </c>
      <c r="O3823" s="10" t="s">
        <v>4050</v>
      </c>
      <c r="P3823" s="10" t="s">
        <v>15585</v>
      </c>
    </row>
    <row r="3824" ht="12.0" customHeight="1">
      <c r="A3824" s="9" t="s">
        <v>15586</v>
      </c>
      <c r="B3824" s="10" t="s">
        <v>11663</v>
      </c>
      <c r="C3824" s="9" t="s">
        <v>1581</v>
      </c>
      <c r="D3824" s="11" t="str">
        <f>VLOOKUP(C3824,Postinumeroalueet!$A$2:$B$4001,2)</f>
        <v>Jyväskylä</v>
      </c>
      <c r="E3824" s="11"/>
      <c r="F3824" s="11">
        <f t="shared" si="1"/>
        <v>0</v>
      </c>
      <c r="G3824" s="10" t="s">
        <v>3481</v>
      </c>
      <c r="H3824" s="10" t="s">
        <v>3555</v>
      </c>
      <c r="I3824" s="10">
        <v>901.0</v>
      </c>
      <c r="J3824" s="10">
        <v>80.0</v>
      </c>
      <c r="K3824" s="14">
        <v>2008.0</v>
      </c>
      <c r="L3824" s="11">
        <f t="shared" si="810"/>
        <v>729</v>
      </c>
      <c r="M3824" s="11">
        <f t="shared" si="2"/>
        <v>-172</v>
      </c>
      <c r="N3824" s="13">
        <f t="shared" si="3"/>
        <v>0.8091009989</v>
      </c>
      <c r="O3824" s="10" t="s">
        <v>3950</v>
      </c>
      <c r="P3824" s="10" t="s">
        <v>15587</v>
      </c>
    </row>
    <row r="3825" ht="12.0" customHeight="1">
      <c r="A3825" s="9" t="s">
        <v>15588</v>
      </c>
      <c r="B3825" s="10" t="s">
        <v>15589</v>
      </c>
      <c r="C3825" s="9" t="s">
        <v>822</v>
      </c>
      <c r="D3825" s="11" t="str">
        <f>VLOOKUP(C3825,Postinumeroalueet!$A$2:$B$4001,2)</f>
        <v>Nastola</v>
      </c>
      <c r="E3825" s="11"/>
      <c r="F3825" s="11">
        <f t="shared" si="1"/>
        <v>0</v>
      </c>
      <c r="G3825" s="10" t="s">
        <v>3481</v>
      </c>
      <c r="H3825" s="10" t="s">
        <v>4080</v>
      </c>
      <c r="I3825" s="10">
        <v>680.0</v>
      </c>
      <c r="J3825" s="10">
        <v>79.5</v>
      </c>
      <c r="K3825" s="14">
        <v>1971.0</v>
      </c>
      <c r="L3825" s="11">
        <f t="shared" si="810"/>
        <v>550.2</v>
      </c>
      <c r="M3825" s="11">
        <f t="shared" si="2"/>
        <v>-129.8</v>
      </c>
      <c r="N3825" s="13">
        <f t="shared" si="3"/>
        <v>0.8091176471</v>
      </c>
      <c r="O3825" s="10" t="s">
        <v>4466</v>
      </c>
      <c r="P3825" s="10" t="s">
        <v>15590</v>
      </c>
    </row>
    <row r="3826">
      <c r="A3826" s="9" t="s">
        <v>15591</v>
      </c>
      <c r="B3826" s="10" t="s">
        <v>15592</v>
      </c>
      <c r="C3826" s="9" t="s">
        <v>2301</v>
      </c>
      <c r="D3826" s="11" t="str">
        <f>VLOOKUP(C3826,Postinumeroalueet!$A$2:$B$4001,2)</f>
        <v>Vaasa</v>
      </c>
      <c r="E3826" s="11"/>
      <c r="F3826" s="11">
        <f t="shared" si="1"/>
        <v>0</v>
      </c>
      <c r="G3826" s="10" t="s">
        <v>3481</v>
      </c>
      <c r="H3826" s="10" t="s">
        <v>4444</v>
      </c>
      <c r="I3826" s="10">
        <v>1029.45</v>
      </c>
      <c r="J3826" s="10">
        <v>93.5</v>
      </c>
      <c r="K3826" s="14">
        <v>1996.0</v>
      </c>
      <c r="L3826" s="11">
        <f t="shared" si="810"/>
        <v>832.95</v>
      </c>
      <c r="M3826" s="11">
        <f t="shared" si="2"/>
        <v>-196.5</v>
      </c>
      <c r="N3826" s="13">
        <f t="shared" si="3"/>
        <v>0.8091213755</v>
      </c>
      <c r="O3826" s="10" t="s">
        <v>8062</v>
      </c>
      <c r="P3826" s="10" t="s">
        <v>15593</v>
      </c>
    </row>
    <row r="3827" ht="12.0" customHeight="1">
      <c r="A3827" s="9" t="s">
        <v>15594</v>
      </c>
      <c r="B3827" s="10" t="s">
        <v>12091</v>
      </c>
      <c r="C3827" s="9" t="s">
        <v>961</v>
      </c>
      <c r="D3827" s="11" t="str">
        <f>VLOOKUP(C3827,Postinumeroalueet!$A$2:$B$4001,2)</f>
        <v>Turku</v>
      </c>
      <c r="E3827" s="11"/>
      <c r="F3827" s="11">
        <f t="shared" si="1"/>
        <v>0</v>
      </c>
      <c r="G3827" s="10" t="s">
        <v>3481</v>
      </c>
      <c r="H3827" s="10" t="s">
        <v>3671</v>
      </c>
      <c r="I3827" s="10">
        <v>939.0</v>
      </c>
      <c r="J3827" s="10">
        <v>84.0</v>
      </c>
      <c r="K3827" s="14">
        <v>1996.0</v>
      </c>
      <c r="L3827" s="11">
        <f t="shared" si="810"/>
        <v>759.8</v>
      </c>
      <c r="M3827" s="11">
        <f t="shared" si="2"/>
        <v>-179.2</v>
      </c>
      <c r="N3827" s="13">
        <f t="shared" si="3"/>
        <v>0.8091586794</v>
      </c>
      <c r="O3827" s="10" t="s">
        <v>3783</v>
      </c>
      <c r="P3827" s="10" t="s">
        <v>15595</v>
      </c>
    </row>
    <row r="3828" ht="12.0" customHeight="1">
      <c r="A3828" s="9" t="s">
        <v>15596</v>
      </c>
      <c r="B3828" s="10" t="s">
        <v>15597</v>
      </c>
      <c r="C3828" s="9" t="s">
        <v>1211</v>
      </c>
      <c r="D3828" s="11" t="str">
        <f>VLOOKUP(C3828,Postinumeroalueet!$A$2:$B$4001,2)</f>
        <v>Pori</v>
      </c>
      <c r="E3828" s="11"/>
      <c r="F3828" s="11">
        <f t="shared" si="1"/>
        <v>0</v>
      </c>
      <c r="G3828" s="10" t="s">
        <v>3481</v>
      </c>
      <c r="H3828" s="10" t="s">
        <v>4584</v>
      </c>
      <c r="I3828" s="10">
        <v>545.0</v>
      </c>
      <c r="J3828" s="10">
        <v>60.0</v>
      </c>
      <c r="K3828" s="14">
        <v>1978.0</v>
      </c>
      <c r="L3828" s="11">
        <f t="shared" si="810"/>
        <v>441</v>
      </c>
      <c r="M3828" s="11">
        <f t="shared" si="2"/>
        <v>-104</v>
      </c>
      <c r="N3828" s="13">
        <f t="shared" si="3"/>
        <v>0.8091743119</v>
      </c>
      <c r="O3828" s="10" t="s">
        <v>3783</v>
      </c>
      <c r="P3828" s="10" t="s">
        <v>15598</v>
      </c>
    </row>
    <row r="3829" ht="12.0" customHeight="1">
      <c r="A3829" s="9" t="s">
        <v>15599</v>
      </c>
      <c r="B3829" s="10" t="s">
        <v>14536</v>
      </c>
      <c r="C3829" s="9" t="s">
        <v>3041</v>
      </c>
      <c r="D3829" s="11" t="str">
        <f>VLOOKUP(C3829,Postinumeroalueet!$A$2:$B$4001,2)</f>
        <v>Oulu</v>
      </c>
      <c r="E3829" s="11"/>
      <c r="F3829" s="11">
        <f t="shared" si="1"/>
        <v>0</v>
      </c>
      <c r="G3829" s="10" t="s">
        <v>3481</v>
      </c>
      <c r="H3829" s="10" t="s">
        <v>12146</v>
      </c>
      <c r="I3829" s="10">
        <v>482.19</v>
      </c>
      <c r="J3829" s="10">
        <v>36.0</v>
      </c>
      <c r="K3829" s="14">
        <v>2009.0</v>
      </c>
      <c r="L3829" s="11">
        <f t="shared" si="810"/>
        <v>390.2</v>
      </c>
      <c r="M3829" s="11">
        <f t="shared" si="2"/>
        <v>-91.99</v>
      </c>
      <c r="N3829" s="13">
        <f t="shared" si="3"/>
        <v>0.8092245795</v>
      </c>
      <c r="O3829" s="10" t="s">
        <v>4050</v>
      </c>
      <c r="P3829" s="10" t="s">
        <v>15600</v>
      </c>
    </row>
    <row r="3830" ht="12.0" customHeight="1">
      <c r="A3830" s="9" t="s">
        <v>15601</v>
      </c>
      <c r="B3830" s="10" t="s">
        <v>15602</v>
      </c>
      <c r="C3830" s="9" t="s">
        <v>896</v>
      </c>
      <c r="D3830" s="11" t="str">
        <f>VLOOKUP(C3830,Postinumeroalueet!$A$2:$B$4001,2)</f>
        <v>Heinola</v>
      </c>
      <c r="E3830" s="11"/>
      <c r="F3830" s="11">
        <f t="shared" si="1"/>
        <v>0</v>
      </c>
      <c r="G3830" s="10" t="s">
        <v>3481</v>
      </c>
      <c r="H3830" s="10" t="s">
        <v>15603</v>
      </c>
      <c r="I3830" s="10">
        <v>455.0</v>
      </c>
      <c r="J3830" s="10">
        <v>47.0</v>
      </c>
      <c r="K3830" s="14">
        <v>1954.0</v>
      </c>
      <c r="L3830" s="11">
        <f t="shared" si="810"/>
        <v>368.2</v>
      </c>
      <c r="M3830" s="11">
        <f t="shared" si="2"/>
        <v>-86.8</v>
      </c>
      <c r="N3830" s="13">
        <f t="shared" si="3"/>
        <v>0.8092307692</v>
      </c>
      <c r="O3830" s="10" t="s">
        <v>3498</v>
      </c>
      <c r="P3830" s="10" t="s">
        <v>15604</v>
      </c>
    </row>
    <row r="3831" ht="12.0" customHeight="1">
      <c r="A3831" s="9" t="s">
        <v>15605</v>
      </c>
      <c r="B3831" s="10" t="s">
        <v>15606</v>
      </c>
      <c r="C3831" s="9" t="s">
        <v>3031</v>
      </c>
      <c r="D3831" s="11" t="str">
        <f>VLOOKUP(C3831,Postinumeroalueet!$A$2:$B$4001,2)</f>
        <v>Kempele</v>
      </c>
      <c r="E3831" s="11"/>
      <c r="F3831" s="11">
        <f t="shared" si="1"/>
        <v>0</v>
      </c>
      <c r="G3831" s="10" t="s">
        <v>4106</v>
      </c>
      <c r="H3831" s="10" t="s">
        <v>8065</v>
      </c>
      <c r="I3831" s="10">
        <v>900.0</v>
      </c>
      <c r="J3831" s="10">
        <v>94.0</v>
      </c>
      <c r="K3831" s="14">
        <v>1991.0</v>
      </c>
      <c r="L3831" s="11">
        <f t="shared" si="810"/>
        <v>728.4</v>
      </c>
      <c r="M3831" s="11">
        <f t="shared" si="2"/>
        <v>-171.6</v>
      </c>
      <c r="N3831" s="13">
        <f t="shared" si="3"/>
        <v>0.8093333333</v>
      </c>
      <c r="O3831" s="10" t="s">
        <v>15607</v>
      </c>
      <c r="P3831" s="10" t="s">
        <v>15608</v>
      </c>
    </row>
    <row r="3832" ht="12.0" customHeight="1">
      <c r="A3832" s="9" t="s">
        <v>15609</v>
      </c>
      <c r="B3832" s="10" t="s">
        <v>15610</v>
      </c>
      <c r="C3832" s="9" t="s">
        <v>2301</v>
      </c>
      <c r="D3832" s="11" t="str">
        <f>VLOOKUP(C3832,Postinumeroalueet!$A$2:$B$4001,2)</f>
        <v>Vaasa</v>
      </c>
      <c r="E3832" s="11"/>
      <c r="F3832" s="11">
        <f t="shared" si="1"/>
        <v>0</v>
      </c>
      <c r="G3832" s="10" t="s">
        <v>3481</v>
      </c>
      <c r="H3832" s="10" t="s">
        <v>4627</v>
      </c>
      <c r="I3832" s="10">
        <v>667.59</v>
      </c>
      <c r="J3832" s="10">
        <v>55.5</v>
      </c>
      <c r="K3832" s="14">
        <v>1994.0</v>
      </c>
      <c r="L3832" s="11">
        <f t="shared" si="810"/>
        <v>540.35</v>
      </c>
      <c r="M3832" s="11">
        <f t="shared" si="2"/>
        <v>-127.24</v>
      </c>
      <c r="N3832" s="13">
        <f t="shared" si="3"/>
        <v>0.8094039755</v>
      </c>
      <c r="O3832" s="10" t="s">
        <v>8062</v>
      </c>
      <c r="P3832" s="10" t="s">
        <v>15611</v>
      </c>
    </row>
    <row r="3833" ht="12.0" customHeight="1">
      <c r="A3833" s="9" t="s">
        <v>15612</v>
      </c>
      <c r="B3833" s="10" t="s">
        <v>15613</v>
      </c>
      <c r="C3833" s="9" t="s">
        <v>1149</v>
      </c>
      <c r="D3833" s="11" t="str">
        <f>VLOOKUP(C3833,Postinumeroalueet!$A$2:$B$4001,2)</f>
        <v>Rauma</v>
      </c>
      <c r="E3833" s="11"/>
      <c r="F3833" s="11">
        <f t="shared" si="1"/>
        <v>0</v>
      </c>
      <c r="G3833" s="10" t="s">
        <v>3481</v>
      </c>
      <c r="H3833" s="10" t="s">
        <v>9242</v>
      </c>
      <c r="I3833" s="10">
        <v>513.61</v>
      </c>
      <c r="J3833" s="10">
        <v>55.5</v>
      </c>
      <c r="K3833" s="14">
        <v>1972.0</v>
      </c>
      <c r="L3833" s="11">
        <f t="shared" si="810"/>
        <v>415.8</v>
      </c>
      <c r="M3833" s="11">
        <f t="shared" si="2"/>
        <v>-97.81</v>
      </c>
      <c r="N3833" s="13">
        <f t="shared" si="3"/>
        <v>0.8095636767</v>
      </c>
      <c r="O3833" s="10" t="s">
        <v>4903</v>
      </c>
      <c r="P3833" s="10" t="s">
        <v>15614</v>
      </c>
    </row>
    <row r="3834" ht="12.0" customHeight="1">
      <c r="A3834" s="9" t="s">
        <v>15615</v>
      </c>
      <c r="B3834" s="10" t="s">
        <v>15616</v>
      </c>
      <c r="C3834" s="9" t="s">
        <v>3026</v>
      </c>
      <c r="D3834" s="11" t="str">
        <f>VLOOKUP(C3834,Postinumeroalueet!$A$2:$B$4001,2)</f>
        <v>Oulu</v>
      </c>
      <c r="E3834" s="11"/>
      <c r="F3834" s="11">
        <f t="shared" si="1"/>
        <v>0</v>
      </c>
      <c r="G3834" s="10" t="s">
        <v>6290</v>
      </c>
      <c r="H3834" s="10" t="s">
        <v>3671</v>
      </c>
      <c r="I3834" s="10">
        <v>905.0</v>
      </c>
      <c r="J3834" s="10">
        <v>80.5</v>
      </c>
      <c r="K3834" s="14">
        <v>2001.0</v>
      </c>
      <c r="L3834" s="11">
        <f t="shared" si="810"/>
        <v>732.85</v>
      </c>
      <c r="M3834" s="11">
        <f t="shared" si="2"/>
        <v>-172.15</v>
      </c>
      <c r="N3834" s="13">
        <f t="shared" si="3"/>
        <v>0.8097790055</v>
      </c>
      <c r="O3834" s="10" t="s">
        <v>9328</v>
      </c>
      <c r="P3834" s="10" t="s">
        <v>15617</v>
      </c>
    </row>
    <row r="3835" ht="12.0" customHeight="1">
      <c r="A3835" s="9" t="s">
        <v>15618</v>
      </c>
      <c r="B3835" s="10" t="s">
        <v>15619</v>
      </c>
      <c r="C3835" s="9" t="s">
        <v>950</v>
      </c>
      <c r="D3835" s="11" t="str">
        <f>VLOOKUP(C3835,Postinumeroalueet!$A$2:$B$4001,2)</f>
        <v>Turku</v>
      </c>
      <c r="E3835" s="11"/>
      <c r="F3835" s="11">
        <f t="shared" si="1"/>
        <v>0</v>
      </c>
      <c r="G3835" s="10" t="s">
        <v>3481</v>
      </c>
      <c r="H3835" s="10" t="s">
        <v>10232</v>
      </c>
      <c r="I3835" s="10">
        <v>510.0</v>
      </c>
      <c r="J3835" s="10">
        <v>55.0</v>
      </c>
      <c r="K3835" s="14">
        <v>1966.0</v>
      </c>
      <c r="L3835" s="11">
        <f t="shared" si="810"/>
        <v>413</v>
      </c>
      <c r="M3835" s="11">
        <f t="shared" si="2"/>
        <v>-97</v>
      </c>
      <c r="N3835" s="13">
        <f t="shared" si="3"/>
        <v>0.8098039216</v>
      </c>
      <c r="O3835" s="10" t="s">
        <v>3802</v>
      </c>
      <c r="P3835" s="10" t="s">
        <v>15620</v>
      </c>
    </row>
    <row r="3836" ht="12.0" customHeight="1">
      <c r="A3836" s="9" t="s">
        <v>15621</v>
      </c>
      <c r="B3836" s="10" t="s">
        <v>15622</v>
      </c>
      <c r="C3836" s="9" t="s">
        <v>2144</v>
      </c>
      <c r="D3836" s="11" t="str">
        <f>VLOOKUP(C3836,Postinumeroalueet!$A$2:$B$4001,2)</f>
        <v>Kauhajoki</v>
      </c>
      <c r="E3836" s="11"/>
      <c r="F3836" s="11">
        <f t="shared" si="1"/>
        <v>0</v>
      </c>
      <c r="G3836" s="10" t="s">
        <v>3529</v>
      </c>
      <c r="H3836" s="10" t="s">
        <v>15623</v>
      </c>
      <c r="I3836" s="10">
        <v>510.0</v>
      </c>
      <c r="J3836" s="10">
        <v>55.0</v>
      </c>
      <c r="K3836" s="14">
        <v>1981.0</v>
      </c>
      <c r="L3836" s="11">
        <f t="shared" si="810"/>
        <v>413</v>
      </c>
      <c r="M3836" s="11">
        <f t="shared" si="2"/>
        <v>-97</v>
      </c>
      <c r="N3836" s="13">
        <f t="shared" si="3"/>
        <v>0.8098039216</v>
      </c>
      <c r="O3836" s="10" t="s">
        <v>15537</v>
      </c>
      <c r="P3836" s="10" t="s">
        <v>15624</v>
      </c>
    </row>
    <row r="3837" ht="12.0" customHeight="1">
      <c r="A3837" s="9" t="s">
        <v>15625</v>
      </c>
      <c r="B3837" s="10" t="s">
        <v>15626</v>
      </c>
      <c r="C3837" s="9" t="s">
        <v>2392</v>
      </c>
      <c r="D3837" s="11" t="str">
        <f>VLOOKUP(C3837,Postinumeroalueet!$A$2:$B$4001,2)</f>
        <v>Kokkola</v>
      </c>
      <c r="E3837" s="11"/>
      <c r="F3837" s="11">
        <f t="shared" si="1"/>
        <v>0</v>
      </c>
      <c r="G3837" s="10" t="s">
        <v>3481</v>
      </c>
      <c r="H3837" s="10" t="s">
        <v>3507</v>
      </c>
      <c r="I3837" s="10">
        <v>724.25</v>
      </c>
      <c r="J3837" s="10">
        <v>86.0</v>
      </c>
      <c r="K3837" s="14">
        <v>1963.0</v>
      </c>
      <c r="L3837" s="11">
        <f t="shared" si="810"/>
        <v>586.6</v>
      </c>
      <c r="M3837" s="11">
        <f t="shared" si="2"/>
        <v>-137.65</v>
      </c>
      <c r="N3837" s="13">
        <f t="shared" si="3"/>
        <v>0.8099413186</v>
      </c>
      <c r="O3837" s="10" t="s">
        <v>13123</v>
      </c>
      <c r="P3837" s="10" t="s">
        <v>15627</v>
      </c>
    </row>
    <row r="3838" ht="12.0" customHeight="1">
      <c r="A3838" s="9" t="s">
        <v>15628</v>
      </c>
      <c r="B3838" s="10" t="s">
        <v>15629</v>
      </c>
      <c r="C3838" s="9" t="s">
        <v>2085</v>
      </c>
      <c r="D3838" s="11" t="str">
        <f>VLOOKUP(C3838,Postinumeroalueet!$A$2:$B$4001,2)</f>
        <v>Seinäjoki</v>
      </c>
      <c r="E3838" s="11"/>
      <c r="F3838" s="11">
        <f t="shared" si="1"/>
        <v>0</v>
      </c>
      <c r="G3838" s="10" t="s">
        <v>3481</v>
      </c>
      <c r="H3838" s="10" t="s">
        <v>15630</v>
      </c>
      <c r="I3838" s="10">
        <v>804.96</v>
      </c>
      <c r="J3838" s="10">
        <v>70.0</v>
      </c>
      <c r="K3838" s="14">
        <v>1997.0</v>
      </c>
      <c r="L3838" s="11">
        <f t="shared" si="810"/>
        <v>652</v>
      </c>
      <c r="M3838" s="11">
        <f t="shared" si="2"/>
        <v>-152.96</v>
      </c>
      <c r="N3838" s="13">
        <f t="shared" si="3"/>
        <v>0.8099781356</v>
      </c>
      <c r="O3838" s="10" t="s">
        <v>13123</v>
      </c>
      <c r="P3838" s="10" t="s">
        <v>15631</v>
      </c>
    </row>
    <row r="3839">
      <c r="A3839" s="9" t="s">
        <v>15632</v>
      </c>
      <c r="B3839" s="10" t="s">
        <v>14603</v>
      </c>
      <c r="C3839" s="9" t="s">
        <v>425</v>
      </c>
      <c r="D3839" s="11" t="str">
        <f>VLOOKUP(C3839,Postinumeroalueet!$A$2:$B$4001,2)</f>
        <v>Vantaa</v>
      </c>
      <c r="E3839" s="11"/>
      <c r="F3839" s="11">
        <f t="shared" si="1"/>
        <v>1</v>
      </c>
      <c r="G3839" s="10" t="s">
        <v>3529</v>
      </c>
      <c r="H3839" s="10" t="s">
        <v>3671</v>
      </c>
      <c r="I3839" s="10">
        <v>1032.0</v>
      </c>
      <c r="J3839" s="10">
        <v>77.0</v>
      </c>
      <c r="K3839" s="14">
        <v>1999.0</v>
      </c>
      <c r="L3839" s="11">
        <f t="shared" ref="L3839:L3840" si="811">IF(K3839&lt;1961,171+10.3*J3839,IF(K3839&gt;1983,166+8.7*J3839,159+7.9*J3839))</f>
        <v>835.9</v>
      </c>
      <c r="M3839" s="11">
        <f t="shared" si="2"/>
        <v>-196.1</v>
      </c>
      <c r="N3839" s="13">
        <f t="shared" si="3"/>
        <v>0.8099806202</v>
      </c>
      <c r="O3839" s="10" t="s">
        <v>4050</v>
      </c>
      <c r="P3839" s="10" t="s">
        <v>15633</v>
      </c>
    </row>
    <row r="3840">
      <c r="A3840" s="9" t="s">
        <v>15634</v>
      </c>
      <c r="B3840" s="10" t="s">
        <v>14603</v>
      </c>
      <c r="C3840" s="9" t="s">
        <v>425</v>
      </c>
      <c r="D3840" s="11" t="str">
        <f>VLOOKUP(C3840,Postinumeroalueet!$A$2:$B$4001,2)</f>
        <v>Vantaa</v>
      </c>
      <c r="E3840" s="11"/>
      <c r="F3840" s="11">
        <f t="shared" si="1"/>
        <v>1</v>
      </c>
      <c r="G3840" s="10" t="s">
        <v>3529</v>
      </c>
      <c r="H3840" s="10" t="s">
        <v>3671</v>
      </c>
      <c r="I3840" s="10">
        <v>1032.0</v>
      </c>
      <c r="J3840" s="10">
        <v>77.0</v>
      </c>
      <c r="K3840" s="14">
        <v>1999.0</v>
      </c>
      <c r="L3840" s="11">
        <f t="shared" si="811"/>
        <v>835.9</v>
      </c>
      <c r="M3840" s="11">
        <f t="shared" si="2"/>
        <v>-196.1</v>
      </c>
      <c r="N3840" s="13">
        <f t="shared" si="3"/>
        <v>0.8099806202</v>
      </c>
      <c r="O3840" s="10" t="s">
        <v>4050</v>
      </c>
      <c r="P3840" s="10" t="s">
        <v>15635</v>
      </c>
    </row>
    <row r="3841" ht="12.0" customHeight="1">
      <c r="A3841" s="9" t="s">
        <v>15636</v>
      </c>
      <c r="B3841" s="10" t="s">
        <v>15637</v>
      </c>
      <c r="C3841" s="9" t="s">
        <v>965</v>
      </c>
      <c r="D3841" s="11" t="str">
        <f>VLOOKUP(C3841,Postinumeroalueet!$A$2:$B$4001,2)</f>
        <v>Naantali</v>
      </c>
      <c r="E3841" s="11"/>
      <c r="F3841" s="11">
        <f t="shared" si="1"/>
        <v>0</v>
      </c>
      <c r="G3841" s="10" t="s">
        <v>3481</v>
      </c>
      <c r="H3841" s="10" t="s">
        <v>15638</v>
      </c>
      <c r="I3841" s="10">
        <v>900.0</v>
      </c>
      <c r="J3841" s="10">
        <v>80.0</v>
      </c>
      <c r="K3841" s="14">
        <v>2010.0</v>
      </c>
      <c r="L3841" s="11">
        <f t="shared" ref="L3841:L3844" si="812">IF(K3841&lt;1984,105+5.6*J3841,IF(K3841&gt;1991,113+7.7*J3841,108+6.6*J3841))</f>
        <v>729</v>
      </c>
      <c r="M3841" s="11">
        <f t="shared" si="2"/>
        <v>-171</v>
      </c>
      <c r="N3841" s="13">
        <f t="shared" si="3"/>
        <v>0.81</v>
      </c>
      <c r="O3841" s="15"/>
      <c r="P3841" s="10" t="s">
        <v>15639</v>
      </c>
    </row>
    <row r="3842" ht="12.0" customHeight="1">
      <c r="A3842" s="9" t="s">
        <v>15640</v>
      </c>
      <c r="B3842" s="10" t="s">
        <v>14516</v>
      </c>
      <c r="C3842" s="9" t="s">
        <v>950</v>
      </c>
      <c r="D3842" s="11" t="str">
        <f>VLOOKUP(C3842,Postinumeroalueet!$A$2:$B$4001,2)</f>
        <v>Turku</v>
      </c>
      <c r="E3842" s="11"/>
      <c r="F3842" s="11">
        <f t="shared" si="1"/>
        <v>0</v>
      </c>
      <c r="G3842" s="10" t="s">
        <v>3481</v>
      </c>
      <c r="H3842" s="10" t="s">
        <v>3824</v>
      </c>
      <c r="I3842" s="10">
        <v>655.0</v>
      </c>
      <c r="J3842" s="10">
        <v>76.0</v>
      </c>
      <c r="K3842" s="14">
        <v>1977.0</v>
      </c>
      <c r="L3842" s="11">
        <f t="shared" si="812"/>
        <v>530.6</v>
      </c>
      <c r="M3842" s="11">
        <f t="shared" si="2"/>
        <v>-124.4</v>
      </c>
      <c r="N3842" s="13">
        <f t="shared" si="3"/>
        <v>0.8100763359</v>
      </c>
      <c r="O3842" s="10" t="s">
        <v>4118</v>
      </c>
      <c r="P3842" s="10" t="s">
        <v>15641</v>
      </c>
    </row>
    <row r="3843" ht="12.0" customHeight="1">
      <c r="A3843" s="9" t="s">
        <v>15642</v>
      </c>
      <c r="B3843" s="10" t="s">
        <v>15643</v>
      </c>
      <c r="C3843" s="9" t="s">
        <v>3024</v>
      </c>
      <c r="D3843" s="11" t="str">
        <f>VLOOKUP(C3843,Postinumeroalueet!$A$2:$B$4001,2)</f>
        <v>Oulu</v>
      </c>
      <c r="E3843" s="11"/>
      <c r="F3843" s="11">
        <f t="shared" si="1"/>
        <v>0</v>
      </c>
      <c r="G3843" s="10" t="s">
        <v>3481</v>
      </c>
      <c r="H3843" s="10" t="s">
        <v>15644</v>
      </c>
      <c r="I3843" s="10">
        <v>576.72</v>
      </c>
      <c r="J3843" s="10">
        <v>46.0</v>
      </c>
      <c r="K3843" s="14">
        <v>1999.0</v>
      </c>
      <c r="L3843" s="11">
        <f t="shared" si="812"/>
        <v>467.2</v>
      </c>
      <c r="M3843" s="11">
        <f t="shared" si="2"/>
        <v>-109.52</v>
      </c>
      <c r="N3843" s="13">
        <f t="shared" si="3"/>
        <v>0.810098488</v>
      </c>
      <c r="O3843" s="10" t="s">
        <v>3569</v>
      </c>
      <c r="P3843" s="10" t="s">
        <v>15645</v>
      </c>
    </row>
    <row r="3844">
      <c r="A3844" s="9" t="s">
        <v>15646</v>
      </c>
      <c r="B3844" s="10" t="s">
        <v>15647</v>
      </c>
      <c r="C3844" s="9" t="s">
        <v>1282</v>
      </c>
      <c r="D3844" s="11" t="str">
        <f>VLOOKUP(C3844,Postinumeroalueet!$A$2:$B$4001,2)</f>
        <v>Jokioinen</v>
      </c>
      <c r="E3844" s="11"/>
      <c r="F3844" s="11">
        <f t="shared" si="1"/>
        <v>0</v>
      </c>
      <c r="G3844" s="10" t="s">
        <v>3529</v>
      </c>
      <c r="H3844" s="10" t="s">
        <v>5857</v>
      </c>
      <c r="I3844" s="10">
        <v>375.0</v>
      </c>
      <c r="J3844" s="10">
        <v>35.5</v>
      </c>
      <c r="K3844" s="14">
        <v>1975.0</v>
      </c>
      <c r="L3844" s="11">
        <f t="shared" si="812"/>
        <v>303.8</v>
      </c>
      <c r="M3844" s="11">
        <f t="shared" si="2"/>
        <v>-71.2</v>
      </c>
      <c r="N3844" s="13">
        <f t="shared" si="3"/>
        <v>0.8101333333</v>
      </c>
      <c r="O3844" s="10" t="s">
        <v>9499</v>
      </c>
      <c r="P3844" s="10" t="s">
        <v>15648</v>
      </c>
    </row>
    <row r="3845">
      <c r="A3845" s="9" t="s">
        <v>15649</v>
      </c>
      <c r="B3845" s="10" t="s">
        <v>15650</v>
      </c>
      <c r="C3845" s="9" t="s">
        <v>418</v>
      </c>
      <c r="D3845" s="11" t="str">
        <f>VLOOKUP(C3845,Postinumeroalueet!$A$2:$B$4001,2)</f>
        <v>Vantaa</v>
      </c>
      <c r="E3845" s="11"/>
      <c r="F3845" s="11">
        <f t="shared" si="1"/>
        <v>1</v>
      </c>
      <c r="G3845" s="10" t="s">
        <v>3481</v>
      </c>
      <c r="H3845" s="10" t="s">
        <v>3671</v>
      </c>
      <c r="I3845" s="10">
        <v>1080.0</v>
      </c>
      <c r="J3845" s="10">
        <v>81.5</v>
      </c>
      <c r="K3845" s="14">
        <v>1993.0</v>
      </c>
      <c r="L3845" s="11">
        <f>IF(K3845&lt;1961,171+10.3*J3845,IF(K3845&gt;1983,166+8.7*J3845,159+7.9*J3845))</f>
        <v>875.05</v>
      </c>
      <c r="M3845" s="11">
        <f t="shared" si="2"/>
        <v>-204.95</v>
      </c>
      <c r="N3845" s="13">
        <f t="shared" si="3"/>
        <v>0.8102314815</v>
      </c>
      <c r="O3845" s="10" t="s">
        <v>9328</v>
      </c>
      <c r="P3845" s="10" t="s">
        <v>15651</v>
      </c>
    </row>
    <row r="3846" ht="12.0" customHeight="1">
      <c r="A3846" s="9" t="s">
        <v>15652</v>
      </c>
      <c r="B3846" s="10" t="s">
        <v>15653</v>
      </c>
      <c r="C3846" s="9" t="s">
        <v>1461</v>
      </c>
      <c r="D3846" s="11" t="str">
        <f>VLOOKUP(C3846,Postinumeroalueet!$A$2:$B$4001,2)</f>
        <v>Nokia</v>
      </c>
      <c r="E3846" s="11"/>
      <c r="F3846" s="11">
        <f t="shared" si="1"/>
        <v>0</v>
      </c>
      <c r="G3846" s="10" t="s">
        <v>4106</v>
      </c>
      <c r="H3846" s="10" t="s">
        <v>3620</v>
      </c>
      <c r="I3846" s="10">
        <v>932.85</v>
      </c>
      <c r="J3846" s="10">
        <v>83.5</v>
      </c>
      <c r="K3846" s="14">
        <v>2000.0</v>
      </c>
      <c r="L3846" s="11">
        <f t="shared" ref="L3846:L3856" si="813">IF(K3846&lt;1984,105+5.6*J3846,IF(K3846&gt;1991,113+7.7*J3846,108+6.6*J3846))</f>
        <v>755.95</v>
      </c>
      <c r="M3846" s="11">
        <f t="shared" si="2"/>
        <v>-176.9</v>
      </c>
      <c r="N3846" s="13">
        <f t="shared" si="3"/>
        <v>0.8103660824</v>
      </c>
      <c r="O3846" s="10" t="s">
        <v>15654</v>
      </c>
      <c r="P3846" s="10" t="s">
        <v>15655</v>
      </c>
    </row>
    <row r="3847" ht="12.0" customHeight="1">
      <c r="A3847" s="9" t="s">
        <v>15656</v>
      </c>
      <c r="B3847" s="10" t="s">
        <v>15657</v>
      </c>
      <c r="C3847" s="9" t="s">
        <v>2085</v>
      </c>
      <c r="D3847" s="11" t="str">
        <f>VLOOKUP(C3847,Postinumeroalueet!$A$2:$B$4001,2)</f>
        <v>Seinäjoki</v>
      </c>
      <c r="E3847" s="11"/>
      <c r="F3847" s="11">
        <f t="shared" si="1"/>
        <v>0</v>
      </c>
      <c r="G3847" s="10" t="s">
        <v>3481</v>
      </c>
      <c r="H3847" s="10" t="s">
        <v>15658</v>
      </c>
      <c r="I3847" s="10">
        <v>520.0</v>
      </c>
      <c r="J3847" s="10">
        <v>56.5</v>
      </c>
      <c r="K3847" s="14">
        <v>1973.0</v>
      </c>
      <c r="L3847" s="11">
        <f t="shared" si="813"/>
        <v>421.4</v>
      </c>
      <c r="M3847" s="11">
        <f t="shared" si="2"/>
        <v>-98.6</v>
      </c>
      <c r="N3847" s="13">
        <f t="shared" si="3"/>
        <v>0.8103846154</v>
      </c>
      <c r="O3847" s="10" t="s">
        <v>11422</v>
      </c>
      <c r="P3847" s="10" t="s">
        <v>15659</v>
      </c>
    </row>
    <row r="3848">
      <c r="A3848" s="9" t="s">
        <v>15660</v>
      </c>
      <c r="B3848" s="10" t="s">
        <v>15661</v>
      </c>
      <c r="C3848" s="9" t="s">
        <v>1579</v>
      </c>
      <c r="D3848" s="11" t="str">
        <f>VLOOKUP(C3848,Postinumeroalueet!$A$2:$B$4001,2)</f>
        <v>Jyväskylä</v>
      </c>
      <c r="E3848" s="11"/>
      <c r="F3848" s="11">
        <f t="shared" si="1"/>
        <v>0</v>
      </c>
      <c r="G3848" s="10" t="s">
        <v>6290</v>
      </c>
      <c r="H3848" s="10" t="s">
        <v>4054</v>
      </c>
      <c r="I3848" s="10">
        <v>1027.61</v>
      </c>
      <c r="J3848" s="10">
        <v>93.5</v>
      </c>
      <c r="K3848" s="14">
        <v>1995.0</v>
      </c>
      <c r="L3848" s="11">
        <f t="shared" si="813"/>
        <v>832.95</v>
      </c>
      <c r="M3848" s="11">
        <f t="shared" si="2"/>
        <v>-194.66</v>
      </c>
      <c r="N3848" s="13">
        <f t="shared" si="3"/>
        <v>0.8105701579</v>
      </c>
      <c r="O3848" s="10" t="s">
        <v>10526</v>
      </c>
      <c r="P3848" s="10" t="s">
        <v>15662</v>
      </c>
    </row>
    <row r="3849" ht="12.0" customHeight="1">
      <c r="A3849" s="9" t="s">
        <v>15663</v>
      </c>
      <c r="B3849" s="10" t="s">
        <v>6815</v>
      </c>
      <c r="C3849" s="9" t="s">
        <v>957</v>
      </c>
      <c r="D3849" s="11" t="str">
        <f>VLOOKUP(C3849,Postinumeroalueet!$A$2:$B$4001,2)</f>
        <v>Turku</v>
      </c>
      <c r="E3849" s="11"/>
      <c r="F3849" s="11">
        <f t="shared" si="1"/>
        <v>0</v>
      </c>
      <c r="G3849" s="10" t="s">
        <v>3481</v>
      </c>
      <c r="H3849" s="10" t="s">
        <v>3824</v>
      </c>
      <c r="I3849" s="10">
        <v>658.0</v>
      </c>
      <c r="J3849" s="10">
        <v>76.5</v>
      </c>
      <c r="K3849" s="14">
        <v>1977.0</v>
      </c>
      <c r="L3849" s="11">
        <f t="shared" si="813"/>
        <v>533.4</v>
      </c>
      <c r="M3849" s="11">
        <f t="shared" si="2"/>
        <v>-124.6</v>
      </c>
      <c r="N3849" s="13">
        <f t="shared" si="3"/>
        <v>0.8106382979</v>
      </c>
      <c r="O3849" s="10" t="s">
        <v>4118</v>
      </c>
      <c r="P3849" s="10" t="s">
        <v>15664</v>
      </c>
    </row>
    <row r="3850" ht="12.0" customHeight="1">
      <c r="A3850" s="9" t="s">
        <v>15665</v>
      </c>
      <c r="B3850" s="10" t="s">
        <v>15666</v>
      </c>
      <c r="C3850" s="9" t="s">
        <v>1256</v>
      </c>
      <c r="D3850" s="11" t="str">
        <f>VLOOKUP(C3850,Postinumeroalueet!$A$2:$B$4001,2)</f>
        <v>Forssa</v>
      </c>
      <c r="E3850" s="11"/>
      <c r="F3850" s="11">
        <f t="shared" si="1"/>
        <v>0</v>
      </c>
      <c r="G3850" s="10" t="s">
        <v>3481</v>
      </c>
      <c r="H3850" s="10" t="s">
        <v>15667</v>
      </c>
      <c r="I3850" s="10">
        <v>620.0</v>
      </c>
      <c r="J3850" s="10">
        <v>71.0</v>
      </c>
      <c r="K3850" s="14">
        <v>1963.0</v>
      </c>
      <c r="L3850" s="11">
        <f t="shared" si="813"/>
        <v>502.6</v>
      </c>
      <c r="M3850" s="11">
        <f t="shared" si="2"/>
        <v>-117.4</v>
      </c>
      <c r="N3850" s="13">
        <f t="shared" si="3"/>
        <v>0.8106451613</v>
      </c>
      <c r="O3850" s="10" t="s">
        <v>12874</v>
      </c>
      <c r="P3850" s="10" t="s">
        <v>15668</v>
      </c>
    </row>
    <row r="3851" ht="12.0" customHeight="1">
      <c r="A3851" s="9" t="s">
        <v>15669</v>
      </c>
      <c r="B3851" s="10" t="s">
        <v>15670</v>
      </c>
      <c r="C3851" s="9" t="s">
        <v>2478</v>
      </c>
      <c r="D3851" s="11" t="str">
        <f>VLOOKUP(C3851,Postinumeroalueet!$A$2:$B$4001,2)</f>
        <v>Kuopio</v>
      </c>
      <c r="E3851" s="11"/>
      <c r="F3851" s="11">
        <f t="shared" si="1"/>
        <v>0</v>
      </c>
      <c r="G3851" s="10" t="s">
        <v>3481</v>
      </c>
      <c r="H3851" s="10" t="s">
        <v>15671</v>
      </c>
      <c r="I3851" s="10">
        <v>818.37</v>
      </c>
      <c r="J3851" s="10">
        <v>71.5</v>
      </c>
      <c r="K3851" s="14">
        <v>1997.0</v>
      </c>
      <c r="L3851" s="11">
        <f t="shared" si="813"/>
        <v>663.55</v>
      </c>
      <c r="M3851" s="11">
        <f t="shared" si="2"/>
        <v>-154.82</v>
      </c>
      <c r="N3851" s="13">
        <f t="shared" si="3"/>
        <v>0.8108190672</v>
      </c>
      <c r="O3851" s="10" t="s">
        <v>3829</v>
      </c>
      <c r="P3851" s="10" t="s">
        <v>15672</v>
      </c>
    </row>
    <row r="3852" ht="12.0" customHeight="1">
      <c r="A3852" s="9" t="s">
        <v>15673</v>
      </c>
      <c r="B3852" s="10" t="s">
        <v>15674</v>
      </c>
      <c r="C3852" s="9" t="s">
        <v>956</v>
      </c>
      <c r="D3852" s="11" t="str">
        <f>VLOOKUP(C3852,Postinumeroalueet!$A$2:$B$4001,2)</f>
        <v>Turku</v>
      </c>
      <c r="E3852" s="11"/>
      <c r="F3852" s="11">
        <f t="shared" si="1"/>
        <v>0</v>
      </c>
      <c r="G3852" s="10" t="s">
        <v>3481</v>
      </c>
      <c r="H3852" s="10" t="s">
        <v>4534</v>
      </c>
      <c r="I3852" s="10">
        <v>646.0</v>
      </c>
      <c r="J3852" s="10">
        <v>63.0</v>
      </c>
      <c r="K3852" s="14">
        <v>1988.0</v>
      </c>
      <c r="L3852" s="11">
        <f t="shared" si="813"/>
        <v>523.8</v>
      </c>
      <c r="M3852" s="11">
        <f t="shared" si="2"/>
        <v>-122.2</v>
      </c>
      <c r="N3852" s="13">
        <f t="shared" si="3"/>
        <v>0.8108359133</v>
      </c>
      <c r="O3852" s="10" t="s">
        <v>4118</v>
      </c>
      <c r="P3852" s="10" t="s">
        <v>15675</v>
      </c>
    </row>
    <row r="3853" ht="12.0" customHeight="1">
      <c r="A3853" s="9" t="s">
        <v>15676</v>
      </c>
      <c r="B3853" s="10" t="s">
        <v>15283</v>
      </c>
      <c r="C3853" s="9" t="s">
        <v>1365</v>
      </c>
      <c r="D3853" s="11" t="str">
        <f>VLOOKUP(C3853,Postinumeroalueet!$A$2:$B$4001,2)</f>
        <v>Tampere</v>
      </c>
      <c r="E3853" s="11"/>
      <c r="F3853" s="11">
        <f t="shared" si="1"/>
        <v>0</v>
      </c>
      <c r="G3853" s="10" t="s">
        <v>3481</v>
      </c>
      <c r="H3853" s="10" t="s">
        <v>15284</v>
      </c>
      <c r="I3853" s="10">
        <v>880.0</v>
      </c>
      <c r="J3853" s="10">
        <v>78.0</v>
      </c>
      <c r="K3853" s="14">
        <v>2013.0</v>
      </c>
      <c r="L3853" s="11">
        <f t="shared" si="813"/>
        <v>713.6</v>
      </c>
      <c r="M3853" s="11">
        <f t="shared" si="2"/>
        <v>-166.4</v>
      </c>
      <c r="N3853" s="13">
        <f t="shared" si="3"/>
        <v>0.8109090909</v>
      </c>
      <c r="O3853" s="10" t="s">
        <v>4718</v>
      </c>
      <c r="P3853" s="10" t="s">
        <v>15677</v>
      </c>
    </row>
    <row r="3854" ht="12.0" customHeight="1">
      <c r="A3854" s="9" t="s">
        <v>15678</v>
      </c>
      <c r="B3854" s="10" t="s">
        <v>15679</v>
      </c>
      <c r="C3854" s="9" t="s">
        <v>976</v>
      </c>
      <c r="D3854" s="11" t="str">
        <f>VLOOKUP(C3854,Postinumeroalueet!$A$2:$B$4001,2)</f>
        <v>Raisio</v>
      </c>
      <c r="E3854" s="11"/>
      <c r="F3854" s="11">
        <f t="shared" si="1"/>
        <v>0</v>
      </c>
      <c r="G3854" s="10" t="s">
        <v>3481</v>
      </c>
      <c r="H3854" s="10" t="s">
        <v>9854</v>
      </c>
      <c r="I3854" s="10">
        <v>657.78</v>
      </c>
      <c r="J3854" s="10">
        <v>76.5</v>
      </c>
      <c r="K3854" s="14">
        <v>1978.0</v>
      </c>
      <c r="L3854" s="11">
        <f t="shared" si="813"/>
        <v>533.4</v>
      </c>
      <c r="M3854" s="11">
        <f t="shared" si="2"/>
        <v>-124.38</v>
      </c>
      <c r="N3854" s="13">
        <f t="shared" si="3"/>
        <v>0.8109094226</v>
      </c>
      <c r="O3854" s="10" t="s">
        <v>6893</v>
      </c>
      <c r="P3854" s="10" t="s">
        <v>15680</v>
      </c>
    </row>
    <row r="3855" ht="12.0" customHeight="1">
      <c r="A3855" s="9" t="s">
        <v>15681</v>
      </c>
      <c r="B3855" s="10" t="s">
        <v>15682</v>
      </c>
      <c r="C3855" s="9" t="s">
        <v>956</v>
      </c>
      <c r="D3855" s="11" t="str">
        <f>VLOOKUP(C3855,Postinumeroalueet!$A$2:$B$4001,2)</f>
        <v>Turku</v>
      </c>
      <c r="E3855" s="11"/>
      <c r="F3855" s="11">
        <f t="shared" si="1"/>
        <v>0</v>
      </c>
      <c r="G3855" s="10" t="s">
        <v>3481</v>
      </c>
      <c r="H3855" s="10" t="s">
        <v>15683</v>
      </c>
      <c r="I3855" s="10">
        <v>650.0</v>
      </c>
      <c r="J3855" s="10">
        <v>63.5</v>
      </c>
      <c r="K3855" s="14">
        <v>1985.0</v>
      </c>
      <c r="L3855" s="11">
        <f t="shared" si="813"/>
        <v>527.1</v>
      </c>
      <c r="M3855" s="11">
        <f t="shared" si="2"/>
        <v>-122.9</v>
      </c>
      <c r="N3855" s="13">
        <f t="shared" si="3"/>
        <v>0.8109230769</v>
      </c>
      <c r="O3855" s="15"/>
      <c r="P3855" s="10" t="s">
        <v>15684</v>
      </c>
    </row>
    <row r="3856" ht="12.0" customHeight="1">
      <c r="A3856" s="9" t="s">
        <v>15685</v>
      </c>
      <c r="B3856" s="10" t="s">
        <v>15686</v>
      </c>
      <c r="C3856" s="9" t="s">
        <v>957</v>
      </c>
      <c r="D3856" s="11" t="str">
        <f>VLOOKUP(C3856,Postinumeroalueet!$A$2:$B$4001,2)</f>
        <v>Turku</v>
      </c>
      <c r="E3856" s="11"/>
      <c r="F3856" s="11">
        <f t="shared" si="1"/>
        <v>0</v>
      </c>
      <c r="G3856" s="10" t="s">
        <v>3481</v>
      </c>
      <c r="H3856" s="10" t="s">
        <v>4584</v>
      </c>
      <c r="I3856" s="10">
        <v>530.0</v>
      </c>
      <c r="J3856" s="10">
        <v>58.0</v>
      </c>
      <c r="K3856" s="14">
        <v>1980.0</v>
      </c>
      <c r="L3856" s="11">
        <f t="shared" si="813"/>
        <v>429.8</v>
      </c>
      <c r="M3856" s="11">
        <f t="shared" si="2"/>
        <v>-100.2</v>
      </c>
      <c r="N3856" s="13">
        <f t="shared" si="3"/>
        <v>0.8109433962</v>
      </c>
      <c r="O3856" s="10" t="s">
        <v>4118</v>
      </c>
      <c r="P3856" s="10" t="s">
        <v>15687</v>
      </c>
    </row>
    <row r="3857" ht="12.0" customHeight="1">
      <c r="A3857" s="9" t="s">
        <v>15688</v>
      </c>
      <c r="B3857" s="10" t="s">
        <v>15689</v>
      </c>
      <c r="C3857" s="9" t="s">
        <v>481</v>
      </c>
      <c r="D3857" s="11" t="str">
        <f>VLOOKUP(C3857,Postinumeroalueet!$A$2:$B$4001,2)</f>
        <v>Espoo</v>
      </c>
      <c r="E3857" s="11"/>
      <c r="F3857" s="11">
        <f t="shared" si="1"/>
        <v>1</v>
      </c>
      <c r="G3857" s="10" t="s">
        <v>3481</v>
      </c>
      <c r="H3857" s="10" t="s">
        <v>15690</v>
      </c>
      <c r="I3857" s="10">
        <v>795.0</v>
      </c>
      <c r="J3857" s="10">
        <v>61.5</v>
      </c>
      <c r="K3857" s="14">
        <v>1973.0</v>
      </c>
      <c r="L3857" s="11">
        <f>IF(K3857&lt;1961,171+10.3*J3857,IF(K3857&gt;1983,166+8.7*J3857,159+7.9*J3857))</f>
        <v>644.85</v>
      </c>
      <c r="M3857" s="11">
        <f t="shared" si="2"/>
        <v>-150.15</v>
      </c>
      <c r="N3857" s="13">
        <f t="shared" si="3"/>
        <v>0.8111320755</v>
      </c>
      <c r="O3857" s="10" t="s">
        <v>3498</v>
      </c>
      <c r="P3857" s="10" t="s">
        <v>15691</v>
      </c>
    </row>
    <row r="3858" ht="12.0" customHeight="1">
      <c r="A3858" s="9" t="s">
        <v>15692</v>
      </c>
      <c r="B3858" s="10" t="s">
        <v>15183</v>
      </c>
      <c r="C3858" s="9" t="s">
        <v>1577</v>
      </c>
      <c r="D3858" s="11" t="str">
        <f>VLOOKUP(C3858,Postinumeroalueet!$A$2:$B$4001,2)</f>
        <v>Jyväskylä</v>
      </c>
      <c r="E3858" s="11"/>
      <c r="F3858" s="11">
        <f t="shared" si="1"/>
        <v>0</v>
      </c>
      <c r="G3858" s="10" t="s">
        <v>3481</v>
      </c>
      <c r="H3858" s="10" t="s">
        <v>3671</v>
      </c>
      <c r="I3858" s="10">
        <v>874.89</v>
      </c>
      <c r="J3858" s="10">
        <v>77.5</v>
      </c>
      <c r="K3858" s="14">
        <v>1996.0</v>
      </c>
      <c r="L3858" s="11">
        <f t="shared" ref="L3858:L3870" si="814">IF(K3858&lt;1984,105+5.6*J3858,IF(K3858&gt;1991,113+7.7*J3858,108+6.6*J3858))</f>
        <v>709.75</v>
      </c>
      <c r="M3858" s="11">
        <f t="shared" si="2"/>
        <v>-165.14</v>
      </c>
      <c r="N3858" s="13">
        <f t="shared" si="3"/>
        <v>0.8112448422</v>
      </c>
      <c r="O3858" s="10" t="s">
        <v>4050</v>
      </c>
      <c r="P3858" s="10" t="s">
        <v>15693</v>
      </c>
    </row>
    <row r="3859" ht="12.0" customHeight="1">
      <c r="A3859" s="9" t="s">
        <v>15694</v>
      </c>
      <c r="B3859" s="10" t="s">
        <v>15695</v>
      </c>
      <c r="C3859" s="9" t="s">
        <v>1440</v>
      </c>
      <c r="D3859" s="11" t="str">
        <f>VLOOKUP(C3859,Postinumeroalueet!$A$2:$B$4001,2)</f>
        <v>Kangasala</v>
      </c>
      <c r="E3859" s="11"/>
      <c r="F3859" s="11">
        <f t="shared" si="1"/>
        <v>0</v>
      </c>
      <c r="G3859" s="10" t="s">
        <v>3492</v>
      </c>
      <c r="H3859" s="10" t="s">
        <v>15696</v>
      </c>
      <c r="I3859" s="10">
        <v>440.0</v>
      </c>
      <c r="J3859" s="10">
        <v>45.0</v>
      </c>
      <c r="K3859" s="14">
        <v>1969.0</v>
      </c>
      <c r="L3859" s="11">
        <f t="shared" si="814"/>
        <v>357</v>
      </c>
      <c r="M3859" s="11">
        <f t="shared" si="2"/>
        <v>-83</v>
      </c>
      <c r="N3859" s="13">
        <f t="shared" si="3"/>
        <v>0.8113636364</v>
      </c>
      <c r="O3859" s="15"/>
      <c r="P3859" s="10" t="s">
        <v>15697</v>
      </c>
    </row>
    <row r="3860" ht="12.0" customHeight="1">
      <c r="A3860" s="9" t="s">
        <v>15698</v>
      </c>
      <c r="B3860" s="10" t="s">
        <v>15699</v>
      </c>
      <c r="C3860" s="9" t="s">
        <v>3046</v>
      </c>
      <c r="D3860" s="11" t="str">
        <f>VLOOKUP(C3860,Postinumeroalueet!$A$2:$B$4001,2)</f>
        <v>Oulu</v>
      </c>
      <c r="E3860" s="11"/>
      <c r="F3860" s="11">
        <f t="shared" si="1"/>
        <v>0</v>
      </c>
      <c r="G3860" s="10" t="s">
        <v>3481</v>
      </c>
      <c r="H3860" s="10" t="s">
        <v>5892</v>
      </c>
      <c r="I3860" s="10">
        <v>440.0</v>
      </c>
      <c r="J3860" s="10">
        <v>45.0</v>
      </c>
      <c r="K3860" s="14">
        <v>1973.0</v>
      </c>
      <c r="L3860" s="11">
        <f t="shared" si="814"/>
        <v>357</v>
      </c>
      <c r="M3860" s="11">
        <f t="shared" si="2"/>
        <v>-83</v>
      </c>
      <c r="N3860" s="13">
        <f t="shared" si="3"/>
        <v>0.8113636364</v>
      </c>
      <c r="O3860" s="10" t="s">
        <v>3730</v>
      </c>
      <c r="P3860" s="10" t="s">
        <v>15700</v>
      </c>
    </row>
    <row r="3861" ht="12.0" customHeight="1">
      <c r="A3861" s="9" t="s">
        <v>15701</v>
      </c>
      <c r="B3861" s="10" t="s">
        <v>14859</v>
      </c>
      <c r="C3861" s="9" t="s">
        <v>3214</v>
      </c>
      <c r="D3861" s="11" t="str">
        <f>VLOOKUP(C3861,Postinumeroalueet!$A$2:$B$4001,2)</f>
        <v>Tornio</v>
      </c>
      <c r="E3861" s="11"/>
      <c r="F3861" s="11">
        <f t="shared" si="1"/>
        <v>0</v>
      </c>
      <c r="G3861" s="10" t="s">
        <v>3481</v>
      </c>
      <c r="H3861" s="10" t="s">
        <v>3846</v>
      </c>
      <c r="I3861" s="10">
        <v>653.88</v>
      </c>
      <c r="J3861" s="10">
        <v>76.0</v>
      </c>
      <c r="K3861" s="14">
        <v>1975.0</v>
      </c>
      <c r="L3861" s="11">
        <f t="shared" si="814"/>
        <v>530.6</v>
      </c>
      <c r="M3861" s="11">
        <f t="shared" si="2"/>
        <v>-123.28</v>
      </c>
      <c r="N3861" s="13">
        <f t="shared" si="3"/>
        <v>0.8114638772</v>
      </c>
      <c r="O3861" s="10" t="s">
        <v>4002</v>
      </c>
      <c r="P3861" s="10" t="s">
        <v>15702</v>
      </c>
    </row>
    <row r="3862" ht="12.0" customHeight="1">
      <c r="A3862" s="9" t="s">
        <v>15703</v>
      </c>
      <c r="B3862" s="10" t="s">
        <v>15704</v>
      </c>
      <c r="C3862" s="9" t="s">
        <v>1198</v>
      </c>
      <c r="D3862" s="11" t="str">
        <f>VLOOKUP(C3862,Postinumeroalueet!$A$2:$B$4001,2)</f>
        <v>Pori</v>
      </c>
      <c r="E3862" s="11"/>
      <c r="F3862" s="11">
        <f t="shared" si="1"/>
        <v>0</v>
      </c>
      <c r="G3862" s="10" t="s">
        <v>3481</v>
      </c>
      <c r="H3862" s="10" t="s">
        <v>3606</v>
      </c>
      <c r="I3862" s="10">
        <v>680.0</v>
      </c>
      <c r="J3862" s="10">
        <v>57.0</v>
      </c>
      <c r="K3862" s="14">
        <v>2004.0</v>
      </c>
      <c r="L3862" s="11">
        <f t="shared" si="814"/>
        <v>551.9</v>
      </c>
      <c r="M3862" s="11">
        <f t="shared" si="2"/>
        <v>-128.1</v>
      </c>
      <c r="N3862" s="13">
        <f t="shared" si="3"/>
        <v>0.8116176471</v>
      </c>
      <c r="O3862" s="10" t="s">
        <v>6154</v>
      </c>
      <c r="P3862" s="10" t="s">
        <v>15705</v>
      </c>
    </row>
    <row r="3863" ht="12.0" customHeight="1">
      <c r="A3863" s="9" t="s">
        <v>15706</v>
      </c>
      <c r="B3863" s="10" t="s">
        <v>15707</v>
      </c>
      <c r="C3863" s="9" t="s">
        <v>950</v>
      </c>
      <c r="D3863" s="11" t="str">
        <f>VLOOKUP(C3863,Postinumeroalueet!$A$2:$B$4001,2)</f>
        <v>Turku</v>
      </c>
      <c r="E3863" s="11"/>
      <c r="F3863" s="11">
        <f t="shared" si="1"/>
        <v>0</v>
      </c>
      <c r="G3863" s="10" t="s">
        <v>3481</v>
      </c>
      <c r="H3863" s="10" t="s">
        <v>4584</v>
      </c>
      <c r="I3863" s="10">
        <v>533.0</v>
      </c>
      <c r="J3863" s="10">
        <v>58.5</v>
      </c>
      <c r="K3863" s="14">
        <v>1979.0</v>
      </c>
      <c r="L3863" s="11">
        <f t="shared" si="814"/>
        <v>432.6</v>
      </c>
      <c r="M3863" s="11">
        <f t="shared" si="2"/>
        <v>-100.4</v>
      </c>
      <c r="N3863" s="13">
        <f t="shared" si="3"/>
        <v>0.8116322702</v>
      </c>
      <c r="O3863" s="10" t="s">
        <v>4118</v>
      </c>
      <c r="P3863" s="10" t="s">
        <v>15708</v>
      </c>
    </row>
    <row r="3864" ht="12.0" customHeight="1">
      <c r="A3864" s="9" t="s">
        <v>15709</v>
      </c>
      <c r="B3864" s="10" t="s">
        <v>15207</v>
      </c>
      <c r="C3864" s="9" t="s">
        <v>1573</v>
      </c>
      <c r="D3864" s="11" t="str">
        <f>VLOOKUP(C3864,Postinumeroalueet!$A$2:$B$4001,2)</f>
        <v>Jyväskylä</v>
      </c>
      <c r="E3864" s="11"/>
      <c r="F3864" s="11">
        <f t="shared" si="1"/>
        <v>0</v>
      </c>
      <c r="G3864" s="10" t="s">
        <v>3481</v>
      </c>
      <c r="H3864" s="10" t="s">
        <v>4602</v>
      </c>
      <c r="I3864" s="10">
        <v>527.97</v>
      </c>
      <c r="J3864" s="10">
        <v>41.0</v>
      </c>
      <c r="K3864" s="14">
        <v>2003.0</v>
      </c>
      <c r="L3864" s="11">
        <f t="shared" si="814"/>
        <v>428.7</v>
      </c>
      <c r="M3864" s="11">
        <f t="shared" si="2"/>
        <v>-99.27</v>
      </c>
      <c r="N3864" s="13">
        <f t="shared" si="3"/>
        <v>0.8119779533</v>
      </c>
      <c r="O3864" s="10" t="s">
        <v>4050</v>
      </c>
      <c r="P3864" s="10" t="s">
        <v>15710</v>
      </c>
    </row>
    <row r="3865" ht="12.0" customHeight="1">
      <c r="A3865" s="9" t="s">
        <v>15711</v>
      </c>
      <c r="B3865" s="10" t="s">
        <v>15712</v>
      </c>
      <c r="C3865" s="9" t="s">
        <v>1576</v>
      </c>
      <c r="D3865" s="11" t="str">
        <f>VLOOKUP(C3865,Postinumeroalueet!$A$2:$B$4001,2)</f>
        <v>Jyväskylä</v>
      </c>
      <c r="E3865" s="11"/>
      <c r="F3865" s="11">
        <f t="shared" si="1"/>
        <v>0</v>
      </c>
      <c r="G3865" s="10" t="s">
        <v>3481</v>
      </c>
      <c r="H3865" s="10" t="s">
        <v>15713</v>
      </c>
      <c r="I3865" s="10">
        <v>650.0</v>
      </c>
      <c r="J3865" s="10">
        <v>75.5</v>
      </c>
      <c r="K3865" s="14">
        <v>1974.0</v>
      </c>
      <c r="L3865" s="11">
        <f t="shared" si="814"/>
        <v>527.8</v>
      </c>
      <c r="M3865" s="11">
        <f t="shared" si="2"/>
        <v>-122.2</v>
      </c>
      <c r="N3865" s="13">
        <f t="shared" si="3"/>
        <v>0.812</v>
      </c>
      <c r="O3865" s="10" t="s">
        <v>13579</v>
      </c>
      <c r="P3865" s="10" t="s">
        <v>15714</v>
      </c>
    </row>
    <row r="3866">
      <c r="A3866" s="9" t="s">
        <v>15715</v>
      </c>
      <c r="B3866" s="10" t="s">
        <v>15716</v>
      </c>
      <c r="C3866" s="9" t="s">
        <v>3096</v>
      </c>
      <c r="D3866" s="11" t="str">
        <f>VLOOKUP(C3866,Postinumeroalueet!$A$2:$B$4001,2)</f>
        <v>Tyrnävä</v>
      </c>
      <c r="E3866" s="11"/>
      <c r="F3866" s="11">
        <f t="shared" si="1"/>
        <v>0</v>
      </c>
      <c r="G3866" s="10" t="s">
        <v>3529</v>
      </c>
      <c r="H3866" s="10" t="s">
        <v>15717</v>
      </c>
      <c r="I3866" s="10">
        <v>550.0</v>
      </c>
      <c r="J3866" s="10">
        <v>61.0</v>
      </c>
      <c r="K3866" s="14">
        <v>1982.0</v>
      </c>
      <c r="L3866" s="11">
        <f t="shared" si="814"/>
        <v>446.6</v>
      </c>
      <c r="M3866" s="11">
        <f t="shared" si="2"/>
        <v>-103.4</v>
      </c>
      <c r="N3866" s="13">
        <f t="shared" si="3"/>
        <v>0.812</v>
      </c>
      <c r="O3866" s="15"/>
      <c r="P3866" s="10" t="s">
        <v>15718</v>
      </c>
    </row>
    <row r="3867" ht="12.0" customHeight="1">
      <c r="A3867" s="9" t="s">
        <v>15719</v>
      </c>
      <c r="B3867" s="10" t="s">
        <v>15720</v>
      </c>
      <c r="C3867" s="9" t="s">
        <v>2086</v>
      </c>
      <c r="D3867" s="11" t="str">
        <f>VLOOKUP(C3867,Postinumeroalueet!$A$2:$B$4001,2)</f>
        <v>Seinäjoki</v>
      </c>
      <c r="E3867" s="11"/>
      <c r="F3867" s="11">
        <f t="shared" si="1"/>
        <v>0</v>
      </c>
      <c r="G3867" s="10" t="s">
        <v>3481</v>
      </c>
      <c r="H3867" s="10" t="s">
        <v>15721</v>
      </c>
      <c r="I3867" s="10">
        <v>580.0</v>
      </c>
      <c r="J3867" s="10">
        <v>55.0</v>
      </c>
      <c r="K3867" s="14">
        <v>1990.0</v>
      </c>
      <c r="L3867" s="11">
        <f t="shared" si="814"/>
        <v>471</v>
      </c>
      <c r="M3867" s="11">
        <f t="shared" si="2"/>
        <v>-109</v>
      </c>
      <c r="N3867" s="13">
        <f t="shared" si="3"/>
        <v>0.8120689655</v>
      </c>
      <c r="O3867" s="10" t="s">
        <v>11422</v>
      </c>
      <c r="P3867" s="10" t="s">
        <v>15722</v>
      </c>
    </row>
    <row r="3868" ht="12.0" customHeight="1">
      <c r="A3868" s="9" t="s">
        <v>15723</v>
      </c>
      <c r="B3868" s="10" t="s">
        <v>15724</v>
      </c>
      <c r="C3868" s="9" t="s">
        <v>724</v>
      </c>
      <c r="D3868" s="11" t="str">
        <f>VLOOKUP(C3868,Postinumeroalueet!$A$2:$B$4001,2)</f>
        <v>Raasepori</v>
      </c>
      <c r="E3868" s="11"/>
      <c r="F3868" s="11">
        <f t="shared" si="1"/>
        <v>0</v>
      </c>
      <c r="G3868" s="10" t="s">
        <v>3481</v>
      </c>
      <c r="H3868" s="10" t="s">
        <v>3921</v>
      </c>
      <c r="I3868" s="10">
        <v>370.6</v>
      </c>
      <c r="J3868" s="10">
        <v>35.0</v>
      </c>
      <c r="K3868" s="14">
        <v>1971.0</v>
      </c>
      <c r="L3868" s="11">
        <f t="shared" si="814"/>
        <v>301</v>
      </c>
      <c r="M3868" s="11">
        <f t="shared" si="2"/>
        <v>-69.6</v>
      </c>
      <c r="N3868" s="13">
        <f t="shared" si="3"/>
        <v>0.8121964382</v>
      </c>
      <c r="O3868" s="10" t="s">
        <v>8537</v>
      </c>
      <c r="P3868" s="10" t="s">
        <v>15725</v>
      </c>
    </row>
    <row r="3869" ht="12.0" customHeight="1">
      <c r="A3869" s="9" t="s">
        <v>15726</v>
      </c>
      <c r="B3869" s="10" t="s">
        <v>15078</v>
      </c>
      <c r="C3869" s="9" t="s">
        <v>1091</v>
      </c>
      <c r="D3869" s="11" t="str">
        <f>VLOOKUP(C3869,Postinumeroalueet!$A$2:$B$4001,2)</f>
        <v>Salo</v>
      </c>
      <c r="E3869" s="11"/>
      <c r="F3869" s="11">
        <f t="shared" si="1"/>
        <v>0</v>
      </c>
      <c r="G3869" s="10" t="s">
        <v>3481</v>
      </c>
      <c r="H3869" s="10" t="s">
        <v>4602</v>
      </c>
      <c r="I3869" s="10">
        <v>646.33</v>
      </c>
      <c r="J3869" s="10">
        <v>53.5</v>
      </c>
      <c r="K3869" s="14">
        <v>1999.0</v>
      </c>
      <c r="L3869" s="11">
        <f t="shared" si="814"/>
        <v>524.95</v>
      </c>
      <c r="M3869" s="11">
        <f t="shared" si="2"/>
        <v>-121.38</v>
      </c>
      <c r="N3869" s="13">
        <f t="shared" si="3"/>
        <v>0.8122011975</v>
      </c>
      <c r="O3869" s="10" t="s">
        <v>7271</v>
      </c>
      <c r="P3869" s="10" t="s">
        <v>15727</v>
      </c>
    </row>
    <row r="3870" ht="12.0" customHeight="1">
      <c r="A3870" s="9" t="s">
        <v>15728</v>
      </c>
      <c r="B3870" s="10" t="s">
        <v>15729</v>
      </c>
      <c r="C3870" s="9" t="s">
        <v>1575</v>
      </c>
      <c r="D3870" s="11" t="str">
        <f>VLOOKUP(C3870,Postinumeroalueet!$A$2:$B$4001,2)</f>
        <v>Jyväskylä</v>
      </c>
      <c r="E3870" s="11"/>
      <c r="F3870" s="11">
        <f t="shared" si="1"/>
        <v>0</v>
      </c>
      <c r="G3870" s="10" t="s">
        <v>6290</v>
      </c>
      <c r="H3870" s="10" t="s">
        <v>3671</v>
      </c>
      <c r="I3870" s="10">
        <v>802.71</v>
      </c>
      <c r="J3870" s="10">
        <v>70.0</v>
      </c>
      <c r="K3870" s="14">
        <v>2004.0</v>
      </c>
      <c r="L3870" s="11">
        <f t="shared" si="814"/>
        <v>652</v>
      </c>
      <c r="M3870" s="11">
        <f t="shared" si="2"/>
        <v>-150.71</v>
      </c>
      <c r="N3870" s="13">
        <f t="shared" si="3"/>
        <v>0.8122485082</v>
      </c>
      <c r="O3870" s="10" t="s">
        <v>4050</v>
      </c>
      <c r="P3870" s="10" t="s">
        <v>15730</v>
      </c>
    </row>
    <row r="3871" ht="12.0" customHeight="1">
      <c r="A3871" s="9" t="s">
        <v>15731</v>
      </c>
      <c r="B3871" s="10" t="s">
        <v>9487</v>
      </c>
      <c r="C3871" s="9" t="s">
        <v>356</v>
      </c>
      <c r="D3871" s="11" t="str">
        <f>VLOOKUP(C3871,Postinumeroalueet!$A$2:$B$4001,2)</f>
        <v>Helsinki</v>
      </c>
      <c r="E3871" s="11"/>
      <c r="F3871" s="11">
        <f t="shared" si="1"/>
        <v>1</v>
      </c>
      <c r="G3871" s="10" t="s">
        <v>3481</v>
      </c>
      <c r="H3871" s="10" t="s">
        <v>15732</v>
      </c>
      <c r="I3871" s="10">
        <v>750.0</v>
      </c>
      <c r="J3871" s="10">
        <v>57.0</v>
      </c>
      <c r="K3871" s="14">
        <v>1983.0</v>
      </c>
      <c r="L3871" s="11">
        <f>IF(K3871&lt;1961,171+10.3*J3871,IF(K3871&gt;1983,166+8.7*J3871,159+7.9*J3871))</f>
        <v>609.3</v>
      </c>
      <c r="M3871" s="11">
        <f t="shared" si="2"/>
        <v>-140.7</v>
      </c>
      <c r="N3871" s="13">
        <f t="shared" si="3"/>
        <v>0.8124</v>
      </c>
      <c r="O3871" s="10" t="s">
        <v>4032</v>
      </c>
      <c r="P3871" s="10" t="s">
        <v>15733</v>
      </c>
    </row>
    <row r="3872" ht="12.0" customHeight="1">
      <c r="A3872" s="9" t="s">
        <v>15734</v>
      </c>
      <c r="B3872" s="10" t="s">
        <v>15425</v>
      </c>
      <c r="C3872" s="9" t="s">
        <v>939</v>
      </c>
      <c r="D3872" s="11" t="str">
        <f>VLOOKUP(C3872,Postinumeroalueet!$A$2:$B$4001,2)</f>
        <v>Turku</v>
      </c>
      <c r="E3872" s="11"/>
      <c r="F3872" s="11">
        <f t="shared" si="1"/>
        <v>0</v>
      </c>
      <c r="G3872" s="10" t="s">
        <v>3481</v>
      </c>
      <c r="H3872" s="10" t="s">
        <v>4584</v>
      </c>
      <c r="I3872" s="10">
        <v>529.0</v>
      </c>
      <c r="J3872" s="10">
        <v>58.0</v>
      </c>
      <c r="K3872" s="14">
        <v>1967.0</v>
      </c>
      <c r="L3872" s="11">
        <f t="shared" ref="L3872:L3873" si="815">IF(K3872&lt;1984,105+5.6*J3872,IF(K3872&gt;1991,113+7.7*J3872,108+6.6*J3872))</f>
        <v>429.8</v>
      </c>
      <c r="M3872" s="11">
        <f t="shared" si="2"/>
        <v>-99.2</v>
      </c>
      <c r="N3872" s="13">
        <f t="shared" si="3"/>
        <v>0.8124763705</v>
      </c>
      <c r="O3872" s="10" t="s">
        <v>4118</v>
      </c>
      <c r="P3872" s="10" t="s">
        <v>15735</v>
      </c>
    </row>
    <row r="3873" ht="12.0" customHeight="1">
      <c r="A3873" s="9" t="s">
        <v>15736</v>
      </c>
      <c r="B3873" s="10" t="s">
        <v>15737</v>
      </c>
      <c r="C3873" s="9" t="s">
        <v>939</v>
      </c>
      <c r="D3873" s="11" t="str">
        <f>VLOOKUP(C3873,Postinumeroalueet!$A$2:$B$4001,2)</f>
        <v>Turku</v>
      </c>
      <c r="E3873" s="11"/>
      <c r="F3873" s="11">
        <f t="shared" si="1"/>
        <v>0</v>
      </c>
      <c r="G3873" s="10" t="s">
        <v>3481</v>
      </c>
      <c r="H3873" s="10" t="s">
        <v>4584</v>
      </c>
      <c r="I3873" s="10">
        <v>529.0</v>
      </c>
      <c r="J3873" s="10">
        <v>58.0</v>
      </c>
      <c r="K3873" s="14">
        <v>1970.0</v>
      </c>
      <c r="L3873" s="11">
        <f t="shared" si="815"/>
        <v>429.8</v>
      </c>
      <c r="M3873" s="11">
        <f t="shared" si="2"/>
        <v>-99.2</v>
      </c>
      <c r="N3873" s="13">
        <f t="shared" si="3"/>
        <v>0.8124763705</v>
      </c>
      <c r="O3873" s="10" t="s">
        <v>4118</v>
      </c>
      <c r="P3873" s="10" t="s">
        <v>15738</v>
      </c>
    </row>
    <row r="3874">
      <c r="A3874" s="9" t="s">
        <v>15739</v>
      </c>
      <c r="B3874" s="10" t="s">
        <v>15740</v>
      </c>
      <c r="C3874" s="9" t="s">
        <v>524</v>
      </c>
      <c r="D3874" s="11" t="str">
        <f>VLOOKUP(C3874,Postinumeroalueet!$A$2:$B$4001,2)</f>
        <v>Espoo</v>
      </c>
      <c r="E3874" s="11"/>
      <c r="F3874" s="11">
        <f t="shared" si="1"/>
        <v>1</v>
      </c>
      <c r="G3874" s="10" t="s">
        <v>4106</v>
      </c>
      <c r="H3874" s="10" t="s">
        <v>15741</v>
      </c>
      <c r="I3874" s="10">
        <v>1200.0</v>
      </c>
      <c r="J3874" s="10">
        <v>93.0</v>
      </c>
      <c r="K3874" s="14">
        <v>1996.0</v>
      </c>
      <c r="L3874" s="11">
        <f>IF(K3874&lt;1961,171+10.3*J3874,IF(K3874&gt;1983,166+8.7*J3874,159+7.9*J3874))</f>
        <v>975.1</v>
      </c>
      <c r="M3874" s="11">
        <f t="shared" si="2"/>
        <v>-224.9</v>
      </c>
      <c r="N3874" s="13">
        <f t="shared" si="3"/>
        <v>0.8125833333</v>
      </c>
      <c r="O3874" s="10" t="s">
        <v>4032</v>
      </c>
      <c r="P3874" s="10" t="s">
        <v>15742</v>
      </c>
    </row>
    <row r="3875" ht="12.0" customHeight="1">
      <c r="A3875" s="9" t="s">
        <v>15743</v>
      </c>
      <c r="B3875" s="10" t="s">
        <v>15744</v>
      </c>
      <c r="C3875" s="9" t="s">
        <v>2301</v>
      </c>
      <c r="D3875" s="11" t="str">
        <f>VLOOKUP(C3875,Postinumeroalueet!$A$2:$B$4001,2)</f>
        <v>Vaasa</v>
      </c>
      <c r="E3875" s="11"/>
      <c r="F3875" s="11">
        <f t="shared" si="1"/>
        <v>0</v>
      </c>
      <c r="G3875" s="10" t="s">
        <v>3481</v>
      </c>
      <c r="H3875" s="10" t="s">
        <v>7596</v>
      </c>
      <c r="I3875" s="10">
        <v>920.76</v>
      </c>
      <c r="J3875" s="10">
        <v>82.5</v>
      </c>
      <c r="K3875" s="14">
        <v>1997.0</v>
      </c>
      <c r="L3875" s="11">
        <f t="shared" ref="L3875:L3901" si="816">IF(K3875&lt;1984,105+5.6*J3875,IF(K3875&gt;1991,113+7.7*J3875,108+6.6*J3875))</f>
        <v>748.25</v>
      </c>
      <c r="M3875" s="11">
        <f t="shared" si="2"/>
        <v>-172.51</v>
      </c>
      <c r="N3875" s="13">
        <f t="shared" si="3"/>
        <v>0.8126439029</v>
      </c>
      <c r="O3875" s="10" t="s">
        <v>8062</v>
      </c>
      <c r="P3875" s="10" t="s">
        <v>15745</v>
      </c>
    </row>
    <row r="3876" ht="12.0" customHeight="1">
      <c r="A3876" s="9" t="s">
        <v>15746</v>
      </c>
      <c r="B3876" s="10" t="s">
        <v>15747</v>
      </c>
      <c r="C3876" s="9" t="s">
        <v>3018</v>
      </c>
      <c r="D3876" s="11" t="str">
        <f>VLOOKUP(C3876,Postinumeroalueet!$A$2:$B$4001,2)</f>
        <v>Oulu</v>
      </c>
      <c r="E3876" s="11"/>
      <c r="F3876" s="11">
        <f t="shared" si="1"/>
        <v>0</v>
      </c>
      <c r="G3876" s="10" t="s">
        <v>3481</v>
      </c>
      <c r="H3876" s="10" t="s">
        <v>3671</v>
      </c>
      <c r="I3876" s="10">
        <v>840.0</v>
      </c>
      <c r="J3876" s="10">
        <v>74.0</v>
      </c>
      <c r="K3876" s="14">
        <v>1998.0</v>
      </c>
      <c r="L3876" s="11">
        <f t="shared" si="816"/>
        <v>682.8</v>
      </c>
      <c r="M3876" s="11">
        <f t="shared" si="2"/>
        <v>-157.2</v>
      </c>
      <c r="N3876" s="13">
        <f t="shared" si="3"/>
        <v>0.8128571429</v>
      </c>
      <c r="O3876" s="10" t="s">
        <v>4050</v>
      </c>
      <c r="P3876" s="10" t="s">
        <v>15748</v>
      </c>
    </row>
    <row r="3877" ht="12.0" customHeight="1">
      <c r="A3877" s="9" t="s">
        <v>15749</v>
      </c>
      <c r="B3877" s="10" t="s">
        <v>15750</v>
      </c>
      <c r="C3877" s="9" t="s">
        <v>3024</v>
      </c>
      <c r="D3877" s="11" t="str">
        <f>VLOOKUP(C3877,Postinumeroalueet!$A$2:$B$4001,2)</f>
        <v>Oulu</v>
      </c>
      <c r="E3877" s="11"/>
      <c r="F3877" s="11">
        <f t="shared" si="1"/>
        <v>0</v>
      </c>
      <c r="G3877" s="10" t="s">
        <v>3481</v>
      </c>
      <c r="H3877" s="10" t="s">
        <v>4049</v>
      </c>
      <c r="I3877" s="10">
        <v>569.96</v>
      </c>
      <c r="J3877" s="10">
        <v>45.5</v>
      </c>
      <c r="K3877" s="14">
        <v>1999.0</v>
      </c>
      <c r="L3877" s="11">
        <f t="shared" si="816"/>
        <v>463.35</v>
      </c>
      <c r="M3877" s="11">
        <f t="shared" si="2"/>
        <v>-106.61</v>
      </c>
      <c r="N3877" s="13">
        <f t="shared" si="3"/>
        <v>0.8129517861</v>
      </c>
      <c r="O3877" s="10" t="s">
        <v>4050</v>
      </c>
      <c r="P3877" s="10" t="s">
        <v>15751</v>
      </c>
    </row>
    <row r="3878" ht="12.0" customHeight="1">
      <c r="A3878" s="9" t="s">
        <v>15752</v>
      </c>
      <c r="B3878" s="10" t="s">
        <v>15753</v>
      </c>
      <c r="C3878" s="9" t="s">
        <v>2018</v>
      </c>
      <c r="D3878" s="11" t="str">
        <f>VLOOKUP(C3878,Postinumeroalueet!$A$2:$B$4001,2)</f>
        <v>Savonlinna</v>
      </c>
      <c r="E3878" s="11"/>
      <c r="F3878" s="11">
        <f t="shared" si="1"/>
        <v>0</v>
      </c>
      <c r="G3878" s="10" t="s">
        <v>4106</v>
      </c>
      <c r="H3878" s="10" t="s">
        <v>15754</v>
      </c>
      <c r="I3878" s="10">
        <v>570.0</v>
      </c>
      <c r="J3878" s="10">
        <v>64.0</v>
      </c>
      <c r="K3878" s="14">
        <v>1920.0</v>
      </c>
      <c r="L3878" s="11">
        <f t="shared" si="816"/>
        <v>463.4</v>
      </c>
      <c r="M3878" s="11">
        <f t="shared" si="2"/>
        <v>-106.6</v>
      </c>
      <c r="N3878" s="13">
        <f t="shared" si="3"/>
        <v>0.8129824561</v>
      </c>
      <c r="O3878" s="10" t="s">
        <v>14520</v>
      </c>
      <c r="P3878" s="10" t="s">
        <v>15755</v>
      </c>
    </row>
    <row r="3879" ht="12.0" customHeight="1">
      <c r="A3879" s="9" t="s">
        <v>15756</v>
      </c>
      <c r="B3879" s="10" t="s">
        <v>15757</v>
      </c>
      <c r="C3879" s="9" t="s">
        <v>3265</v>
      </c>
      <c r="D3879" s="11" t="str">
        <f>VLOOKUP(C3879,Postinumeroalueet!$A$2:$B$4001,2)</f>
        <v>Rovaniemi</v>
      </c>
      <c r="E3879" s="11"/>
      <c r="F3879" s="11">
        <f t="shared" si="1"/>
        <v>0</v>
      </c>
      <c r="G3879" s="10" t="s">
        <v>3481</v>
      </c>
      <c r="H3879" s="10" t="s">
        <v>3671</v>
      </c>
      <c r="I3879" s="10">
        <v>835.0</v>
      </c>
      <c r="J3879" s="10">
        <v>73.5</v>
      </c>
      <c r="K3879" s="14">
        <v>1995.0</v>
      </c>
      <c r="L3879" s="11">
        <f t="shared" si="816"/>
        <v>678.95</v>
      </c>
      <c r="M3879" s="11">
        <f t="shared" si="2"/>
        <v>-156.05</v>
      </c>
      <c r="N3879" s="13">
        <f t="shared" si="3"/>
        <v>0.8131137725</v>
      </c>
      <c r="O3879" s="10" t="s">
        <v>4050</v>
      </c>
      <c r="P3879" s="10" t="s">
        <v>15758</v>
      </c>
    </row>
    <row r="3880">
      <c r="A3880" s="9" t="s">
        <v>15759</v>
      </c>
      <c r="B3880" s="10" t="s">
        <v>13598</v>
      </c>
      <c r="C3880" s="9" t="s">
        <v>1094</v>
      </c>
      <c r="D3880" s="11" t="str">
        <f>VLOOKUP(C3880,Postinumeroalueet!$A$2:$B$4001,2)</f>
        <v>Salo</v>
      </c>
      <c r="E3880" s="11"/>
      <c r="F3880" s="11">
        <f t="shared" si="1"/>
        <v>0</v>
      </c>
      <c r="G3880" s="10" t="s">
        <v>3481</v>
      </c>
      <c r="H3880" s="10" t="s">
        <v>4584</v>
      </c>
      <c r="I3880" s="10">
        <v>563.0</v>
      </c>
      <c r="J3880" s="10">
        <v>63.0</v>
      </c>
      <c r="K3880" s="14">
        <v>1981.0</v>
      </c>
      <c r="L3880" s="11">
        <f t="shared" si="816"/>
        <v>457.8</v>
      </c>
      <c r="M3880" s="11">
        <f t="shared" si="2"/>
        <v>-105.2</v>
      </c>
      <c r="N3880" s="13">
        <f t="shared" si="3"/>
        <v>0.8131438721</v>
      </c>
      <c r="O3880" s="10" t="s">
        <v>3783</v>
      </c>
      <c r="P3880" s="10" t="s">
        <v>15760</v>
      </c>
    </row>
    <row r="3881">
      <c r="A3881" s="9" t="s">
        <v>15761</v>
      </c>
      <c r="B3881" s="10" t="s">
        <v>13598</v>
      </c>
      <c r="C3881" s="9" t="s">
        <v>1094</v>
      </c>
      <c r="D3881" s="11" t="str">
        <f>VLOOKUP(C3881,Postinumeroalueet!$A$2:$B$4001,2)</f>
        <v>Salo</v>
      </c>
      <c r="E3881" s="11"/>
      <c r="F3881" s="11">
        <f t="shared" si="1"/>
        <v>0</v>
      </c>
      <c r="G3881" s="10" t="s">
        <v>3481</v>
      </c>
      <c r="H3881" s="10" t="s">
        <v>4584</v>
      </c>
      <c r="I3881" s="10">
        <v>563.0</v>
      </c>
      <c r="J3881" s="10">
        <v>63.0</v>
      </c>
      <c r="K3881" s="14">
        <v>1981.0</v>
      </c>
      <c r="L3881" s="11">
        <f t="shared" si="816"/>
        <v>457.8</v>
      </c>
      <c r="M3881" s="11">
        <f t="shared" si="2"/>
        <v>-105.2</v>
      </c>
      <c r="N3881" s="13">
        <f t="shared" si="3"/>
        <v>0.8131438721</v>
      </c>
      <c r="O3881" s="10" t="s">
        <v>3783</v>
      </c>
      <c r="P3881" s="10" t="s">
        <v>15762</v>
      </c>
    </row>
    <row r="3882" ht="12.0" customHeight="1">
      <c r="A3882" s="9" t="s">
        <v>15763</v>
      </c>
      <c r="B3882" s="10" t="s">
        <v>14811</v>
      </c>
      <c r="C3882" s="9" t="s">
        <v>1201</v>
      </c>
      <c r="D3882" s="11" t="str">
        <f>VLOOKUP(C3882,Postinumeroalueet!$A$2:$B$4001,2)</f>
        <v>Pori</v>
      </c>
      <c r="E3882" s="11"/>
      <c r="F3882" s="11">
        <f t="shared" si="1"/>
        <v>0</v>
      </c>
      <c r="G3882" s="10" t="s">
        <v>3481</v>
      </c>
      <c r="H3882" s="10" t="s">
        <v>4080</v>
      </c>
      <c r="I3882" s="10">
        <v>680.0</v>
      </c>
      <c r="J3882" s="10">
        <v>80.0</v>
      </c>
      <c r="K3882" s="14">
        <v>1983.0</v>
      </c>
      <c r="L3882" s="11">
        <f t="shared" si="816"/>
        <v>553</v>
      </c>
      <c r="M3882" s="11">
        <f t="shared" si="2"/>
        <v>-127</v>
      </c>
      <c r="N3882" s="13">
        <f t="shared" si="3"/>
        <v>0.8132352941</v>
      </c>
      <c r="O3882" s="10" t="s">
        <v>14812</v>
      </c>
      <c r="P3882" s="10" t="s">
        <v>15764</v>
      </c>
    </row>
    <row r="3883" ht="12.0" customHeight="1">
      <c r="A3883" s="9" t="s">
        <v>15765</v>
      </c>
      <c r="B3883" s="10" t="s">
        <v>15766</v>
      </c>
      <c r="C3883" s="9" t="s">
        <v>1198</v>
      </c>
      <c r="D3883" s="11" t="str">
        <f>VLOOKUP(C3883,Postinumeroalueet!$A$2:$B$4001,2)</f>
        <v>Pori</v>
      </c>
      <c r="E3883" s="11"/>
      <c r="F3883" s="11">
        <f t="shared" si="1"/>
        <v>0</v>
      </c>
      <c r="G3883" s="10" t="s">
        <v>3492</v>
      </c>
      <c r="H3883" s="10" t="s">
        <v>3824</v>
      </c>
      <c r="I3883" s="10">
        <v>680.0</v>
      </c>
      <c r="J3883" s="10">
        <v>80.0</v>
      </c>
      <c r="K3883" s="14">
        <v>1961.0</v>
      </c>
      <c r="L3883" s="11">
        <f t="shared" si="816"/>
        <v>553</v>
      </c>
      <c r="M3883" s="11">
        <f t="shared" si="2"/>
        <v>-127</v>
      </c>
      <c r="N3883" s="13">
        <f t="shared" si="3"/>
        <v>0.8132352941</v>
      </c>
      <c r="O3883" s="10" t="s">
        <v>4734</v>
      </c>
      <c r="P3883" s="10" t="s">
        <v>15767</v>
      </c>
    </row>
    <row r="3884" ht="12.0" customHeight="1">
      <c r="A3884" s="9" t="s">
        <v>15768</v>
      </c>
      <c r="B3884" s="10" t="s">
        <v>15769</v>
      </c>
      <c r="C3884" s="9" t="s">
        <v>2491</v>
      </c>
      <c r="D3884" s="11" t="str">
        <f>VLOOKUP(C3884,Postinumeroalueet!$A$2:$B$4001,2)</f>
        <v>Kuopio</v>
      </c>
      <c r="E3884" s="11"/>
      <c r="F3884" s="11">
        <f t="shared" si="1"/>
        <v>0</v>
      </c>
      <c r="G3884" s="10" t="s">
        <v>3481</v>
      </c>
      <c r="H3884" s="10" t="s">
        <v>3824</v>
      </c>
      <c r="I3884" s="10">
        <v>709.0</v>
      </c>
      <c r="J3884" s="10">
        <v>71.0</v>
      </c>
      <c r="K3884" s="14">
        <v>1991.0</v>
      </c>
      <c r="L3884" s="11">
        <f t="shared" si="816"/>
        <v>576.6</v>
      </c>
      <c r="M3884" s="11">
        <f t="shared" si="2"/>
        <v>-132.4</v>
      </c>
      <c r="N3884" s="13">
        <f t="shared" si="3"/>
        <v>0.81325811</v>
      </c>
      <c r="O3884" s="10" t="s">
        <v>4231</v>
      </c>
      <c r="P3884" s="10" t="s">
        <v>15770</v>
      </c>
    </row>
    <row r="3885" ht="12.0" customHeight="1">
      <c r="A3885" s="9" t="s">
        <v>15771</v>
      </c>
      <c r="B3885" s="10" t="s">
        <v>15772</v>
      </c>
      <c r="C3885" s="9" t="s">
        <v>1880</v>
      </c>
      <c r="D3885" s="11" t="str">
        <f>VLOOKUP(C3885,Postinumeroalueet!$A$2:$B$4001,2)</f>
        <v>Mikkeli</v>
      </c>
      <c r="E3885" s="11"/>
      <c r="F3885" s="11">
        <f t="shared" si="1"/>
        <v>0</v>
      </c>
      <c r="G3885" s="10" t="s">
        <v>3529</v>
      </c>
      <c r="H3885" s="10" t="s">
        <v>5044</v>
      </c>
      <c r="I3885" s="10">
        <v>528.47</v>
      </c>
      <c r="J3885" s="10">
        <v>58.0</v>
      </c>
      <c r="K3885" s="14">
        <v>1983.0</v>
      </c>
      <c r="L3885" s="11">
        <f t="shared" si="816"/>
        <v>429.8</v>
      </c>
      <c r="M3885" s="11">
        <f t="shared" si="2"/>
        <v>-98.67</v>
      </c>
      <c r="N3885" s="13">
        <f t="shared" si="3"/>
        <v>0.8132911991</v>
      </c>
      <c r="O3885" s="10" t="s">
        <v>15773</v>
      </c>
      <c r="P3885" s="10" t="s">
        <v>15774</v>
      </c>
    </row>
    <row r="3886">
      <c r="A3886" s="9" t="s">
        <v>15775</v>
      </c>
      <c r="B3886" s="10" t="s">
        <v>15776</v>
      </c>
      <c r="C3886" s="9" t="s">
        <v>2176</v>
      </c>
      <c r="D3886" s="11" t="str">
        <f>VLOOKUP(C3886,Postinumeroalueet!$A$2:$B$4001,2)</f>
        <v>Kauhava</v>
      </c>
      <c r="E3886" s="11"/>
      <c r="F3886" s="11">
        <f t="shared" si="1"/>
        <v>0</v>
      </c>
      <c r="G3886" s="10" t="s">
        <v>3529</v>
      </c>
      <c r="H3886" s="10" t="s">
        <v>6306</v>
      </c>
      <c r="I3886" s="10">
        <v>370.0</v>
      </c>
      <c r="J3886" s="10">
        <v>35.0</v>
      </c>
      <c r="K3886" s="14">
        <v>1973.0</v>
      </c>
      <c r="L3886" s="11">
        <f t="shared" si="816"/>
        <v>301</v>
      </c>
      <c r="M3886" s="11">
        <f t="shared" si="2"/>
        <v>-69</v>
      </c>
      <c r="N3886" s="13">
        <f t="shared" si="3"/>
        <v>0.8135135135</v>
      </c>
      <c r="O3886" s="15"/>
      <c r="P3886" s="10" t="s">
        <v>15777</v>
      </c>
    </row>
    <row r="3887">
      <c r="A3887" s="9" t="s">
        <v>15778</v>
      </c>
      <c r="B3887" s="10" t="s">
        <v>15779</v>
      </c>
      <c r="C3887" s="9" t="s">
        <v>500</v>
      </c>
      <c r="D3887" s="11" t="str">
        <f>VLOOKUP(C3887,Postinumeroalueet!$A$2:$B$4001,2)</f>
        <v>Siuntio</v>
      </c>
      <c r="E3887" s="11"/>
      <c r="F3887" s="11">
        <f t="shared" si="1"/>
        <v>0</v>
      </c>
      <c r="G3887" s="10" t="s">
        <v>3492</v>
      </c>
      <c r="H3887" s="10" t="s">
        <v>15780</v>
      </c>
      <c r="I3887" s="10">
        <v>3390.0</v>
      </c>
      <c r="J3887" s="10">
        <v>343.5</v>
      </c>
      <c r="K3887" s="14">
        <v>2006.0</v>
      </c>
      <c r="L3887" s="11">
        <f t="shared" si="816"/>
        <v>2757.95</v>
      </c>
      <c r="M3887" s="11">
        <f t="shared" si="2"/>
        <v>-632.05</v>
      </c>
      <c r="N3887" s="13">
        <f t="shared" si="3"/>
        <v>0.8135545723</v>
      </c>
      <c r="O3887" s="10" t="s">
        <v>3890</v>
      </c>
      <c r="P3887" s="10" t="s">
        <v>15781</v>
      </c>
    </row>
    <row r="3888" ht="12.0" customHeight="1">
      <c r="A3888" s="9" t="s">
        <v>15782</v>
      </c>
      <c r="B3888" s="10" t="s">
        <v>15783</v>
      </c>
      <c r="C3888" s="9" t="s">
        <v>1497</v>
      </c>
      <c r="D3888" s="11" t="str">
        <f>VLOOKUP(C3888,Postinumeroalueet!$A$2:$B$4001,2)</f>
        <v>Sastamala</v>
      </c>
      <c r="E3888" s="11"/>
      <c r="F3888" s="11">
        <f t="shared" si="1"/>
        <v>0</v>
      </c>
      <c r="G3888" s="10" t="s">
        <v>3529</v>
      </c>
      <c r="H3888" s="10" t="s">
        <v>10188</v>
      </c>
      <c r="I3888" s="10">
        <v>781.55</v>
      </c>
      <c r="J3888" s="10">
        <v>80.0</v>
      </c>
      <c r="K3888" s="14">
        <v>1986.0</v>
      </c>
      <c r="L3888" s="11">
        <f t="shared" si="816"/>
        <v>636</v>
      </c>
      <c r="M3888" s="11">
        <f t="shared" si="2"/>
        <v>-145.55</v>
      </c>
      <c r="N3888" s="13">
        <f t="shared" si="3"/>
        <v>0.8137675133</v>
      </c>
      <c r="O3888" s="10" t="s">
        <v>14658</v>
      </c>
      <c r="P3888" s="10" t="s">
        <v>15784</v>
      </c>
    </row>
    <row r="3889" ht="12.0" customHeight="1">
      <c r="A3889" s="9" t="s">
        <v>15785</v>
      </c>
      <c r="B3889" s="10" t="s">
        <v>15786</v>
      </c>
      <c r="C3889" s="9" t="s">
        <v>2390</v>
      </c>
      <c r="D3889" s="11" t="str">
        <f>VLOOKUP(C3889,Postinumeroalueet!$A$2:$B$4001,2)</f>
        <v>Kokkola</v>
      </c>
      <c r="E3889" s="11"/>
      <c r="F3889" s="11">
        <f t="shared" si="1"/>
        <v>0</v>
      </c>
      <c r="G3889" s="10" t="s">
        <v>3481</v>
      </c>
      <c r="H3889" s="10" t="s">
        <v>15787</v>
      </c>
      <c r="I3889" s="10">
        <v>966.76</v>
      </c>
      <c r="J3889" s="10">
        <v>87.5</v>
      </c>
      <c r="K3889" s="14">
        <v>2010.0</v>
      </c>
      <c r="L3889" s="11">
        <f t="shared" si="816"/>
        <v>786.75</v>
      </c>
      <c r="M3889" s="11">
        <f t="shared" si="2"/>
        <v>-180.01</v>
      </c>
      <c r="N3889" s="13">
        <f t="shared" si="3"/>
        <v>0.8138007365</v>
      </c>
      <c r="O3889" s="10" t="s">
        <v>13123</v>
      </c>
      <c r="P3889" s="10" t="s">
        <v>15788</v>
      </c>
    </row>
    <row r="3890" ht="12.0" customHeight="1">
      <c r="A3890" s="9" t="s">
        <v>15789</v>
      </c>
      <c r="B3890" s="10" t="s">
        <v>15790</v>
      </c>
      <c r="C3890" s="9" t="s">
        <v>2390</v>
      </c>
      <c r="D3890" s="11" t="str">
        <f>VLOOKUP(C3890,Postinumeroalueet!$A$2:$B$4001,2)</f>
        <v>Kokkola</v>
      </c>
      <c r="E3890" s="11"/>
      <c r="F3890" s="11">
        <f t="shared" si="1"/>
        <v>0</v>
      </c>
      <c r="G3890" s="10" t="s">
        <v>3481</v>
      </c>
      <c r="H3890" s="10" t="s">
        <v>8616</v>
      </c>
      <c r="I3890" s="10">
        <v>734.92</v>
      </c>
      <c r="J3890" s="10">
        <v>63.0</v>
      </c>
      <c r="K3890" s="14">
        <v>1996.0</v>
      </c>
      <c r="L3890" s="11">
        <f t="shared" si="816"/>
        <v>598.1</v>
      </c>
      <c r="M3890" s="11">
        <f t="shared" si="2"/>
        <v>-136.82</v>
      </c>
      <c r="N3890" s="13">
        <f t="shared" si="3"/>
        <v>0.8138300767</v>
      </c>
      <c r="O3890" s="10" t="s">
        <v>13123</v>
      </c>
      <c r="P3890" s="10" t="s">
        <v>15791</v>
      </c>
    </row>
    <row r="3891" ht="12.0" customHeight="1">
      <c r="A3891" s="9" t="s">
        <v>15792</v>
      </c>
      <c r="B3891" s="10" t="s">
        <v>15793</v>
      </c>
      <c r="C3891" s="9" t="s">
        <v>1945</v>
      </c>
      <c r="D3891" s="11" t="str">
        <f>VLOOKUP(C3891,Postinumeroalueet!$A$2:$B$4001,2)</f>
        <v>Lappeenranta</v>
      </c>
      <c r="E3891" s="11"/>
      <c r="F3891" s="11">
        <f t="shared" si="1"/>
        <v>0</v>
      </c>
      <c r="G3891" s="10" t="s">
        <v>3481</v>
      </c>
      <c r="H3891" s="10" t="s">
        <v>13951</v>
      </c>
      <c r="I3891" s="10">
        <v>672.6</v>
      </c>
      <c r="J3891" s="10">
        <v>79.0</v>
      </c>
      <c r="K3891" s="14">
        <v>1980.0</v>
      </c>
      <c r="L3891" s="11">
        <f t="shared" si="816"/>
        <v>547.4</v>
      </c>
      <c r="M3891" s="11">
        <f t="shared" si="2"/>
        <v>-125.2</v>
      </c>
      <c r="N3891" s="13">
        <f t="shared" si="3"/>
        <v>0.8138566756</v>
      </c>
      <c r="O3891" s="10" t="s">
        <v>6459</v>
      </c>
      <c r="P3891" s="10" t="s">
        <v>15794</v>
      </c>
    </row>
    <row r="3892" ht="12.0" customHeight="1">
      <c r="A3892" s="9" t="s">
        <v>15795</v>
      </c>
      <c r="B3892" s="10" t="s">
        <v>15796</v>
      </c>
      <c r="C3892" s="9" t="s">
        <v>3050</v>
      </c>
      <c r="D3892" s="11" t="str">
        <f>VLOOKUP(C3892,Postinumeroalueet!$A$2:$B$4001,2)</f>
        <v>Oulu</v>
      </c>
      <c r="E3892" s="11"/>
      <c r="F3892" s="11">
        <f t="shared" si="1"/>
        <v>0</v>
      </c>
      <c r="G3892" s="10" t="s">
        <v>3481</v>
      </c>
      <c r="H3892" s="10" t="s">
        <v>3620</v>
      </c>
      <c r="I3892" s="10">
        <v>848.0</v>
      </c>
      <c r="J3892" s="10">
        <v>75.0</v>
      </c>
      <c r="K3892" s="14">
        <v>2002.0</v>
      </c>
      <c r="L3892" s="11">
        <f t="shared" si="816"/>
        <v>690.5</v>
      </c>
      <c r="M3892" s="11">
        <f t="shared" si="2"/>
        <v>-157.5</v>
      </c>
      <c r="N3892" s="13">
        <f t="shared" si="3"/>
        <v>0.8142688679</v>
      </c>
      <c r="O3892" s="10" t="s">
        <v>7194</v>
      </c>
      <c r="P3892" s="10" t="s">
        <v>15797</v>
      </c>
    </row>
    <row r="3893" ht="12.0" customHeight="1">
      <c r="A3893" s="9" t="s">
        <v>15798</v>
      </c>
      <c r="B3893" s="10" t="s">
        <v>15799</v>
      </c>
      <c r="C3893" s="9" t="s">
        <v>3176</v>
      </c>
      <c r="D3893" s="11" t="str">
        <f>VLOOKUP(C3893,Postinumeroalueet!$A$2:$B$4001,2)</f>
        <v>Kemi</v>
      </c>
      <c r="E3893" s="11"/>
      <c r="F3893" s="11">
        <f t="shared" si="1"/>
        <v>0</v>
      </c>
      <c r="G3893" s="10" t="s">
        <v>3481</v>
      </c>
      <c r="H3893" s="10" t="s">
        <v>10446</v>
      </c>
      <c r="I3893" s="10">
        <v>490.0</v>
      </c>
      <c r="J3893" s="10">
        <v>52.5</v>
      </c>
      <c r="K3893" s="14">
        <v>1963.0</v>
      </c>
      <c r="L3893" s="11">
        <f t="shared" si="816"/>
        <v>399</v>
      </c>
      <c r="M3893" s="11">
        <f t="shared" si="2"/>
        <v>-91</v>
      </c>
      <c r="N3893" s="13">
        <f t="shared" si="3"/>
        <v>0.8142857143</v>
      </c>
      <c r="O3893" s="10" t="s">
        <v>10487</v>
      </c>
      <c r="P3893" s="10" t="s">
        <v>15800</v>
      </c>
    </row>
    <row r="3894" ht="12.0" customHeight="1">
      <c r="A3894" s="9" t="s">
        <v>15801</v>
      </c>
      <c r="B3894" s="10" t="s">
        <v>15425</v>
      </c>
      <c r="C3894" s="9" t="s">
        <v>939</v>
      </c>
      <c r="D3894" s="11" t="str">
        <f>VLOOKUP(C3894,Postinumeroalueet!$A$2:$B$4001,2)</f>
        <v>Turku</v>
      </c>
      <c r="E3894" s="11"/>
      <c r="F3894" s="11">
        <f t="shared" si="1"/>
        <v>0</v>
      </c>
      <c r="G3894" s="10" t="s">
        <v>3481</v>
      </c>
      <c r="H3894" s="10" t="s">
        <v>5388</v>
      </c>
      <c r="I3894" s="10">
        <v>679.0</v>
      </c>
      <c r="J3894" s="10">
        <v>80.0</v>
      </c>
      <c r="K3894" s="14">
        <v>1967.0</v>
      </c>
      <c r="L3894" s="11">
        <f t="shared" si="816"/>
        <v>553</v>
      </c>
      <c r="M3894" s="11">
        <f t="shared" si="2"/>
        <v>-126</v>
      </c>
      <c r="N3894" s="13">
        <f t="shared" si="3"/>
        <v>0.8144329897</v>
      </c>
      <c r="O3894" s="10" t="s">
        <v>4118</v>
      </c>
      <c r="P3894" s="10" t="s">
        <v>15802</v>
      </c>
    </row>
    <row r="3895" ht="12.0" customHeight="1">
      <c r="A3895" s="9" t="s">
        <v>15803</v>
      </c>
      <c r="B3895" s="10" t="s">
        <v>15737</v>
      </c>
      <c r="C3895" s="9" t="s">
        <v>939</v>
      </c>
      <c r="D3895" s="11" t="str">
        <f>VLOOKUP(C3895,Postinumeroalueet!$A$2:$B$4001,2)</f>
        <v>Turku</v>
      </c>
      <c r="E3895" s="11"/>
      <c r="F3895" s="11">
        <f t="shared" si="1"/>
        <v>0</v>
      </c>
      <c r="G3895" s="10" t="s">
        <v>3481</v>
      </c>
      <c r="H3895" s="10" t="s">
        <v>5388</v>
      </c>
      <c r="I3895" s="10">
        <v>679.0</v>
      </c>
      <c r="J3895" s="10">
        <v>80.0</v>
      </c>
      <c r="K3895" s="14">
        <v>1970.0</v>
      </c>
      <c r="L3895" s="11">
        <f t="shared" si="816"/>
        <v>553</v>
      </c>
      <c r="M3895" s="11">
        <f t="shared" si="2"/>
        <v>-126</v>
      </c>
      <c r="N3895" s="13">
        <f t="shared" si="3"/>
        <v>0.8144329897</v>
      </c>
      <c r="O3895" s="10" t="s">
        <v>4118</v>
      </c>
      <c r="P3895" s="10" t="s">
        <v>15804</v>
      </c>
    </row>
    <row r="3896" ht="12.0" customHeight="1">
      <c r="A3896" s="9" t="s">
        <v>15805</v>
      </c>
      <c r="B3896" s="10" t="s">
        <v>15806</v>
      </c>
      <c r="C3896" s="9" t="s">
        <v>3216</v>
      </c>
      <c r="D3896" s="11" t="str">
        <f>VLOOKUP(C3896,Postinumeroalueet!$A$2:$B$4001,2)</f>
        <v>Tornio</v>
      </c>
      <c r="E3896" s="11"/>
      <c r="F3896" s="11">
        <f t="shared" si="1"/>
        <v>0</v>
      </c>
      <c r="G3896" s="10" t="s">
        <v>3529</v>
      </c>
      <c r="H3896" s="10" t="s">
        <v>3671</v>
      </c>
      <c r="I3896" s="10">
        <v>810.0</v>
      </c>
      <c r="J3896" s="10">
        <v>71.0</v>
      </c>
      <c r="K3896" s="14">
        <v>2007.0</v>
      </c>
      <c r="L3896" s="11">
        <f t="shared" si="816"/>
        <v>659.7</v>
      </c>
      <c r="M3896" s="11">
        <f t="shared" si="2"/>
        <v>-150.3</v>
      </c>
      <c r="N3896" s="13">
        <f t="shared" si="3"/>
        <v>0.8144444444</v>
      </c>
      <c r="O3896" s="10" t="s">
        <v>4050</v>
      </c>
      <c r="P3896" s="10" t="s">
        <v>15807</v>
      </c>
    </row>
    <row r="3897" ht="12.0" customHeight="1">
      <c r="A3897" s="9" t="s">
        <v>15808</v>
      </c>
      <c r="B3897" s="10" t="s">
        <v>15809</v>
      </c>
      <c r="C3897" s="9" t="s">
        <v>1578</v>
      </c>
      <c r="D3897" s="11" t="str">
        <f>VLOOKUP(C3897,Postinumeroalueet!$A$2:$B$4001,2)</f>
        <v>Jyväskylä</v>
      </c>
      <c r="E3897" s="11"/>
      <c r="F3897" s="11">
        <f t="shared" si="1"/>
        <v>0</v>
      </c>
      <c r="G3897" s="10" t="s">
        <v>3529</v>
      </c>
      <c r="H3897" s="10" t="s">
        <v>4054</v>
      </c>
      <c r="I3897" s="10">
        <v>980.0</v>
      </c>
      <c r="J3897" s="10">
        <v>89.0</v>
      </c>
      <c r="K3897" s="14">
        <v>1998.0</v>
      </c>
      <c r="L3897" s="11">
        <f t="shared" si="816"/>
        <v>798.3</v>
      </c>
      <c r="M3897" s="11">
        <f t="shared" si="2"/>
        <v>-181.7</v>
      </c>
      <c r="N3897" s="13">
        <f t="shared" si="3"/>
        <v>0.8145918367</v>
      </c>
      <c r="O3897" s="10" t="s">
        <v>9328</v>
      </c>
      <c r="P3897" s="10" t="s">
        <v>15810</v>
      </c>
    </row>
    <row r="3898" ht="12.0" customHeight="1">
      <c r="A3898" s="9" t="s">
        <v>15811</v>
      </c>
      <c r="B3898" s="10" t="s">
        <v>15812</v>
      </c>
      <c r="C3898" s="9" t="s">
        <v>15813</v>
      </c>
      <c r="D3898" s="11" t="str">
        <f>VLOOKUP(C3898,Postinumeroalueet!$A$2:$B$4001,2)</f>
        <v>Janakkala</v>
      </c>
      <c r="E3898" s="11"/>
      <c r="F3898" s="11">
        <f t="shared" si="1"/>
        <v>0</v>
      </c>
      <c r="G3898" s="10" t="s">
        <v>3481</v>
      </c>
      <c r="H3898" s="10" t="s">
        <v>15814</v>
      </c>
      <c r="I3898" s="10">
        <v>335.0</v>
      </c>
      <c r="J3898" s="10">
        <v>30.0</v>
      </c>
      <c r="K3898" s="14">
        <v>1970.0</v>
      </c>
      <c r="L3898" s="11">
        <f t="shared" si="816"/>
        <v>273</v>
      </c>
      <c r="M3898" s="11">
        <f t="shared" si="2"/>
        <v>-62</v>
      </c>
      <c r="N3898" s="13">
        <f t="shared" si="3"/>
        <v>0.8149253731</v>
      </c>
      <c r="O3898" s="15"/>
      <c r="P3898" s="10" t="s">
        <v>15815</v>
      </c>
    </row>
    <row r="3899" ht="12.0" customHeight="1">
      <c r="A3899" s="9" t="s">
        <v>15816</v>
      </c>
      <c r="B3899" s="10" t="s">
        <v>15817</v>
      </c>
      <c r="C3899" s="9" t="s">
        <v>1377</v>
      </c>
      <c r="D3899" s="11" t="str">
        <f>VLOOKUP(C3899,Postinumeroalueet!$A$2:$B$4001,2)</f>
        <v>Pirkkala</v>
      </c>
      <c r="E3899" s="11"/>
      <c r="F3899" s="11">
        <f t="shared" si="1"/>
        <v>0</v>
      </c>
      <c r="G3899" s="10" t="s">
        <v>3481</v>
      </c>
      <c r="H3899" s="10" t="s">
        <v>5020</v>
      </c>
      <c r="I3899" s="10">
        <v>699.0</v>
      </c>
      <c r="J3899" s="10">
        <v>83.0</v>
      </c>
      <c r="K3899" s="14">
        <v>1975.0</v>
      </c>
      <c r="L3899" s="11">
        <f t="shared" si="816"/>
        <v>569.8</v>
      </c>
      <c r="M3899" s="11">
        <f t="shared" si="2"/>
        <v>-129.2</v>
      </c>
      <c r="N3899" s="13">
        <f t="shared" si="3"/>
        <v>0.8151645207</v>
      </c>
      <c r="O3899" s="10" t="s">
        <v>3498</v>
      </c>
      <c r="P3899" s="10" t="s">
        <v>15818</v>
      </c>
    </row>
    <row r="3900">
      <c r="A3900" s="9" t="s">
        <v>15819</v>
      </c>
      <c r="B3900" s="10" t="s">
        <v>15820</v>
      </c>
      <c r="C3900" s="9" t="s">
        <v>942</v>
      </c>
      <c r="D3900" s="11" t="str">
        <f>VLOOKUP(C3900,Postinumeroalueet!$A$2:$B$4001,2)</f>
        <v>Turku</v>
      </c>
      <c r="E3900" s="11"/>
      <c r="F3900" s="11">
        <f t="shared" si="1"/>
        <v>0</v>
      </c>
      <c r="G3900" s="10" t="s">
        <v>3481</v>
      </c>
      <c r="H3900" s="10" t="s">
        <v>15821</v>
      </c>
      <c r="I3900" s="10">
        <v>1026.16</v>
      </c>
      <c r="J3900" s="10">
        <v>94.0</v>
      </c>
      <c r="K3900" s="14">
        <v>2013.0</v>
      </c>
      <c r="L3900" s="11">
        <f t="shared" si="816"/>
        <v>836.8</v>
      </c>
      <c r="M3900" s="11">
        <f t="shared" si="2"/>
        <v>-189.36</v>
      </c>
      <c r="N3900" s="13">
        <f t="shared" si="3"/>
        <v>0.8154673735</v>
      </c>
      <c r="O3900" s="10" t="s">
        <v>5256</v>
      </c>
      <c r="P3900" s="10" t="s">
        <v>15822</v>
      </c>
    </row>
    <row r="3901" ht="12.0" customHeight="1">
      <c r="A3901" s="9" t="s">
        <v>15823</v>
      </c>
      <c r="B3901" s="10" t="s">
        <v>15283</v>
      </c>
      <c r="C3901" s="9" t="s">
        <v>1365</v>
      </c>
      <c r="D3901" s="11" t="str">
        <f>VLOOKUP(C3901,Postinumeroalueet!$A$2:$B$4001,2)</f>
        <v>Tampere</v>
      </c>
      <c r="E3901" s="11"/>
      <c r="F3901" s="11">
        <f t="shared" si="1"/>
        <v>0</v>
      </c>
      <c r="G3901" s="10" t="s">
        <v>3481</v>
      </c>
      <c r="H3901" s="10" t="s">
        <v>15284</v>
      </c>
      <c r="I3901" s="10">
        <v>875.0</v>
      </c>
      <c r="J3901" s="10">
        <v>78.0</v>
      </c>
      <c r="K3901" s="14">
        <v>2013.0</v>
      </c>
      <c r="L3901" s="11">
        <f t="shared" si="816"/>
        <v>713.6</v>
      </c>
      <c r="M3901" s="11">
        <f t="shared" si="2"/>
        <v>-161.4</v>
      </c>
      <c r="N3901" s="13">
        <f t="shared" si="3"/>
        <v>0.8155428571</v>
      </c>
      <c r="O3901" s="10" t="s">
        <v>4718</v>
      </c>
      <c r="P3901" s="10" t="s">
        <v>15824</v>
      </c>
    </row>
    <row r="3902" ht="12.0" customHeight="1">
      <c r="A3902" s="9" t="s">
        <v>15825</v>
      </c>
      <c r="B3902" s="10" t="s">
        <v>15826</v>
      </c>
      <c r="C3902" s="9" t="s">
        <v>372</v>
      </c>
      <c r="D3902" s="11" t="str">
        <f>VLOOKUP(C3902,Postinumeroalueet!$A$2:$B$4001,2)</f>
        <v>Helsinki</v>
      </c>
      <c r="E3902" s="11"/>
      <c r="F3902" s="11">
        <f t="shared" si="1"/>
        <v>1</v>
      </c>
      <c r="G3902" s="10" t="s">
        <v>3481</v>
      </c>
      <c r="H3902" s="10" t="s">
        <v>3761</v>
      </c>
      <c r="I3902" s="10">
        <v>980.0</v>
      </c>
      <c r="J3902" s="10">
        <v>61.0</v>
      </c>
      <c r="K3902" s="14">
        <v>1954.0</v>
      </c>
      <c r="L3902" s="11">
        <f>IF(K3902&lt;1961,171+10.3*J3902,IF(K3902&gt;1983,166+8.7*J3902,159+7.9*J3902))</f>
        <v>799.3</v>
      </c>
      <c r="M3902" s="11">
        <f t="shared" si="2"/>
        <v>-180.7</v>
      </c>
      <c r="N3902" s="13">
        <f t="shared" si="3"/>
        <v>0.8156122449</v>
      </c>
      <c r="O3902" s="15"/>
      <c r="P3902" s="10" t="s">
        <v>15827</v>
      </c>
    </row>
    <row r="3903" ht="12.0" customHeight="1">
      <c r="A3903" s="9" t="s">
        <v>15828</v>
      </c>
      <c r="B3903" s="10" t="s">
        <v>15829</v>
      </c>
      <c r="C3903" s="9" t="s">
        <v>3271</v>
      </c>
      <c r="D3903" s="11" t="str">
        <f>VLOOKUP(C3903,Postinumeroalueet!$A$2:$B$4001,2)</f>
        <v>Rovaniemi</v>
      </c>
      <c r="E3903" s="11"/>
      <c r="F3903" s="11">
        <f t="shared" si="1"/>
        <v>0</v>
      </c>
      <c r="G3903" s="10" t="s">
        <v>3481</v>
      </c>
      <c r="H3903" s="10" t="s">
        <v>3782</v>
      </c>
      <c r="I3903" s="10">
        <v>472.0</v>
      </c>
      <c r="J3903" s="10">
        <v>50.0</v>
      </c>
      <c r="K3903" s="14">
        <v>1980.0</v>
      </c>
      <c r="L3903" s="11">
        <f t="shared" ref="L3903:L3932" si="817">IF(K3903&lt;1984,105+5.6*J3903,IF(K3903&gt;1991,113+7.7*J3903,108+6.6*J3903))</f>
        <v>385</v>
      </c>
      <c r="M3903" s="11">
        <f t="shared" si="2"/>
        <v>-87</v>
      </c>
      <c r="N3903" s="13">
        <f t="shared" si="3"/>
        <v>0.8156779661</v>
      </c>
      <c r="O3903" s="10" t="s">
        <v>15830</v>
      </c>
      <c r="P3903" s="10" t="s">
        <v>15831</v>
      </c>
    </row>
    <row r="3904" ht="12.0" customHeight="1">
      <c r="A3904" s="9" t="s">
        <v>15832</v>
      </c>
      <c r="B3904" s="10" t="s">
        <v>15833</v>
      </c>
      <c r="C3904" s="9" t="s">
        <v>1842</v>
      </c>
      <c r="D3904" s="11" t="str">
        <f>VLOOKUP(C3904,Postinumeroalueet!$A$2:$B$4001,2)</f>
        <v>Miehikkälä</v>
      </c>
      <c r="E3904" s="11"/>
      <c r="F3904" s="11">
        <f t="shared" si="1"/>
        <v>0</v>
      </c>
      <c r="G3904" s="10" t="s">
        <v>3481</v>
      </c>
      <c r="H3904" s="10" t="s">
        <v>15834</v>
      </c>
      <c r="I3904" s="10">
        <v>465.0</v>
      </c>
      <c r="J3904" s="10">
        <v>49.0</v>
      </c>
      <c r="K3904" s="14">
        <v>1958.0</v>
      </c>
      <c r="L3904" s="11">
        <f t="shared" si="817"/>
        <v>379.4</v>
      </c>
      <c r="M3904" s="11">
        <f t="shared" si="2"/>
        <v>-85.6</v>
      </c>
      <c r="N3904" s="13">
        <f t="shared" si="3"/>
        <v>0.8159139785</v>
      </c>
      <c r="O3904" s="10" t="s">
        <v>15835</v>
      </c>
      <c r="P3904" s="10" t="s">
        <v>15836</v>
      </c>
    </row>
    <row r="3905" ht="12.0" customHeight="1">
      <c r="A3905" s="9" t="s">
        <v>15837</v>
      </c>
      <c r="B3905" s="10" t="s">
        <v>15838</v>
      </c>
      <c r="C3905" s="9" t="s">
        <v>1580</v>
      </c>
      <c r="D3905" s="11" t="str">
        <f>VLOOKUP(C3905,Postinumeroalueet!$A$2:$B$4001,2)</f>
        <v>Jyväskylä</v>
      </c>
      <c r="E3905" s="11"/>
      <c r="F3905" s="11">
        <f t="shared" si="1"/>
        <v>0</v>
      </c>
      <c r="G3905" s="10" t="s">
        <v>3481</v>
      </c>
      <c r="H3905" s="10" t="s">
        <v>3671</v>
      </c>
      <c r="I3905" s="10">
        <v>888.63</v>
      </c>
      <c r="J3905" s="10">
        <v>79.5</v>
      </c>
      <c r="K3905" s="14">
        <v>1992.0</v>
      </c>
      <c r="L3905" s="11">
        <f t="shared" si="817"/>
        <v>725.15</v>
      </c>
      <c r="M3905" s="11">
        <f t="shared" si="2"/>
        <v>-163.48</v>
      </c>
      <c r="N3905" s="13">
        <f t="shared" si="3"/>
        <v>0.8160314192</v>
      </c>
      <c r="O3905" s="10" t="s">
        <v>4050</v>
      </c>
      <c r="P3905" s="10" t="s">
        <v>15839</v>
      </c>
    </row>
    <row r="3906">
      <c r="A3906" s="9" t="s">
        <v>15840</v>
      </c>
      <c r="B3906" s="10" t="s">
        <v>15148</v>
      </c>
      <c r="C3906" s="9" t="s">
        <v>1475</v>
      </c>
      <c r="D3906" s="11" t="str">
        <f>VLOOKUP(C3906,Postinumeroalueet!$A$2:$B$4001,2)</f>
        <v>Lempäälä</v>
      </c>
      <c r="E3906" s="11"/>
      <c r="F3906" s="11">
        <f t="shared" si="1"/>
        <v>0</v>
      </c>
      <c r="G3906" s="10" t="s">
        <v>3481</v>
      </c>
      <c r="H3906" s="10" t="s">
        <v>3743</v>
      </c>
      <c r="I3906" s="10">
        <v>530.0</v>
      </c>
      <c r="J3906" s="10">
        <v>41.5</v>
      </c>
      <c r="K3906" s="14">
        <v>2014.0</v>
      </c>
      <c r="L3906" s="11">
        <f t="shared" si="817"/>
        <v>432.55</v>
      </c>
      <c r="M3906" s="11">
        <f t="shared" si="2"/>
        <v>-97.45</v>
      </c>
      <c r="N3906" s="13">
        <f t="shared" si="3"/>
        <v>0.8161320755</v>
      </c>
      <c r="O3906" s="16" t="s">
        <v>12598</v>
      </c>
      <c r="P3906" s="10" t="s">
        <v>15841</v>
      </c>
    </row>
    <row r="3907" ht="12.0" customHeight="1">
      <c r="A3907" s="9" t="s">
        <v>15842</v>
      </c>
      <c r="B3907" s="10" t="s">
        <v>15843</v>
      </c>
      <c r="C3907" s="9" t="s">
        <v>3179</v>
      </c>
      <c r="D3907" s="11" t="str">
        <f>VLOOKUP(C3907,Postinumeroalueet!$A$2:$B$4001,2)</f>
        <v>Keminmaa</v>
      </c>
      <c r="E3907" s="11"/>
      <c r="F3907" s="11">
        <f t="shared" si="1"/>
        <v>0</v>
      </c>
      <c r="G3907" s="10" t="s">
        <v>3481</v>
      </c>
      <c r="H3907" s="10" t="s">
        <v>12524</v>
      </c>
      <c r="I3907" s="10">
        <v>530.0</v>
      </c>
      <c r="J3907" s="10">
        <v>58.5</v>
      </c>
      <c r="K3907" s="14">
        <v>1978.0</v>
      </c>
      <c r="L3907" s="11">
        <f t="shared" si="817"/>
        <v>432.6</v>
      </c>
      <c r="M3907" s="11">
        <f t="shared" si="2"/>
        <v>-97.4</v>
      </c>
      <c r="N3907" s="13">
        <f t="shared" si="3"/>
        <v>0.8162264151</v>
      </c>
      <c r="O3907" s="10" t="s">
        <v>10487</v>
      </c>
      <c r="P3907" s="10" t="s">
        <v>15844</v>
      </c>
    </row>
    <row r="3908" ht="12.0" customHeight="1">
      <c r="A3908" s="9" t="s">
        <v>15845</v>
      </c>
      <c r="B3908" s="10" t="s">
        <v>15846</v>
      </c>
      <c r="C3908" s="9" t="s">
        <v>957</v>
      </c>
      <c r="D3908" s="11" t="str">
        <f>VLOOKUP(C3908,Postinumeroalueet!$A$2:$B$4001,2)</f>
        <v>Turku</v>
      </c>
      <c r="E3908" s="11"/>
      <c r="F3908" s="11">
        <f t="shared" si="1"/>
        <v>0</v>
      </c>
      <c r="G3908" s="10" t="s">
        <v>3481</v>
      </c>
      <c r="H3908" s="10" t="s">
        <v>4584</v>
      </c>
      <c r="I3908" s="10">
        <v>530.0</v>
      </c>
      <c r="J3908" s="10">
        <v>58.5</v>
      </c>
      <c r="K3908" s="14">
        <v>1976.0</v>
      </c>
      <c r="L3908" s="11">
        <f t="shared" si="817"/>
        <v>432.6</v>
      </c>
      <c r="M3908" s="11">
        <f t="shared" si="2"/>
        <v>-97.4</v>
      </c>
      <c r="N3908" s="13">
        <f t="shared" si="3"/>
        <v>0.8162264151</v>
      </c>
      <c r="O3908" s="10" t="s">
        <v>4118</v>
      </c>
      <c r="P3908" s="10" t="s">
        <v>15847</v>
      </c>
    </row>
    <row r="3909">
      <c r="A3909" s="9" t="s">
        <v>15848</v>
      </c>
      <c r="B3909" s="10" t="s">
        <v>15849</v>
      </c>
      <c r="C3909" s="9" t="s">
        <v>735</v>
      </c>
      <c r="D3909" s="11" t="str">
        <f>VLOOKUP(C3909,Postinumeroalueet!$A$2:$B$4001,2)</f>
        <v>Riihimäki</v>
      </c>
      <c r="E3909" s="11"/>
      <c r="F3909" s="11">
        <f t="shared" si="1"/>
        <v>0</v>
      </c>
      <c r="G3909" s="10" t="s">
        <v>3481</v>
      </c>
      <c r="H3909" s="10" t="s">
        <v>15850</v>
      </c>
      <c r="I3909" s="10">
        <v>530.0</v>
      </c>
      <c r="J3909" s="10">
        <v>58.5</v>
      </c>
      <c r="K3909" s="14">
        <v>1978.0</v>
      </c>
      <c r="L3909" s="11">
        <f t="shared" si="817"/>
        <v>432.6</v>
      </c>
      <c r="M3909" s="11">
        <f t="shared" si="2"/>
        <v>-97.4</v>
      </c>
      <c r="N3909" s="13">
        <f t="shared" si="3"/>
        <v>0.8162264151</v>
      </c>
      <c r="O3909" s="15"/>
      <c r="P3909" s="10" t="s">
        <v>15851</v>
      </c>
    </row>
    <row r="3910" ht="12.0" customHeight="1">
      <c r="A3910" s="9" t="s">
        <v>15852</v>
      </c>
      <c r="B3910" s="10" t="s">
        <v>15201</v>
      </c>
      <c r="C3910" s="9" t="s">
        <v>943</v>
      </c>
      <c r="D3910" s="11" t="str">
        <f>VLOOKUP(C3910,Postinumeroalueet!$A$2:$B$4001,2)</f>
        <v>Turku</v>
      </c>
      <c r="E3910" s="11"/>
      <c r="F3910" s="11">
        <f t="shared" si="1"/>
        <v>0</v>
      </c>
      <c r="G3910" s="10" t="s">
        <v>3529</v>
      </c>
      <c r="H3910" s="10" t="s">
        <v>3620</v>
      </c>
      <c r="I3910" s="10">
        <v>978.0</v>
      </c>
      <c r="J3910" s="10">
        <v>89.0</v>
      </c>
      <c r="K3910" s="14">
        <v>1995.0</v>
      </c>
      <c r="L3910" s="11">
        <f t="shared" si="817"/>
        <v>798.3</v>
      </c>
      <c r="M3910" s="11">
        <f t="shared" si="2"/>
        <v>-179.7</v>
      </c>
      <c r="N3910" s="13">
        <f t="shared" si="3"/>
        <v>0.8162576687</v>
      </c>
      <c r="O3910" s="10" t="s">
        <v>12396</v>
      </c>
      <c r="P3910" s="10" t="s">
        <v>15853</v>
      </c>
    </row>
    <row r="3911" ht="12.0" customHeight="1">
      <c r="A3911" s="9" t="s">
        <v>15854</v>
      </c>
      <c r="B3911" s="10" t="s">
        <v>15855</v>
      </c>
      <c r="C3911" s="9" t="s">
        <v>1158</v>
      </c>
      <c r="D3911" s="11" t="str">
        <f>VLOOKUP(C3911,Postinumeroalueet!$A$2:$B$4001,2)</f>
        <v>Rauma</v>
      </c>
      <c r="E3911" s="11"/>
      <c r="F3911" s="11">
        <f t="shared" si="1"/>
        <v>0</v>
      </c>
      <c r="G3911" s="10" t="s">
        <v>3481</v>
      </c>
      <c r="H3911" s="10" t="s">
        <v>7991</v>
      </c>
      <c r="I3911" s="10">
        <v>650.0</v>
      </c>
      <c r="J3911" s="10">
        <v>76.0</v>
      </c>
      <c r="K3911" s="14">
        <v>1972.0</v>
      </c>
      <c r="L3911" s="11">
        <f t="shared" si="817"/>
        <v>530.6</v>
      </c>
      <c r="M3911" s="11">
        <f t="shared" si="2"/>
        <v>-119.4</v>
      </c>
      <c r="N3911" s="13">
        <f t="shared" si="3"/>
        <v>0.8163076923</v>
      </c>
      <c r="O3911" s="10" t="s">
        <v>9778</v>
      </c>
      <c r="P3911" s="10" t="s">
        <v>15856</v>
      </c>
    </row>
    <row r="3912" ht="12.0" customHeight="1">
      <c r="A3912" s="9" t="s">
        <v>15857</v>
      </c>
      <c r="B3912" s="10" t="s">
        <v>15858</v>
      </c>
      <c r="C3912" s="9" t="s">
        <v>1151</v>
      </c>
      <c r="D3912" s="11" t="str">
        <f>VLOOKUP(C3912,Postinumeroalueet!$A$2:$B$4001,2)</f>
        <v>Rauma</v>
      </c>
      <c r="E3912" s="11"/>
      <c r="F3912" s="11">
        <f t="shared" si="1"/>
        <v>0</v>
      </c>
      <c r="G3912" s="10" t="s">
        <v>3481</v>
      </c>
      <c r="H3912" s="10" t="s">
        <v>8827</v>
      </c>
      <c r="I3912" s="10">
        <v>650.0</v>
      </c>
      <c r="J3912" s="10">
        <v>76.0</v>
      </c>
      <c r="K3912" s="14">
        <v>1979.0</v>
      </c>
      <c r="L3912" s="11">
        <f t="shared" si="817"/>
        <v>530.6</v>
      </c>
      <c r="M3912" s="11">
        <f t="shared" si="2"/>
        <v>-119.4</v>
      </c>
      <c r="N3912" s="13">
        <f t="shared" si="3"/>
        <v>0.8163076923</v>
      </c>
      <c r="O3912" s="10" t="s">
        <v>4903</v>
      </c>
      <c r="P3912" s="10" t="s">
        <v>15859</v>
      </c>
    </row>
    <row r="3913" ht="12.0" customHeight="1">
      <c r="A3913" s="9" t="s">
        <v>15860</v>
      </c>
      <c r="B3913" s="10" t="s">
        <v>15861</v>
      </c>
      <c r="C3913" s="9" t="s">
        <v>775</v>
      </c>
      <c r="D3913" s="11" t="str">
        <f>VLOOKUP(C3913,Postinumeroalueet!$A$2:$B$4001,2)</f>
        <v>Hattula</v>
      </c>
      <c r="E3913" s="11"/>
      <c r="F3913" s="11">
        <f t="shared" si="1"/>
        <v>0</v>
      </c>
      <c r="G3913" s="10" t="s">
        <v>3529</v>
      </c>
      <c r="H3913" s="10" t="s">
        <v>3671</v>
      </c>
      <c r="I3913" s="10">
        <v>860.0</v>
      </c>
      <c r="J3913" s="10">
        <v>76.5</v>
      </c>
      <c r="K3913" s="14">
        <v>2001.0</v>
      </c>
      <c r="L3913" s="11">
        <f t="shared" si="817"/>
        <v>702.05</v>
      </c>
      <c r="M3913" s="11">
        <f t="shared" si="2"/>
        <v>-157.95</v>
      </c>
      <c r="N3913" s="13">
        <f t="shared" si="3"/>
        <v>0.8163372093</v>
      </c>
      <c r="O3913" s="10" t="s">
        <v>10526</v>
      </c>
      <c r="P3913" s="10" t="s">
        <v>15862</v>
      </c>
    </row>
    <row r="3914" ht="12.0" customHeight="1">
      <c r="A3914" s="9" t="s">
        <v>15863</v>
      </c>
      <c r="B3914" s="10" t="s">
        <v>15864</v>
      </c>
      <c r="C3914" s="9" t="s">
        <v>957</v>
      </c>
      <c r="D3914" s="11" t="str">
        <f>VLOOKUP(C3914,Postinumeroalueet!$A$2:$B$4001,2)</f>
        <v>Turku</v>
      </c>
      <c r="E3914" s="11"/>
      <c r="F3914" s="11">
        <f t="shared" si="1"/>
        <v>0</v>
      </c>
      <c r="G3914" s="10" t="s">
        <v>3529</v>
      </c>
      <c r="H3914" s="10" t="s">
        <v>4054</v>
      </c>
      <c r="I3914" s="10">
        <v>884.0</v>
      </c>
      <c r="J3914" s="10">
        <v>93.0</v>
      </c>
      <c r="K3914" s="14">
        <v>1991.0</v>
      </c>
      <c r="L3914" s="11">
        <f t="shared" si="817"/>
        <v>721.8</v>
      </c>
      <c r="M3914" s="11">
        <f t="shared" si="2"/>
        <v>-162.2</v>
      </c>
      <c r="N3914" s="13">
        <f t="shared" si="3"/>
        <v>0.8165158371</v>
      </c>
      <c r="O3914" s="10" t="s">
        <v>4118</v>
      </c>
      <c r="P3914" s="10" t="s">
        <v>15865</v>
      </c>
    </row>
    <row r="3915" ht="12.0" customHeight="1">
      <c r="A3915" s="9" t="s">
        <v>15866</v>
      </c>
      <c r="B3915" s="10" t="s">
        <v>15867</v>
      </c>
      <c r="C3915" s="9" t="s">
        <v>3026</v>
      </c>
      <c r="D3915" s="11" t="str">
        <f>VLOOKUP(C3915,Postinumeroalueet!$A$2:$B$4001,2)</f>
        <v>Oulu</v>
      </c>
      <c r="E3915" s="11"/>
      <c r="F3915" s="11">
        <f t="shared" si="1"/>
        <v>0</v>
      </c>
      <c r="G3915" s="10" t="s">
        <v>3481</v>
      </c>
      <c r="H3915" s="10" t="s">
        <v>11400</v>
      </c>
      <c r="I3915" s="10">
        <v>540.0</v>
      </c>
      <c r="J3915" s="10">
        <v>60.0</v>
      </c>
      <c r="K3915" s="14">
        <v>1972.0</v>
      </c>
      <c r="L3915" s="11">
        <f t="shared" si="817"/>
        <v>441</v>
      </c>
      <c r="M3915" s="11">
        <f t="shared" si="2"/>
        <v>-99</v>
      </c>
      <c r="N3915" s="13">
        <f t="shared" si="3"/>
        <v>0.8166666667</v>
      </c>
      <c r="O3915" s="10" t="s">
        <v>3942</v>
      </c>
      <c r="P3915" s="10" t="s">
        <v>15868</v>
      </c>
    </row>
    <row r="3916" ht="12.0" customHeight="1">
      <c r="A3916" s="9" t="s">
        <v>15869</v>
      </c>
      <c r="B3916" s="10" t="s">
        <v>15870</v>
      </c>
      <c r="C3916" s="9" t="s">
        <v>3026</v>
      </c>
      <c r="D3916" s="11" t="str">
        <f>VLOOKUP(C3916,Postinumeroalueet!$A$2:$B$4001,2)</f>
        <v>Oulu</v>
      </c>
      <c r="E3916" s="11"/>
      <c r="F3916" s="11">
        <f t="shared" si="1"/>
        <v>0</v>
      </c>
      <c r="G3916" s="10" t="s">
        <v>3481</v>
      </c>
      <c r="H3916" s="10" t="s">
        <v>11400</v>
      </c>
      <c r="I3916" s="10">
        <v>540.0</v>
      </c>
      <c r="J3916" s="10">
        <v>60.0</v>
      </c>
      <c r="K3916" s="14">
        <v>1972.0</v>
      </c>
      <c r="L3916" s="11">
        <f t="shared" si="817"/>
        <v>441</v>
      </c>
      <c r="M3916" s="11">
        <f t="shared" si="2"/>
        <v>-99</v>
      </c>
      <c r="N3916" s="13">
        <f t="shared" si="3"/>
        <v>0.8166666667</v>
      </c>
      <c r="O3916" s="10" t="s">
        <v>3942</v>
      </c>
      <c r="P3916" s="10" t="s">
        <v>15871</v>
      </c>
    </row>
    <row r="3917" ht="12.0" customHeight="1">
      <c r="A3917" s="9" t="s">
        <v>15872</v>
      </c>
      <c r="B3917" s="10" t="s">
        <v>15870</v>
      </c>
      <c r="C3917" s="9" t="s">
        <v>3026</v>
      </c>
      <c r="D3917" s="11" t="str">
        <f>VLOOKUP(C3917,Postinumeroalueet!$A$2:$B$4001,2)</f>
        <v>Oulu</v>
      </c>
      <c r="E3917" s="11"/>
      <c r="F3917" s="11">
        <f t="shared" si="1"/>
        <v>0</v>
      </c>
      <c r="G3917" s="10" t="s">
        <v>3481</v>
      </c>
      <c r="H3917" s="10" t="s">
        <v>11400</v>
      </c>
      <c r="I3917" s="10">
        <v>540.0</v>
      </c>
      <c r="J3917" s="10">
        <v>60.0</v>
      </c>
      <c r="K3917" s="14">
        <v>1972.0</v>
      </c>
      <c r="L3917" s="11">
        <f t="shared" si="817"/>
        <v>441</v>
      </c>
      <c r="M3917" s="11">
        <f t="shared" si="2"/>
        <v>-99</v>
      </c>
      <c r="N3917" s="13">
        <f t="shared" si="3"/>
        <v>0.8166666667</v>
      </c>
      <c r="O3917" s="10" t="s">
        <v>3942</v>
      </c>
      <c r="P3917" s="10" t="s">
        <v>15873</v>
      </c>
    </row>
    <row r="3918">
      <c r="A3918" s="9" t="s">
        <v>15874</v>
      </c>
      <c r="B3918" s="10" t="s">
        <v>15875</v>
      </c>
      <c r="C3918" s="9" t="s">
        <v>1327</v>
      </c>
      <c r="D3918" s="11" t="str">
        <f>VLOOKUP(C3918,Postinumeroalueet!$A$2:$B$4001,2)</f>
        <v>Kokemäki</v>
      </c>
      <c r="E3918" s="11"/>
      <c r="F3918" s="11">
        <f t="shared" si="1"/>
        <v>0</v>
      </c>
      <c r="G3918" s="10" t="s">
        <v>4106</v>
      </c>
      <c r="H3918" s="10" t="s">
        <v>15876</v>
      </c>
      <c r="I3918" s="10">
        <v>300.0</v>
      </c>
      <c r="J3918" s="10">
        <v>25.0</v>
      </c>
      <c r="K3918" s="14">
        <v>1900.0</v>
      </c>
      <c r="L3918" s="11">
        <f t="shared" si="817"/>
        <v>245</v>
      </c>
      <c r="M3918" s="11">
        <f t="shared" si="2"/>
        <v>-55</v>
      </c>
      <c r="N3918" s="13">
        <f t="shared" si="3"/>
        <v>0.8166666667</v>
      </c>
      <c r="O3918" s="10" t="s">
        <v>14507</v>
      </c>
      <c r="P3918" s="10" t="s">
        <v>15877</v>
      </c>
    </row>
    <row r="3919">
      <c r="A3919" s="9" t="s">
        <v>15878</v>
      </c>
      <c r="B3919" s="10" t="s">
        <v>15879</v>
      </c>
      <c r="C3919" s="9" t="s">
        <v>949</v>
      </c>
      <c r="D3919" s="11" t="str">
        <f>VLOOKUP(C3919,Postinumeroalueet!$A$2:$B$4001,2)</f>
        <v>Turku</v>
      </c>
      <c r="E3919" s="11"/>
      <c r="F3919" s="11">
        <f t="shared" si="1"/>
        <v>0</v>
      </c>
      <c r="G3919" s="10" t="s">
        <v>4106</v>
      </c>
      <c r="H3919" s="10" t="s">
        <v>3555</v>
      </c>
      <c r="I3919" s="10">
        <v>1015.0</v>
      </c>
      <c r="J3919" s="10">
        <v>93.0</v>
      </c>
      <c r="K3919" s="14">
        <v>1998.0</v>
      </c>
      <c r="L3919" s="11">
        <f t="shared" si="817"/>
        <v>829.1</v>
      </c>
      <c r="M3919" s="11">
        <f t="shared" si="2"/>
        <v>-185.9</v>
      </c>
      <c r="N3919" s="13">
        <f t="shared" si="3"/>
        <v>0.8168472906</v>
      </c>
      <c r="O3919" s="10" t="s">
        <v>4745</v>
      </c>
      <c r="P3919" s="10" t="s">
        <v>15880</v>
      </c>
    </row>
    <row r="3920" ht="12.0" customHeight="1">
      <c r="A3920" s="9" t="s">
        <v>15881</v>
      </c>
      <c r="B3920" s="10" t="s">
        <v>15882</v>
      </c>
      <c r="C3920" s="9" t="s">
        <v>709</v>
      </c>
      <c r="D3920" s="11" t="str">
        <f>VLOOKUP(C3920,Postinumeroalueet!$A$2:$B$4001,2)</f>
        <v>Raasepori</v>
      </c>
      <c r="E3920" s="11"/>
      <c r="F3920" s="11">
        <f t="shared" si="1"/>
        <v>0</v>
      </c>
      <c r="G3920" s="10" t="s">
        <v>3481</v>
      </c>
      <c r="H3920" s="10" t="s">
        <v>3761</v>
      </c>
      <c r="I3920" s="10">
        <v>550.0</v>
      </c>
      <c r="J3920" s="10">
        <v>61.5</v>
      </c>
      <c r="K3920" s="14">
        <v>1981.0</v>
      </c>
      <c r="L3920" s="11">
        <f t="shared" si="817"/>
        <v>449.4</v>
      </c>
      <c r="M3920" s="11">
        <f t="shared" si="2"/>
        <v>-100.6</v>
      </c>
      <c r="N3920" s="13">
        <f t="shared" si="3"/>
        <v>0.8170909091</v>
      </c>
      <c r="O3920" s="15"/>
      <c r="P3920" s="10" t="s">
        <v>15883</v>
      </c>
    </row>
    <row r="3921" ht="12.0" customHeight="1">
      <c r="A3921" s="9" t="s">
        <v>15884</v>
      </c>
      <c r="B3921" s="10" t="s">
        <v>15885</v>
      </c>
      <c r="C3921" s="9" t="s">
        <v>3026</v>
      </c>
      <c r="D3921" s="11" t="str">
        <f>VLOOKUP(C3921,Postinumeroalueet!$A$2:$B$4001,2)</f>
        <v>Oulu</v>
      </c>
      <c r="E3921" s="11"/>
      <c r="F3921" s="11">
        <f t="shared" si="1"/>
        <v>0</v>
      </c>
      <c r="G3921" s="10" t="s">
        <v>3481</v>
      </c>
      <c r="H3921" s="10" t="s">
        <v>15886</v>
      </c>
      <c r="I3921" s="10">
        <v>550.0</v>
      </c>
      <c r="J3921" s="10">
        <v>61.5</v>
      </c>
      <c r="K3921" s="14">
        <v>1973.0</v>
      </c>
      <c r="L3921" s="11">
        <f t="shared" si="817"/>
        <v>449.4</v>
      </c>
      <c r="M3921" s="11">
        <f t="shared" si="2"/>
        <v>-100.6</v>
      </c>
      <c r="N3921" s="13">
        <f t="shared" si="3"/>
        <v>0.8170909091</v>
      </c>
      <c r="O3921" s="10" t="s">
        <v>3942</v>
      </c>
      <c r="P3921" s="10" t="s">
        <v>15887</v>
      </c>
    </row>
    <row r="3922" ht="12.0" customHeight="1">
      <c r="A3922" s="9" t="s">
        <v>15888</v>
      </c>
      <c r="B3922" s="10" t="s">
        <v>15889</v>
      </c>
      <c r="C3922" s="9" t="s">
        <v>1796</v>
      </c>
      <c r="D3922" s="11" t="str">
        <f>VLOOKUP(C3922,Postinumeroalueet!$A$2:$B$4001,2)</f>
        <v>Kotka</v>
      </c>
      <c r="E3922" s="11"/>
      <c r="F3922" s="11">
        <f t="shared" si="1"/>
        <v>0</v>
      </c>
      <c r="G3922" s="10" t="s">
        <v>3481</v>
      </c>
      <c r="H3922" s="10" t="s">
        <v>13713</v>
      </c>
      <c r="I3922" s="10">
        <v>656.54</v>
      </c>
      <c r="J3922" s="10">
        <v>55.0</v>
      </c>
      <c r="K3922" s="14">
        <v>2000.0</v>
      </c>
      <c r="L3922" s="11">
        <f t="shared" si="817"/>
        <v>536.5</v>
      </c>
      <c r="M3922" s="11">
        <f t="shared" si="2"/>
        <v>-120.04</v>
      </c>
      <c r="N3922" s="13">
        <f t="shared" si="3"/>
        <v>0.8171627014</v>
      </c>
      <c r="O3922" s="10" t="s">
        <v>4216</v>
      </c>
      <c r="P3922" s="10" t="s">
        <v>15890</v>
      </c>
    </row>
    <row r="3923">
      <c r="A3923" s="9" t="s">
        <v>15891</v>
      </c>
      <c r="B3923" s="10" t="s">
        <v>15892</v>
      </c>
      <c r="C3923" s="9" t="s">
        <v>2309</v>
      </c>
      <c r="D3923" s="11" t="str">
        <f>VLOOKUP(C3923,Postinumeroalueet!$A$2:$B$4001,2)</f>
        <v>Vaasa</v>
      </c>
      <c r="E3923" s="11"/>
      <c r="F3923" s="11">
        <f t="shared" si="1"/>
        <v>0</v>
      </c>
      <c r="G3923" s="10" t="s">
        <v>3481</v>
      </c>
      <c r="H3923" s="10" t="s">
        <v>4444</v>
      </c>
      <c r="I3923" s="10">
        <v>1028.67</v>
      </c>
      <c r="J3923" s="10">
        <v>94.5</v>
      </c>
      <c r="K3923" s="14">
        <v>1997.0</v>
      </c>
      <c r="L3923" s="11">
        <f t="shared" si="817"/>
        <v>840.65</v>
      </c>
      <c r="M3923" s="11">
        <f t="shared" si="2"/>
        <v>-188.02</v>
      </c>
      <c r="N3923" s="13">
        <f t="shared" si="3"/>
        <v>0.8172202942</v>
      </c>
      <c r="O3923" s="10" t="s">
        <v>8062</v>
      </c>
      <c r="P3923" s="10" t="s">
        <v>15893</v>
      </c>
    </row>
    <row r="3924" ht="12.0" customHeight="1">
      <c r="A3924" s="9" t="s">
        <v>15894</v>
      </c>
      <c r="B3924" s="10" t="s">
        <v>15895</v>
      </c>
      <c r="C3924" s="9" t="s">
        <v>1796</v>
      </c>
      <c r="D3924" s="11" t="str">
        <f>VLOOKUP(C3924,Postinumeroalueet!$A$2:$B$4001,2)</f>
        <v>Kotka</v>
      </c>
      <c r="E3924" s="11"/>
      <c r="F3924" s="11">
        <f t="shared" si="1"/>
        <v>0</v>
      </c>
      <c r="G3924" s="10" t="s">
        <v>3481</v>
      </c>
      <c r="H3924" s="10" t="s">
        <v>3824</v>
      </c>
      <c r="I3924" s="10">
        <v>840.0</v>
      </c>
      <c r="J3924" s="10">
        <v>74.5</v>
      </c>
      <c r="K3924" s="14">
        <v>2013.0</v>
      </c>
      <c r="L3924" s="11">
        <f t="shared" si="817"/>
        <v>686.65</v>
      </c>
      <c r="M3924" s="11">
        <f t="shared" si="2"/>
        <v>-153.35</v>
      </c>
      <c r="N3924" s="13">
        <f t="shared" si="3"/>
        <v>0.8174404762</v>
      </c>
      <c r="O3924" s="10" t="s">
        <v>4050</v>
      </c>
      <c r="P3924" s="10" t="s">
        <v>15896</v>
      </c>
    </row>
    <row r="3925" ht="12.0" customHeight="1">
      <c r="A3925" s="9" t="s">
        <v>15897</v>
      </c>
      <c r="B3925" s="10" t="s">
        <v>15898</v>
      </c>
      <c r="C3925" s="9" t="s">
        <v>961</v>
      </c>
      <c r="D3925" s="11" t="str">
        <f>VLOOKUP(C3925,Postinumeroalueet!$A$2:$B$4001,2)</f>
        <v>Turku</v>
      </c>
      <c r="E3925" s="11"/>
      <c r="F3925" s="11">
        <f t="shared" si="1"/>
        <v>0</v>
      </c>
      <c r="G3925" s="10" t="s">
        <v>3481</v>
      </c>
      <c r="H3925" s="10" t="s">
        <v>11208</v>
      </c>
      <c r="I3925" s="10">
        <v>929.25</v>
      </c>
      <c r="J3925" s="10">
        <v>84.0</v>
      </c>
      <c r="K3925" s="14">
        <v>1995.0</v>
      </c>
      <c r="L3925" s="11">
        <f t="shared" si="817"/>
        <v>759.8</v>
      </c>
      <c r="M3925" s="11">
        <f t="shared" si="2"/>
        <v>-169.45</v>
      </c>
      <c r="N3925" s="13">
        <f t="shared" si="3"/>
        <v>0.8176486414</v>
      </c>
      <c r="O3925" s="10" t="s">
        <v>3498</v>
      </c>
      <c r="P3925" s="10" t="s">
        <v>15899</v>
      </c>
    </row>
    <row r="3926" ht="12.0" customHeight="1">
      <c r="A3926" s="9" t="s">
        <v>15900</v>
      </c>
      <c r="B3926" s="10" t="s">
        <v>15901</v>
      </c>
      <c r="C3926" s="9" t="s">
        <v>3186</v>
      </c>
      <c r="D3926" s="11" t="str">
        <f>VLOOKUP(C3926,Postinumeroalueet!$A$2:$B$4001,2)</f>
        <v>Kemi</v>
      </c>
      <c r="E3926" s="11"/>
      <c r="F3926" s="11">
        <f t="shared" si="1"/>
        <v>0</v>
      </c>
      <c r="G3926" s="10" t="s">
        <v>3529</v>
      </c>
      <c r="H3926" s="10" t="s">
        <v>10060</v>
      </c>
      <c r="I3926" s="10">
        <v>690.0</v>
      </c>
      <c r="J3926" s="10">
        <v>82.0</v>
      </c>
      <c r="K3926" s="14">
        <v>1967.0</v>
      </c>
      <c r="L3926" s="11">
        <f t="shared" si="817"/>
        <v>564.2</v>
      </c>
      <c r="M3926" s="11">
        <f t="shared" si="2"/>
        <v>-125.8</v>
      </c>
      <c r="N3926" s="13">
        <f t="shared" si="3"/>
        <v>0.8176811594</v>
      </c>
      <c r="O3926" s="10" t="s">
        <v>10534</v>
      </c>
      <c r="P3926" s="10" t="s">
        <v>15902</v>
      </c>
    </row>
    <row r="3927" ht="12.0" customHeight="1">
      <c r="A3927" s="9" t="s">
        <v>15903</v>
      </c>
      <c r="B3927" s="10" t="s">
        <v>15904</v>
      </c>
      <c r="C3927" s="9" t="s">
        <v>2530</v>
      </c>
      <c r="D3927" s="11" t="str">
        <f>VLOOKUP(C3927,Postinumeroalueet!$A$2:$B$4001,2)</f>
        <v>Siilinjärvi</v>
      </c>
      <c r="E3927" s="11"/>
      <c r="F3927" s="11">
        <f t="shared" si="1"/>
        <v>0</v>
      </c>
      <c r="G3927" s="10" t="s">
        <v>3492</v>
      </c>
      <c r="H3927" s="10" t="s">
        <v>15905</v>
      </c>
      <c r="I3927" s="10">
        <v>950.0</v>
      </c>
      <c r="J3927" s="10">
        <v>120.0</v>
      </c>
      <c r="K3927" s="14">
        <v>1972.0</v>
      </c>
      <c r="L3927" s="11">
        <f t="shared" si="817"/>
        <v>777</v>
      </c>
      <c r="M3927" s="11">
        <f t="shared" si="2"/>
        <v>-173</v>
      </c>
      <c r="N3927" s="13">
        <f t="shared" si="3"/>
        <v>0.8178947368</v>
      </c>
      <c r="O3927" s="10" t="s">
        <v>3829</v>
      </c>
      <c r="P3927" s="10" t="s">
        <v>15906</v>
      </c>
    </row>
    <row r="3928" ht="12.0" customHeight="1">
      <c r="A3928" s="9" t="s">
        <v>15907</v>
      </c>
      <c r="B3928" s="10" t="s">
        <v>15908</v>
      </c>
      <c r="C3928" s="9" t="s">
        <v>1364</v>
      </c>
      <c r="D3928" s="11" t="str">
        <f>VLOOKUP(C3928,Postinumeroalueet!$A$2:$B$4001,2)</f>
        <v>Tampere</v>
      </c>
      <c r="E3928" s="11"/>
      <c r="F3928" s="11">
        <f t="shared" si="1"/>
        <v>0</v>
      </c>
      <c r="G3928" s="10" t="s">
        <v>3481</v>
      </c>
      <c r="H3928" s="10" t="s">
        <v>4054</v>
      </c>
      <c r="I3928" s="10">
        <v>994.86</v>
      </c>
      <c r="J3928" s="10">
        <v>91.0</v>
      </c>
      <c r="K3928" s="14">
        <v>1994.0</v>
      </c>
      <c r="L3928" s="11">
        <f t="shared" si="817"/>
        <v>813.7</v>
      </c>
      <c r="M3928" s="11">
        <f t="shared" si="2"/>
        <v>-181.16</v>
      </c>
      <c r="N3928" s="13">
        <f t="shared" si="3"/>
        <v>0.8179040267</v>
      </c>
      <c r="O3928" s="10" t="s">
        <v>9328</v>
      </c>
      <c r="P3928" s="10" t="s">
        <v>15909</v>
      </c>
    </row>
    <row r="3929">
      <c r="A3929" s="9" t="s">
        <v>15910</v>
      </c>
      <c r="B3929" s="10" t="s">
        <v>15911</v>
      </c>
      <c r="C3929" s="9" t="s">
        <v>2307</v>
      </c>
      <c r="D3929" s="11" t="str">
        <f>VLOOKUP(C3929,Postinumeroalueet!$A$2:$B$4001,2)</f>
        <v>Vaasa</v>
      </c>
      <c r="E3929" s="11"/>
      <c r="F3929" s="11">
        <f t="shared" si="1"/>
        <v>0</v>
      </c>
      <c r="G3929" s="10" t="s">
        <v>6290</v>
      </c>
      <c r="H3929" s="10" t="s">
        <v>6759</v>
      </c>
      <c r="I3929" s="10">
        <v>590.0</v>
      </c>
      <c r="J3929" s="10">
        <v>48.0</v>
      </c>
      <c r="K3929" s="14">
        <v>2011.0</v>
      </c>
      <c r="L3929" s="11">
        <f t="shared" si="817"/>
        <v>482.6</v>
      </c>
      <c r="M3929" s="11">
        <f t="shared" si="2"/>
        <v>-107.4</v>
      </c>
      <c r="N3929" s="13">
        <f t="shared" si="3"/>
        <v>0.8179661017</v>
      </c>
      <c r="O3929" s="10" t="s">
        <v>7084</v>
      </c>
      <c r="P3929" s="10" t="s">
        <v>15912</v>
      </c>
    </row>
    <row r="3930" ht="12.0" customHeight="1">
      <c r="A3930" s="9" t="s">
        <v>15913</v>
      </c>
      <c r="B3930" s="10" t="s">
        <v>15914</v>
      </c>
      <c r="C3930" s="9" t="s">
        <v>1461</v>
      </c>
      <c r="D3930" s="11" t="str">
        <f>VLOOKUP(C3930,Postinumeroalueet!$A$2:$B$4001,2)</f>
        <v>Nokia</v>
      </c>
      <c r="E3930" s="11"/>
      <c r="F3930" s="11">
        <f t="shared" si="1"/>
        <v>0</v>
      </c>
      <c r="G3930" s="10" t="s">
        <v>3481</v>
      </c>
      <c r="H3930" s="10" t="s">
        <v>6421</v>
      </c>
      <c r="I3930" s="10">
        <v>750.0</v>
      </c>
      <c r="J3930" s="10">
        <v>65.0</v>
      </c>
      <c r="K3930" s="14">
        <v>2001.0</v>
      </c>
      <c r="L3930" s="11">
        <f t="shared" si="817"/>
        <v>613.5</v>
      </c>
      <c r="M3930" s="11">
        <f t="shared" si="2"/>
        <v>-136.5</v>
      </c>
      <c r="N3930" s="13">
        <f t="shared" si="3"/>
        <v>0.818</v>
      </c>
      <c r="O3930" s="15"/>
      <c r="P3930" s="10" t="s">
        <v>15915</v>
      </c>
    </row>
    <row r="3931" ht="12.0" customHeight="1">
      <c r="A3931" s="9" t="s">
        <v>15916</v>
      </c>
      <c r="B3931" s="10" t="s">
        <v>15917</v>
      </c>
      <c r="C3931" s="9" t="s">
        <v>2688</v>
      </c>
      <c r="D3931" s="11" t="str">
        <f>VLOOKUP(C3931,Postinumeroalueet!$A$2:$B$4001,2)</f>
        <v>Varkaus</v>
      </c>
      <c r="E3931" s="11"/>
      <c r="F3931" s="11">
        <f t="shared" si="1"/>
        <v>0</v>
      </c>
      <c r="G3931" s="10" t="s">
        <v>3481</v>
      </c>
      <c r="H3931" s="10" t="s">
        <v>3761</v>
      </c>
      <c r="I3931" s="10">
        <v>494.5</v>
      </c>
      <c r="J3931" s="10">
        <v>53.5</v>
      </c>
      <c r="K3931" s="14">
        <v>1954.0</v>
      </c>
      <c r="L3931" s="11">
        <f t="shared" si="817"/>
        <v>404.6</v>
      </c>
      <c r="M3931" s="11">
        <f t="shared" si="2"/>
        <v>-89.9</v>
      </c>
      <c r="N3931" s="13">
        <f t="shared" si="3"/>
        <v>0.8182002022</v>
      </c>
      <c r="O3931" s="10" t="s">
        <v>14217</v>
      </c>
      <c r="P3931" s="10" t="s">
        <v>15918</v>
      </c>
    </row>
    <row r="3932" ht="12.0" customHeight="1">
      <c r="A3932" s="9" t="s">
        <v>15919</v>
      </c>
      <c r="B3932" s="10" t="s">
        <v>15920</v>
      </c>
      <c r="C3932" s="9" t="s">
        <v>1353</v>
      </c>
      <c r="D3932" s="11" t="str">
        <f>VLOOKUP(C3932,Postinumeroalueet!$A$2:$B$4001,2)</f>
        <v>Ylöjärvi</v>
      </c>
      <c r="E3932" s="11"/>
      <c r="F3932" s="11">
        <f t="shared" si="1"/>
        <v>0</v>
      </c>
      <c r="G3932" s="10" t="s">
        <v>6290</v>
      </c>
      <c r="H3932" s="10" t="s">
        <v>3671</v>
      </c>
      <c r="I3932" s="10">
        <v>843.88</v>
      </c>
      <c r="J3932" s="10">
        <v>75.0</v>
      </c>
      <c r="K3932" s="14">
        <v>2001.0</v>
      </c>
      <c r="L3932" s="11">
        <f t="shared" si="817"/>
        <v>690.5</v>
      </c>
      <c r="M3932" s="11">
        <f t="shared" si="2"/>
        <v>-153.38</v>
      </c>
      <c r="N3932" s="13">
        <f t="shared" si="3"/>
        <v>0.8182443001</v>
      </c>
      <c r="O3932" s="10" t="s">
        <v>7271</v>
      </c>
      <c r="P3932" s="10" t="s">
        <v>15921</v>
      </c>
    </row>
    <row r="3933" ht="12.0" customHeight="1">
      <c r="A3933" s="9" t="s">
        <v>15922</v>
      </c>
      <c r="B3933" s="10" t="s">
        <v>13179</v>
      </c>
      <c r="C3933" s="9" t="s">
        <v>506</v>
      </c>
      <c r="D3933" s="11" t="str">
        <f>VLOOKUP(C3933,Postinumeroalueet!$A$2:$B$4001,2)</f>
        <v>Espoo</v>
      </c>
      <c r="E3933" s="11"/>
      <c r="F3933" s="11">
        <f t="shared" si="1"/>
        <v>1</v>
      </c>
      <c r="G3933" s="10" t="s">
        <v>3481</v>
      </c>
      <c r="H3933" s="10" t="s">
        <v>11343</v>
      </c>
      <c r="I3933" s="10">
        <v>830.0</v>
      </c>
      <c r="J3933" s="10">
        <v>59.0</v>
      </c>
      <c r="K3933" s="14">
        <v>1995.0</v>
      </c>
      <c r="L3933" s="11">
        <f>IF(K3933&lt;1961,171+10.3*J3933,IF(K3933&gt;1983,166+8.7*J3933,159+7.9*J3933))</f>
        <v>679.3</v>
      </c>
      <c r="M3933" s="11">
        <f t="shared" si="2"/>
        <v>-150.7</v>
      </c>
      <c r="N3933" s="13">
        <f t="shared" si="3"/>
        <v>0.8184337349</v>
      </c>
      <c r="O3933" s="10" t="s">
        <v>4032</v>
      </c>
      <c r="P3933" s="10" t="s">
        <v>15923</v>
      </c>
    </row>
    <row r="3934" ht="12.0" customHeight="1">
      <c r="A3934" s="9" t="s">
        <v>15924</v>
      </c>
      <c r="B3934" s="10" t="s">
        <v>15925</v>
      </c>
      <c r="C3934" s="9" t="s">
        <v>2741</v>
      </c>
      <c r="D3934" s="11" t="str">
        <f>VLOOKUP(C3934,Postinumeroalueet!$A$2:$B$4001,2)</f>
        <v>Joensuu</v>
      </c>
      <c r="E3934" s="11"/>
      <c r="F3934" s="11">
        <f t="shared" si="1"/>
        <v>0</v>
      </c>
      <c r="G3934" s="10" t="s">
        <v>3481</v>
      </c>
      <c r="H3934" s="10" t="s">
        <v>3671</v>
      </c>
      <c r="I3934" s="10">
        <v>824.86</v>
      </c>
      <c r="J3934" s="10">
        <v>73.0</v>
      </c>
      <c r="K3934" s="14">
        <v>1997.0</v>
      </c>
      <c r="L3934" s="11">
        <f>IF(K3934&lt;1984,105+5.6*J3934,IF(K3934&gt;1991,113+7.7*J3934,108+6.6*J3934))</f>
        <v>675.1</v>
      </c>
      <c r="M3934" s="11">
        <f t="shared" si="2"/>
        <v>-149.76</v>
      </c>
      <c r="N3934" s="13">
        <f t="shared" si="3"/>
        <v>0.8184419174</v>
      </c>
      <c r="O3934" s="10" t="s">
        <v>4050</v>
      </c>
      <c r="P3934" s="10" t="s">
        <v>15926</v>
      </c>
    </row>
    <row r="3935" ht="12.0" customHeight="1">
      <c r="A3935" s="9" t="s">
        <v>15927</v>
      </c>
      <c r="B3935" s="10" t="s">
        <v>15928</v>
      </c>
      <c r="C3935" s="9" t="s">
        <v>424</v>
      </c>
      <c r="D3935" s="11" t="str">
        <f>VLOOKUP(C3935,Postinumeroalueet!$A$2:$B$4001,2)</f>
        <v>Vantaa</v>
      </c>
      <c r="E3935" s="11"/>
      <c r="F3935" s="11">
        <f t="shared" si="1"/>
        <v>1</v>
      </c>
      <c r="G3935" s="10" t="s">
        <v>3481</v>
      </c>
      <c r="H3935" s="10" t="s">
        <v>9744</v>
      </c>
      <c r="I3935" s="10">
        <v>1600.0</v>
      </c>
      <c r="J3935" s="10">
        <v>131.5</v>
      </c>
      <c r="K3935" s="14">
        <v>2008.0</v>
      </c>
      <c r="L3935" s="11">
        <f>IF(K3935&lt;1961,171+10.3*J3935,IF(K3935&gt;1983,166+8.7*J3935,159+7.9*J3935))</f>
        <v>1310.05</v>
      </c>
      <c r="M3935" s="11">
        <f t="shared" si="2"/>
        <v>-289.95</v>
      </c>
      <c r="N3935" s="13">
        <f t="shared" si="3"/>
        <v>0.81878125</v>
      </c>
      <c r="O3935" s="10" t="s">
        <v>10526</v>
      </c>
      <c r="P3935" s="10" t="s">
        <v>15929</v>
      </c>
    </row>
    <row r="3936" ht="12.0" customHeight="1">
      <c r="A3936" s="9" t="s">
        <v>15930</v>
      </c>
      <c r="B3936" s="10" t="s">
        <v>15931</v>
      </c>
      <c r="C3936" s="9" t="s">
        <v>3045</v>
      </c>
      <c r="D3936" s="11" t="str">
        <f>VLOOKUP(C3936,Postinumeroalueet!$A$2:$B$4001,2)</f>
        <v>Oulu</v>
      </c>
      <c r="E3936" s="11"/>
      <c r="F3936" s="11">
        <f t="shared" si="1"/>
        <v>0</v>
      </c>
      <c r="G3936" s="10" t="s">
        <v>3481</v>
      </c>
      <c r="H3936" s="10" t="s">
        <v>4584</v>
      </c>
      <c r="I3936" s="10">
        <v>535.0</v>
      </c>
      <c r="J3936" s="10">
        <v>59.5</v>
      </c>
      <c r="K3936" s="14">
        <v>1977.0</v>
      </c>
      <c r="L3936" s="11">
        <f t="shared" ref="L3936:L3939" si="818">IF(K3936&lt;1984,105+5.6*J3936,IF(K3936&gt;1991,113+7.7*J3936,108+6.6*J3936))</f>
        <v>438.2</v>
      </c>
      <c r="M3936" s="11">
        <f t="shared" si="2"/>
        <v>-96.8</v>
      </c>
      <c r="N3936" s="13">
        <f t="shared" si="3"/>
        <v>0.8190654206</v>
      </c>
      <c r="O3936" s="10" t="s">
        <v>5609</v>
      </c>
      <c r="P3936" s="10" t="s">
        <v>15932</v>
      </c>
    </row>
    <row r="3937" ht="12.0" customHeight="1">
      <c r="A3937" s="9" t="s">
        <v>15933</v>
      </c>
      <c r="B3937" s="10" t="s">
        <v>15934</v>
      </c>
      <c r="C3937" s="9" t="s">
        <v>2721</v>
      </c>
      <c r="D3937" s="11" t="str">
        <f>VLOOKUP(C3937,Postinumeroalueet!$A$2:$B$4001,2)</f>
        <v>Heinävesi</v>
      </c>
      <c r="E3937" s="11"/>
      <c r="F3937" s="11">
        <f t="shared" si="1"/>
        <v>0</v>
      </c>
      <c r="G3937" s="10" t="s">
        <v>3492</v>
      </c>
      <c r="H3937" s="10" t="s">
        <v>15935</v>
      </c>
      <c r="I3937" s="10">
        <v>470.0</v>
      </c>
      <c r="J3937" s="10">
        <v>50.0</v>
      </c>
      <c r="K3937" s="14">
        <v>1954.0</v>
      </c>
      <c r="L3937" s="11">
        <f t="shared" si="818"/>
        <v>385</v>
      </c>
      <c r="M3937" s="11">
        <f t="shared" si="2"/>
        <v>-85</v>
      </c>
      <c r="N3937" s="13">
        <f t="shared" si="3"/>
        <v>0.8191489362</v>
      </c>
      <c r="O3937" s="10" t="s">
        <v>8519</v>
      </c>
      <c r="P3937" s="10" t="s">
        <v>15936</v>
      </c>
    </row>
    <row r="3938" ht="12.0" customHeight="1">
      <c r="A3938" s="9" t="s">
        <v>15937</v>
      </c>
      <c r="B3938" s="10" t="s">
        <v>15529</v>
      </c>
      <c r="C3938" s="9" t="s">
        <v>793</v>
      </c>
      <c r="D3938" s="11" t="str">
        <f>VLOOKUP(C3938,Postinumeroalueet!$A$2:$B$4001,2)</f>
        <v>Hämeenlinna</v>
      </c>
      <c r="E3938" s="11"/>
      <c r="F3938" s="11">
        <f t="shared" si="1"/>
        <v>0</v>
      </c>
      <c r="G3938" s="10" t="s">
        <v>3481</v>
      </c>
      <c r="H3938" s="10" t="s">
        <v>3761</v>
      </c>
      <c r="I3938" s="10">
        <v>565.67</v>
      </c>
      <c r="J3938" s="10">
        <v>64.0</v>
      </c>
      <c r="K3938" s="14">
        <v>1975.0</v>
      </c>
      <c r="L3938" s="11">
        <f t="shared" si="818"/>
        <v>463.4</v>
      </c>
      <c r="M3938" s="11">
        <f t="shared" si="2"/>
        <v>-102.27</v>
      </c>
      <c r="N3938" s="13">
        <f t="shared" si="3"/>
        <v>0.8192055439</v>
      </c>
      <c r="O3938" s="10" t="s">
        <v>4989</v>
      </c>
      <c r="P3938" s="10" t="s">
        <v>15938</v>
      </c>
    </row>
    <row r="3939" ht="12.0" customHeight="1">
      <c r="A3939" s="9" t="s">
        <v>15939</v>
      </c>
      <c r="B3939" s="10" t="s">
        <v>15940</v>
      </c>
      <c r="C3939" s="9" t="s">
        <v>3045</v>
      </c>
      <c r="D3939" s="11" t="str">
        <f>VLOOKUP(C3939,Postinumeroalueet!$A$2:$B$4001,2)</f>
        <v>Oulu</v>
      </c>
      <c r="E3939" s="11"/>
      <c r="F3939" s="11">
        <f t="shared" si="1"/>
        <v>0</v>
      </c>
      <c r="G3939" s="10" t="s">
        <v>6290</v>
      </c>
      <c r="H3939" s="10" t="s">
        <v>4602</v>
      </c>
      <c r="I3939" s="10">
        <v>575.0</v>
      </c>
      <c r="J3939" s="10">
        <v>46.5</v>
      </c>
      <c r="K3939" s="14">
        <v>2001.0</v>
      </c>
      <c r="L3939" s="11">
        <f t="shared" si="818"/>
        <v>471.05</v>
      </c>
      <c r="M3939" s="11">
        <f t="shared" si="2"/>
        <v>-103.95</v>
      </c>
      <c r="N3939" s="13">
        <f t="shared" si="3"/>
        <v>0.8192173913</v>
      </c>
      <c r="O3939" s="10" t="s">
        <v>4050</v>
      </c>
      <c r="P3939" s="10" t="s">
        <v>15941</v>
      </c>
    </row>
    <row r="3940">
      <c r="A3940" s="9" t="s">
        <v>15942</v>
      </c>
      <c r="B3940" s="10" t="s">
        <v>15943</v>
      </c>
      <c r="C3940" s="9" t="s">
        <v>514</v>
      </c>
      <c r="D3940" s="11" t="str">
        <f>VLOOKUP(C3940,Postinumeroalueet!$A$2:$B$4001,2)</f>
        <v>Espoo</v>
      </c>
      <c r="E3940" s="11"/>
      <c r="F3940" s="11">
        <f t="shared" si="1"/>
        <v>1</v>
      </c>
      <c r="G3940" s="10" t="s">
        <v>3481</v>
      </c>
      <c r="H3940" s="10" t="s">
        <v>4054</v>
      </c>
      <c r="I3940" s="10">
        <v>1100.0</v>
      </c>
      <c r="J3940" s="10">
        <v>84.5</v>
      </c>
      <c r="K3940" s="14">
        <v>2003.0</v>
      </c>
      <c r="L3940" s="11">
        <f>IF(K3940&lt;1961,171+10.3*J3940,IF(K3940&gt;1983,166+8.7*J3940,159+7.9*J3940))</f>
        <v>901.15</v>
      </c>
      <c r="M3940" s="11">
        <f t="shared" si="2"/>
        <v>-198.85</v>
      </c>
      <c r="N3940" s="13">
        <f t="shared" si="3"/>
        <v>0.8192272727</v>
      </c>
      <c r="O3940" s="10" t="s">
        <v>10526</v>
      </c>
      <c r="P3940" s="10" t="s">
        <v>15944</v>
      </c>
    </row>
    <row r="3941" ht="12.0" customHeight="1">
      <c r="A3941" s="9" t="s">
        <v>15945</v>
      </c>
      <c r="B3941" s="10" t="s">
        <v>15946</v>
      </c>
      <c r="C3941" s="9" t="s">
        <v>950</v>
      </c>
      <c r="D3941" s="11" t="str">
        <f>VLOOKUP(C3941,Postinumeroalueet!$A$2:$B$4001,2)</f>
        <v>Turku</v>
      </c>
      <c r="E3941" s="11"/>
      <c r="F3941" s="11">
        <f t="shared" si="1"/>
        <v>0</v>
      </c>
      <c r="G3941" s="10" t="s">
        <v>3481</v>
      </c>
      <c r="H3941" s="10" t="s">
        <v>3824</v>
      </c>
      <c r="I3941" s="10">
        <v>610.0</v>
      </c>
      <c r="J3941" s="10">
        <v>70.5</v>
      </c>
      <c r="K3941" s="14">
        <v>1980.0</v>
      </c>
      <c r="L3941" s="11">
        <f t="shared" ref="L3941:L3946" si="819">IF(K3941&lt;1984,105+5.6*J3941,IF(K3941&gt;1991,113+7.7*J3941,108+6.6*J3941))</f>
        <v>499.8</v>
      </c>
      <c r="M3941" s="11">
        <f t="shared" si="2"/>
        <v>-110.2</v>
      </c>
      <c r="N3941" s="13">
        <f t="shared" si="3"/>
        <v>0.8193442623</v>
      </c>
      <c r="O3941" s="10" t="s">
        <v>4118</v>
      </c>
      <c r="P3941" s="10" t="s">
        <v>15947</v>
      </c>
    </row>
    <row r="3942" ht="12.0" customHeight="1">
      <c r="A3942" s="9" t="s">
        <v>15948</v>
      </c>
      <c r="B3942" s="10" t="s">
        <v>15949</v>
      </c>
      <c r="C3942" s="9" t="s">
        <v>1517</v>
      </c>
      <c r="D3942" s="11" t="str">
        <f>VLOOKUP(C3942,Postinumeroalueet!$A$2:$B$4001,2)</f>
        <v>Kankaanpää</v>
      </c>
      <c r="E3942" s="11"/>
      <c r="F3942" s="11">
        <f t="shared" si="1"/>
        <v>0</v>
      </c>
      <c r="G3942" s="10" t="s">
        <v>3481</v>
      </c>
      <c r="H3942" s="10" t="s">
        <v>3543</v>
      </c>
      <c r="I3942" s="10">
        <v>340.0</v>
      </c>
      <c r="J3942" s="10">
        <v>31.0</v>
      </c>
      <c r="K3942" s="14">
        <v>1951.0</v>
      </c>
      <c r="L3942" s="11">
        <f t="shared" si="819"/>
        <v>278.6</v>
      </c>
      <c r="M3942" s="11">
        <f t="shared" si="2"/>
        <v>-61.4</v>
      </c>
      <c r="N3942" s="13">
        <f t="shared" si="3"/>
        <v>0.8194117647</v>
      </c>
      <c r="O3942" s="10" t="s">
        <v>4734</v>
      </c>
      <c r="P3942" s="10" t="s">
        <v>15950</v>
      </c>
    </row>
    <row r="3943" ht="12.0" customHeight="1">
      <c r="A3943" s="9" t="s">
        <v>15951</v>
      </c>
      <c r="B3943" s="10" t="s">
        <v>15952</v>
      </c>
      <c r="C3943" s="9" t="s">
        <v>3265</v>
      </c>
      <c r="D3943" s="11" t="str">
        <f>VLOOKUP(C3943,Postinumeroalueet!$A$2:$B$4001,2)</f>
        <v>Rovaniemi</v>
      </c>
      <c r="E3943" s="11"/>
      <c r="F3943" s="11">
        <f t="shared" si="1"/>
        <v>0</v>
      </c>
      <c r="G3943" s="10" t="s">
        <v>3481</v>
      </c>
      <c r="H3943" s="10" t="s">
        <v>15953</v>
      </c>
      <c r="I3943" s="10">
        <v>696.8</v>
      </c>
      <c r="J3943" s="10">
        <v>59.5</v>
      </c>
      <c r="K3943" s="14">
        <v>2000.0</v>
      </c>
      <c r="L3943" s="11">
        <f t="shared" si="819"/>
        <v>571.15</v>
      </c>
      <c r="M3943" s="11">
        <f t="shared" si="2"/>
        <v>-125.65</v>
      </c>
      <c r="N3943" s="13">
        <f t="shared" si="3"/>
        <v>0.8196756602</v>
      </c>
      <c r="O3943" s="10" t="s">
        <v>3569</v>
      </c>
      <c r="P3943" s="10" t="s">
        <v>15954</v>
      </c>
    </row>
    <row r="3944" ht="12.0" customHeight="1">
      <c r="A3944" s="9" t="s">
        <v>15955</v>
      </c>
      <c r="B3944" s="10" t="s">
        <v>14555</v>
      </c>
      <c r="C3944" s="9" t="s">
        <v>1571</v>
      </c>
      <c r="D3944" s="11" t="str">
        <f>VLOOKUP(C3944,Postinumeroalueet!$A$2:$B$4001,2)</f>
        <v>Jyväskylä</v>
      </c>
      <c r="E3944" s="11"/>
      <c r="F3944" s="11">
        <f t="shared" si="1"/>
        <v>0</v>
      </c>
      <c r="G3944" s="10" t="s">
        <v>3481</v>
      </c>
      <c r="H3944" s="10" t="s">
        <v>3620</v>
      </c>
      <c r="I3944" s="10">
        <v>833.0</v>
      </c>
      <c r="J3944" s="10">
        <v>74.0</v>
      </c>
      <c r="K3944" s="14">
        <v>1996.0</v>
      </c>
      <c r="L3944" s="11">
        <f t="shared" si="819"/>
        <v>682.8</v>
      </c>
      <c r="M3944" s="11">
        <f t="shared" si="2"/>
        <v>-150.2</v>
      </c>
      <c r="N3944" s="13">
        <f t="shared" si="3"/>
        <v>0.8196878752</v>
      </c>
      <c r="O3944" s="10" t="s">
        <v>4729</v>
      </c>
      <c r="P3944" s="10" t="s">
        <v>15956</v>
      </c>
    </row>
    <row r="3945" ht="12.0" customHeight="1">
      <c r="A3945" s="9" t="s">
        <v>15957</v>
      </c>
      <c r="B3945" s="10" t="s">
        <v>15958</v>
      </c>
      <c r="C3945" s="9" t="s">
        <v>949</v>
      </c>
      <c r="D3945" s="11" t="str">
        <f>VLOOKUP(C3945,Postinumeroalueet!$A$2:$B$4001,2)</f>
        <v>Turku</v>
      </c>
      <c r="E3945" s="11"/>
      <c r="F3945" s="11">
        <f t="shared" si="1"/>
        <v>0</v>
      </c>
      <c r="G3945" s="10" t="s">
        <v>3529</v>
      </c>
      <c r="H3945" s="10" t="s">
        <v>4534</v>
      </c>
      <c r="I3945" s="10">
        <v>767.0</v>
      </c>
      <c r="J3945" s="10">
        <v>67.0</v>
      </c>
      <c r="K3945" s="14">
        <v>1994.0</v>
      </c>
      <c r="L3945" s="11">
        <f t="shared" si="819"/>
        <v>628.9</v>
      </c>
      <c r="M3945" s="11">
        <f t="shared" si="2"/>
        <v>-138.1</v>
      </c>
      <c r="N3945" s="13">
        <f t="shared" si="3"/>
        <v>0.8199478488</v>
      </c>
      <c r="O3945" s="10" t="s">
        <v>3783</v>
      </c>
      <c r="P3945" s="10" t="s">
        <v>15959</v>
      </c>
    </row>
    <row r="3946" ht="12.0" customHeight="1">
      <c r="A3946" s="9" t="s">
        <v>15960</v>
      </c>
      <c r="B3946" s="10" t="s">
        <v>15961</v>
      </c>
      <c r="C3946" s="9" t="s">
        <v>835</v>
      </c>
      <c r="D3946" s="11" t="str">
        <f>VLOOKUP(C3946,Postinumeroalueet!$A$2:$B$4001,2)</f>
        <v>Hollola</v>
      </c>
      <c r="E3946" s="11"/>
      <c r="F3946" s="11">
        <f t="shared" si="1"/>
        <v>0</v>
      </c>
      <c r="G3946" s="10" t="s">
        <v>3529</v>
      </c>
      <c r="H3946" s="10" t="s">
        <v>3620</v>
      </c>
      <c r="I3946" s="10">
        <v>912.44</v>
      </c>
      <c r="J3946" s="10">
        <v>82.5</v>
      </c>
      <c r="K3946" s="14">
        <v>2005.0</v>
      </c>
      <c r="L3946" s="11">
        <f t="shared" si="819"/>
        <v>748.25</v>
      </c>
      <c r="M3946" s="11">
        <f t="shared" si="2"/>
        <v>-164.19</v>
      </c>
      <c r="N3946" s="13">
        <f t="shared" si="3"/>
        <v>0.8200539214</v>
      </c>
      <c r="O3946" s="10" t="s">
        <v>14196</v>
      </c>
      <c r="P3946" s="10" t="s">
        <v>15962</v>
      </c>
    </row>
    <row r="3947" ht="12.0" customHeight="1">
      <c r="A3947" s="9" t="s">
        <v>15963</v>
      </c>
      <c r="B3947" s="10" t="s">
        <v>15964</v>
      </c>
      <c r="C3947" s="9" t="s">
        <v>419</v>
      </c>
      <c r="D3947" s="11" t="str">
        <f>VLOOKUP(C3947,Postinumeroalueet!$A$2:$B$4001,2)</f>
        <v>Vantaa</v>
      </c>
      <c r="E3947" s="11"/>
      <c r="F3947" s="11">
        <f t="shared" si="1"/>
        <v>1</v>
      </c>
      <c r="G3947" s="10" t="s">
        <v>4106</v>
      </c>
      <c r="H3947" s="10" t="s">
        <v>15965</v>
      </c>
      <c r="I3947" s="10">
        <v>820.0</v>
      </c>
      <c r="J3947" s="10">
        <v>65.0</v>
      </c>
      <c r="K3947" s="14">
        <v>1980.0</v>
      </c>
      <c r="L3947" s="11">
        <f>IF(K3947&lt;1961,171+10.3*J3947,IF(K3947&gt;1983,166+8.7*J3947,159+7.9*J3947))</f>
        <v>672.5</v>
      </c>
      <c r="M3947" s="11">
        <f t="shared" si="2"/>
        <v>-147.5</v>
      </c>
      <c r="N3947" s="13">
        <f t="shared" si="3"/>
        <v>0.8201219512</v>
      </c>
      <c r="O3947" s="10" t="s">
        <v>5502</v>
      </c>
      <c r="P3947" s="10" t="s">
        <v>15966</v>
      </c>
    </row>
    <row r="3948" ht="12.0" customHeight="1">
      <c r="A3948" s="9" t="s">
        <v>15967</v>
      </c>
      <c r="B3948" s="10" t="s">
        <v>15870</v>
      </c>
      <c r="C3948" s="9" t="s">
        <v>3026</v>
      </c>
      <c r="D3948" s="11" t="str">
        <f>VLOOKUP(C3948,Postinumeroalueet!$A$2:$B$4001,2)</f>
        <v>Oulu</v>
      </c>
      <c r="E3948" s="11"/>
      <c r="F3948" s="11">
        <f t="shared" si="1"/>
        <v>0</v>
      </c>
      <c r="G3948" s="10" t="s">
        <v>3481</v>
      </c>
      <c r="H3948" s="10" t="s">
        <v>15968</v>
      </c>
      <c r="I3948" s="10">
        <v>640.0</v>
      </c>
      <c r="J3948" s="10">
        <v>75.0</v>
      </c>
      <c r="K3948" s="14">
        <v>1972.0</v>
      </c>
      <c r="L3948" s="11">
        <f t="shared" ref="L3948:L3959" si="820">IF(K3948&lt;1984,105+5.6*J3948,IF(K3948&gt;1991,113+7.7*J3948,108+6.6*J3948))</f>
        <v>525</v>
      </c>
      <c r="M3948" s="11">
        <f t="shared" si="2"/>
        <v>-115</v>
      </c>
      <c r="N3948" s="13">
        <f t="shared" si="3"/>
        <v>0.8203125</v>
      </c>
      <c r="O3948" s="10" t="s">
        <v>3942</v>
      </c>
      <c r="P3948" s="10" t="s">
        <v>15969</v>
      </c>
    </row>
    <row r="3949" ht="12.0" customHeight="1">
      <c r="A3949" s="9" t="s">
        <v>15970</v>
      </c>
      <c r="B3949" s="10" t="s">
        <v>15867</v>
      </c>
      <c r="C3949" s="9" t="s">
        <v>3026</v>
      </c>
      <c r="D3949" s="11" t="str">
        <f>VLOOKUP(C3949,Postinumeroalueet!$A$2:$B$4001,2)</f>
        <v>Oulu</v>
      </c>
      <c r="E3949" s="11"/>
      <c r="F3949" s="11">
        <f t="shared" si="1"/>
        <v>0</v>
      </c>
      <c r="G3949" s="10" t="s">
        <v>3481</v>
      </c>
      <c r="H3949" s="10" t="s">
        <v>15971</v>
      </c>
      <c r="I3949" s="10">
        <v>640.0</v>
      </c>
      <c r="J3949" s="10">
        <v>75.0</v>
      </c>
      <c r="K3949" s="14">
        <v>1972.0</v>
      </c>
      <c r="L3949" s="11">
        <f t="shared" si="820"/>
        <v>525</v>
      </c>
      <c r="M3949" s="11">
        <f t="shared" si="2"/>
        <v>-115</v>
      </c>
      <c r="N3949" s="13">
        <f t="shared" si="3"/>
        <v>0.8203125</v>
      </c>
      <c r="O3949" s="10" t="s">
        <v>3942</v>
      </c>
      <c r="P3949" s="10" t="s">
        <v>15972</v>
      </c>
    </row>
    <row r="3950" ht="12.0" customHeight="1">
      <c r="A3950" s="9" t="s">
        <v>15973</v>
      </c>
      <c r="B3950" s="10" t="s">
        <v>15870</v>
      </c>
      <c r="C3950" s="9" t="s">
        <v>3026</v>
      </c>
      <c r="D3950" s="11" t="str">
        <f>VLOOKUP(C3950,Postinumeroalueet!$A$2:$B$4001,2)</f>
        <v>Oulu</v>
      </c>
      <c r="E3950" s="11"/>
      <c r="F3950" s="11">
        <f t="shared" si="1"/>
        <v>0</v>
      </c>
      <c r="G3950" s="10" t="s">
        <v>3481</v>
      </c>
      <c r="H3950" s="10" t="s">
        <v>15968</v>
      </c>
      <c r="I3950" s="10">
        <v>640.0</v>
      </c>
      <c r="J3950" s="10">
        <v>75.0</v>
      </c>
      <c r="K3950" s="14">
        <v>1972.0</v>
      </c>
      <c r="L3950" s="11">
        <f t="shared" si="820"/>
        <v>525</v>
      </c>
      <c r="M3950" s="11">
        <f t="shared" si="2"/>
        <v>-115</v>
      </c>
      <c r="N3950" s="13">
        <f t="shared" si="3"/>
        <v>0.8203125</v>
      </c>
      <c r="O3950" s="10" t="s">
        <v>3942</v>
      </c>
      <c r="P3950" s="10" t="s">
        <v>15974</v>
      </c>
    </row>
    <row r="3951" ht="12.0" customHeight="1">
      <c r="A3951" s="9" t="s">
        <v>15975</v>
      </c>
      <c r="B3951" s="10" t="s">
        <v>15976</v>
      </c>
      <c r="C3951" s="9" t="s">
        <v>1461</v>
      </c>
      <c r="D3951" s="11" t="str">
        <f>VLOOKUP(C3951,Postinumeroalueet!$A$2:$B$4001,2)</f>
        <v>Nokia</v>
      </c>
      <c r="E3951" s="11"/>
      <c r="F3951" s="11">
        <f t="shared" si="1"/>
        <v>0</v>
      </c>
      <c r="G3951" s="10" t="s">
        <v>3481</v>
      </c>
      <c r="H3951" s="10" t="s">
        <v>3516</v>
      </c>
      <c r="I3951" s="10">
        <v>733.75</v>
      </c>
      <c r="J3951" s="10">
        <v>63.5</v>
      </c>
      <c r="K3951" s="14">
        <v>2010.0</v>
      </c>
      <c r="L3951" s="11">
        <f t="shared" si="820"/>
        <v>601.95</v>
      </c>
      <c r="M3951" s="11">
        <f t="shared" si="2"/>
        <v>-131.8</v>
      </c>
      <c r="N3951" s="13">
        <f t="shared" si="3"/>
        <v>0.8203747871</v>
      </c>
      <c r="O3951" s="10" t="s">
        <v>3796</v>
      </c>
      <c r="P3951" s="10" t="s">
        <v>15977</v>
      </c>
    </row>
    <row r="3952" ht="12.0" customHeight="1">
      <c r="A3952" s="9" t="s">
        <v>15978</v>
      </c>
      <c r="B3952" s="10" t="s">
        <v>15979</v>
      </c>
      <c r="C3952" s="9" t="s">
        <v>938</v>
      </c>
      <c r="D3952" s="11" t="str">
        <f>VLOOKUP(C3952,Postinumeroalueet!$A$2:$B$4001,2)</f>
        <v>Turku</v>
      </c>
      <c r="E3952" s="11"/>
      <c r="F3952" s="11">
        <f t="shared" si="1"/>
        <v>0</v>
      </c>
      <c r="G3952" s="10" t="s">
        <v>3481</v>
      </c>
      <c r="H3952" s="10" t="s">
        <v>8827</v>
      </c>
      <c r="I3952" s="10">
        <v>674.0</v>
      </c>
      <c r="J3952" s="10">
        <v>80.0</v>
      </c>
      <c r="K3952" s="14">
        <v>1974.0</v>
      </c>
      <c r="L3952" s="11">
        <f t="shared" si="820"/>
        <v>553</v>
      </c>
      <c r="M3952" s="11">
        <f t="shared" si="2"/>
        <v>-121</v>
      </c>
      <c r="N3952" s="13">
        <f t="shared" si="3"/>
        <v>0.8204747774</v>
      </c>
      <c r="O3952" s="10" t="s">
        <v>13798</v>
      </c>
      <c r="P3952" s="10" t="s">
        <v>15980</v>
      </c>
    </row>
    <row r="3953" ht="12.0" customHeight="1">
      <c r="A3953" s="9" t="s">
        <v>15981</v>
      </c>
      <c r="B3953" s="10" t="s">
        <v>15982</v>
      </c>
      <c r="C3953" s="9" t="s">
        <v>735</v>
      </c>
      <c r="D3953" s="11" t="str">
        <f>VLOOKUP(C3953,Postinumeroalueet!$A$2:$B$4001,2)</f>
        <v>Riihimäki</v>
      </c>
      <c r="E3953" s="11"/>
      <c r="F3953" s="11">
        <f t="shared" si="1"/>
        <v>0</v>
      </c>
      <c r="G3953" s="10" t="s">
        <v>3481</v>
      </c>
      <c r="H3953" s="10" t="s">
        <v>3846</v>
      </c>
      <c r="I3953" s="10">
        <v>650.0</v>
      </c>
      <c r="J3953" s="10">
        <v>76.5</v>
      </c>
      <c r="K3953" s="14">
        <v>1978.0</v>
      </c>
      <c r="L3953" s="11">
        <f t="shared" si="820"/>
        <v>533.4</v>
      </c>
      <c r="M3953" s="11">
        <f t="shared" si="2"/>
        <v>-116.6</v>
      </c>
      <c r="N3953" s="13">
        <f t="shared" si="3"/>
        <v>0.8206153846</v>
      </c>
      <c r="O3953" s="10" t="s">
        <v>4890</v>
      </c>
      <c r="P3953" s="10" t="s">
        <v>15983</v>
      </c>
    </row>
    <row r="3954" ht="12.0" customHeight="1">
      <c r="A3954" s="9" t="s">
        <v>15984</v>
      </c>
      <c r="B3954" s="10" t="s">
        <v>5776</v>
      </c>
      <c r="C3954" s="9" t="s">
        <v>730</v>
      </c>
      <c r="D3954" s="11" t="str">
        <f>VLOOKUP(C3954,Postinumeroalueet!$A$2:$B$4001,2)</f>
        <v>Hanko</v>
      </c>
      <c r="E3954" s="11"/>
      <c r="F3954" s="11">
        <f t="shared" si="1"/>
        <v>0</v>
      </c>
      <c r="G3954" s="10" t="s">
        <v>3481</v>
      </c>
      <c r="H3954" s="10" t="s">
        <v>15985</v>
      </c>
      <c r="I3954" s="10">
        <v>650.0</v>
      </c>
      <c r="J3954" s="10">
        <v>76.5</v>
      </c>
      <c r="K3954" s="14">
        <v>1974.0</v>
      </c>
      <c r="L3954" s="11">
        <f t="shared" si="820"/>
        <v>533.4</v>
      </c>
      <c r="M3954" s="11">
        <f t="shared" si="2"/>
        <v>-116.6</v>
      </c>
      <c r="N3954" s="13">
        <f t="shared" si="3"/>
        <v>0.8206153846</v>
      </c>
      <c r="O3954" s="10" t="s">
        <v>8936</v>
      </c>
      <c r="P3954" s="10" t="s">
        <v>15986</v>
      </c>
    </row>
    <row r="3955" ht="12.0" customHeight="1">
      <c r="A3955" s="9" t="s">
        <v>15987</v>
      </c>
      <c r="B3955" s="10" t="s">
        <v>14944</v>
      </c>
      <c r="C3955" s="9" t="s">
        <v>957</v>
      </c>
      <c r="D3955" s="11" t="str">
        <f>VLOOKUP(C3955,Postinumeroalueet!$A$2:$B$4001,2)</f>
        <v>Turku</v>
      </c>
      <c r="E3955" s="11"/>
      <c r="F3955" s="11">
        <f t="shared" si="1"/>
        <v>0</v>
      </c>
      <c r="G3955" s="10" t="s">
        <v>3481</v>
      </c>
      <c r="H3955" s="10" t="s">
        <v>3824</v>
      </c>
      <c r="I3955" s="10">
        <v>650.0</v>
      </c>
      <c r="J3955" s="10">
        <v>76.5</v>
      </c>
      <c r="K3955" s="14">
        <v>1977.0</v>
      </c>
      <c r="L3955" s="11">
        <f t="shared" si="820"/>
        <v>533.4</v>
      </c>
      <c r="M3955" s="11">
        <f t="shared" si="2"/>
        <v>-116.6</v>
      </c>
      <c r="N3955" s="13">
        <f t="shared" si="3"/>
        <v>0.8206153846</v>
      </c>
      <c r="O3955" s="10" t="s">
        <v>4118</v>
      </c>
      <c r="P3955" s="10" t="s">
        <v>15988</v>
      </c>
    </row>
    <row r="3956">
      <c r="A3956" s="9" t="s">
        <v>15989</v>
      </c>
      <c r="B3956" s="10" t="s">
        <v>15990</v>
      </c>
      <c r="C3956" s="9" t="s">
        <v>2301</v>
      </c>
      <c r="D3956" s="11" t="str">
        <f>VLOOKUP(C3956,Postinumeroalueet!$A$2:$B$4001,2)</f>
        <v>Vaasa</v>
      </c>
      <c r="E3956" s="11"/>
      <c r="F3956" s="11">
        <f t="shared" si="1"/>
        <v>0</v>
      </c>
      <c r="G3956" s="10" t="s">
        <v>3481</v>
      </c>
      <c r="H3956" s="10" t="s">
        <v>5506</v>
      </c>
      <c r="I3956" s="10">
        <v>1155.75</v>
      </c>
      <c r="J3956" s="10">
        <v>108.5</v>
      </c>
      <c r="K3956" s="14">
        <v>2000.0</v>
      </c>
      <c r="L3956" s="11">
        <f t="shared" si="820"/>
        <v>948.45</v>
      </c>
      <c r="M3956" s="11">
        <f t="shared" si="2"/>
        <v>-207.3</v>
      </c>
      <c r="N3956" s="13">
        <f t="shared" si="3"/>
        <v>0.8206359507</v>
      </c>
      <c r="O3956" s="10" t="s">
        <v>8062</v>
      </c>
      <c r="P3956" s="10" t="s">
        <v>15991</v>
      </c>
    </row>
    <row r="3957" ht="12.0" customHeight="1">
      <c r="A3957" s="9" t="s">
        <v>15992</v>
      </c>
      <c r="B3957" s="10" t="s">
        <v>15993</v>
      </c>
      <c r="C3957" s="9" t="s">
        <v>1373</v>
      </c>
      <c r="D3957" s="11" t="str">
        <f>VLOOKUP(C3957,Postinumeroalueet!$A$2:$B$4001,2)</f>
        <v>Tampere</v>
      </c>
      <c r="E3957" s="11"/>
      <c r="F3957" s="11">
        <f t="shared" si="1"/>
        <v>0</v>
      </c>
      <c r="G3957" s="10" t="s">
        <v>3481</v>
      </c>
      <c r="H3957" s="10" t="s">
        <v>3555</v>
      </c>
      <c r="I3957" s="10">
        <v>996.13</v>
      </c>
      <c r="J3957" s="10">
        <v>91.5</v>
      </c>
      <c r="K3957" s="14">
        <v>2001.0</v>
      </c>
      <c r="L3957" s="11">
        <f t="shared" si="820"/>
        <v>817.55</v>
      </c>
      <c r="M3957" s="11">
        <f t="shared" si="2"/>
        <v>-178.58</v>
      </c>
      <c r="N3957" s="13">
        <f t="shared" si="3"/>
        <v>0.8207262104</v>
      </c>
      <c r="O3957" s="10" t="s">
        <v>9723</v>
      </c>
      <c r="P3957" s="10" t="s">
        <v>15994</v>
      </c>
    </row>
    <row r="3958" ht="12.0" customHeight="1">
      <c r="A3958" s="9" t="s">
        <v>15995</v>
      </c>
      <c r="B3958" s="10" t="s">
        <v>13740</v>
      </c>
      <c r="C3958" s="9" t="s">
        <v>3214</v>
      </c>
      <c r="D3958" s="11" t="str">
        <f>VLOOKUP(C3958,Postinumeroalueet!$A$2:$B$4001,2)</f>
        <v>Tornio</v>
      </c>
      <c r="E3958" s="11"/>
      <c r="F3958" s="11">
        <f t="shared" si="1"/>
        <v>0</v>
      </c>
      <c r="G3958" s="10" t="s">
        <v>3481</v>
      </c>
      <c r="H3958" s="10" t="s">
        <v>15996</v>
      </c>
      <c r="I3958" s="10">
        <v>780.0</v>
      </c>
      <c r="J3958" s="10">
        <v>68.5</v>
      </c>
      <c r="K3958" s="14">
        <v>2007.0</v>
      </c>
      <c r="L3958" s="11">
        <f t="shared" si="820"/>
        <v>640.45</v>
      </c>
      <c r="M3958" s="11">
        <f t="shared" si="2"/>
        <v>-139.55</v>
      </c>
      <c r="N3958" s="13">
        <f t="shared" si="3"/>
        <v>0.8210897436</v>
      </c>
      <c r="O3958" s="10" t="s">
        <v>6939</v>
      </c>
      <c r="P3958" s="10" t="s">
        <v>15997</v>
      </c>
    </row>
    <row r="3959" ht="12.0" customHeight="1">
      <c r="A3959" s="9" t="s">
        <v>15998</v>
      </c>
      <c r="B3959" s="10" t="s">
        <v>15999</v>
      </c>
      <c r="C3959" s="9" t="s">
        <v>747</v>
      </c>
      <c r="D3959" s="11" t="str">
        <f>VLOOKUP(C3959,Postinumeroalueet!$A$2:$B$4001,2)</f>
        <v>Janakkala</v>
      </c>
      <c r="E3959" s="11"/>
      <c r="F3959" s="11">
        <f t="shared" si="1"/>
        <v>0</v>
      </c>
      <c r="G3959" s="10" t="s">
        <v>3481</v>
      </c>
      <c r="H3959" s="10" t="s">
        <v>4312</v>
      </c>
      <c r="I3959" s="10">
        <v>520.0</v>
      </c>
      <c r="J3959" s="10">
        <v>57.5</v>
      </c>
      <c r="K3959" s="14">
        <v>1974.0</v>
      </c>
      <c r="L3959" s="11">
        <f t="shared" si="820"/>
        <v>427</v>
      </c>
      <c r="M3959" s="11">
        <f t="shared" si="2"/>
        <v>-93</v>
      </c>
      <c r="N3959" s="13">
        <f t="shared" si="3"/>
        <v>0.8211538462</v>
      </c>
      <c r="O3959" s="10" t="s">
        <v>12525</v>
      </c>
      <c r="P3959" s="10" t="s">
        <v>16000</v>
      </c>
    </row>
    <row r="3960" ht="12.0" customHeight="1">
      <c r="A3960" s="9" t="s">
        <v>16001</v>
      </c>
      <c r="B3960" s="10" t="s">
        <v>16002</v>
      </c>
      <c r="C3960" s="9" t="s">
        <v>391</v>
      </c>
      <c r="D3960" s="11" t="str">
        <f>VLOOKUP(C3960,Postinumeroalueet!$A$2:$B$4001,2)</f>
        <v>Helsinki</v>
      </c>
      <c r="E3960" s="11"/>
      <c r="F3960" s="11">
        <f t="shared" si="1"/>
        <v>1</v>
      </c>
      <c r="G3960" s="10" t="s">
        <v>3481</v>
      </c>
      <c r="H3960" s="10" t="s">
        <v>16003</v>
      </c>
      <c r="I3960" s="10">
        <v>854.0</v>
      </c>
      <c r="J3960" s="10">
        <v>51.5</v>
      </c>
      <c r="K3960" s="14">
        <v>1954.0</v>
      </c>
      <c r="L3960" s="11">
        <f>IF(K3960&lt;1961,171+10.3*J3960,IF(K3960&gt;1983,166+8.7*J3960,159+7.9*J3960))</f>
        <v>701.45</v>
      </c>
      <c r="M3960" s="11">
        <f t="shared" si="2"/>
        <v>-152.55</v>
      </c>
      <c r="N3960" s="13">
        <f t="shared" si="3"/>
        <v>0.8213700234</v>
      </c>
      <c r="O3960" s="10" t="s">
        <v>3685</v>
      </c>
      <c r="P3960" s="10" t="s">
        <v>16004</v>
      </c>
    </row>
    <row r="3961" ht="12.0" customHeight="1">
      <c r="A3961" s="9" t="s">
        <v>16005</v>
      </c>
      <c r="B3961" s="10" t="s">
        <v>16006</v>
      </c>
      <c r="C3961" s="9" t="s">
        <v>961</v>
      </c>
      <c r="D3961" s="11" t="str">
        <f>VLOOKUP(C3961,Postinumeroalueet!$A$2:$B$4001,2)</f>
        <v>Turku</v>
      </c>
      <c r="E3961" s="11"/>
      <c r="F3961" s="11">
        <f t="shared" si="1"/>
        <v>0</v>
      </c>
      <c r="G3961" s="10" t="s">
        <v>3481</v>
      </c>
      <c r="H3961" s="10" t="s">
        <v>3620</v>
      </c>
      <c r="I3961" s="10">
        <v>850.0</v>
      </c>
      <c r="J3961" s="10">
        <v>76.0</v>
      </c>
      <c r="K3961" s="14">
        <v>1996.0</v>
      </c>
      <c r="L3961" s="11">
        <f t="shared" ref="L3961:L3965" si="821">IF(K3961&lt;1984,105+5.6*J3961,IF(K3961&gt;1991,113+7.7*J3961,108+6.6*J3961))</f>
        <v>698.2</v>
      </c>
      <c r="M3961" s="11">
        <f t="shared" si="2"/>
        <v>-151.8</v>
      </c>
      <c r="N3961" s="13">
        <f t="shared" si="3"/>
        <v>0.8214117647</v>
      </c>
      <c r="O3961" s="10" t="s">
        <v>3569</v>
      </c>
      <c r="P3961" s="10" t="s">
        <v>16007</v>
      </c>
    </row>
    <row r="3962">
      <c r="A3962" s="9" t="s">
        <v>16008</v>
      </c>
      <c r="B3962" s="10" t="s">
        <v>16009</v>
      </c>
      <c r="C3962" s="9" t="s">
        <v>3025</v>
      </c>
      <c r="D3962" s="11" t="str">
        <f>VLOOKUP(C3962,Postinumeroalueet!$A$2:$B$4001,2)</f>
        <v>Oulu</v>
      </c>
      <c r="E3962" s="11"/>
      <c r="F3962" s="11">
        <f t="shared" si="1"/>
        <v>0</v>
      </c>
      <c r="G3962" s="10" t="s">
        <v>6290</v>
      </c>
      <c r="H3962" s="10" t="s">
        <v>16010</v>
      </c>
      <c r="I3962" s="10">
        <v>550.0</v>
      </c>
      <c r="J3962" s="10">
        <v>44.0</v>
      </c>
      <c r="K3962" s="14">
        <v>2011.0</v>
      </c>
      <c r="L3962" s="11">
        <f t="shared" si="821"/>
        <v>451.8</v>
      </c>
      <c r="M3962" s="11">
        <f t="shared" si="2"/>
        <v>-98.2</v>
      </c>
      <c r="N3962" s="13">
        <f t="shared" si="3"/>
        <v>0.8214545455</v>
      </c>
      <c r="O3962" s="10" t="s">
        <v>3942</v>
      </c>
      <c r="P3962" s="10" t="s">
        <v>16011</v>
      </c>
    </row>
    <row r="3963" ht="12.0" customHeight="1">
      <c r="A3963" s="9" t="s">
        <v>16012</v>
      </c>
      <c r="B3963" s="10" t="s">
        <v>16013</v>
      </c>
      <c r="C3963" s="9" t="s">
        <v>1005</v>
      </c>
      <c r="D3963" s="11" t="str">
        <f>VLOOKUP(C3963,Postinumeroalueet!$A$2:$B$4001,2)</f>
        <v>Paimio</v>
      </c>
      <c r="E3963" s="11"/>
      <c r="F3963" s="11">
        <f t="shared" si="1"/>
        <v>0</v>
      </c>
      <c r="G3963" s="10" t="s">
        <v>3481</v>
      </c>
      <c r="H3963" s="10" t="s">
        <v>5232</v>
      </c>
      <c r="I3963" s="10">
        <v>680.0</v>
      </c>
      <c r="J3963" s="10">
        <v>81.0</v>
      </c>
      <c r="K3963" s="14">
        <v>1969.0</v>
      </c>
      <c r="L3963" s="11">
        <f t="shared" si="821"/>
        <v>558.6</v>
      </c>
      <c r="M3963" s="11">
        <f t="shared" si="2"/>
        <v>-121.4</v>
      </c>
      <c r="N3963" s="13">
        <f t="shared" si="3"/>
        <v>0.8214705882</v>
      </c>
      <c r="O3963" s="10" t="s">
        <v>13664</v>
      </c>
      <c r="P3963" s="10" t="s">
        <v>16014</v>
      </c>
    </row>
    <row r="3964" ht="12.0" customHeight="1">
      <c r="A3964" s="9" t="s">
        <v>16015</v>
      </c>
      <c r="B3964" s="10" t="s">
        <v>16016</v>
      </c>
      <c r="C3964" s="9" t="s">
        <v>2484</v>
      </c>
      <c r="D3964" s="11" t="str">
        <f>VLOOKUP(C3964,Postinumeroalueet!$A$2:$B$4001,2)</f>
        <v>Kuopio</v>
      </c>
      <c r="E3964" s="11"/>
      <c r="F3964" s="11">
        <f t="shared" si="1"/>
        <v>0</v>
      </c>
      <c r="G3964" s="10" t="s">
        <v>3481</v>
      </c>
      <c r="H3964" s="10" t="s">
        <v>16017</v>
      </c>
      <c r="I3964" s="10">
        <v>680.0</v>
      </c>
      <c r="J3964" s="10">
        <v>81.0</v>
      </c>
      <c r="K3964" s="14">
        <v>1975.0</v>
      </c>
      <c r="L3964" s="11">
        <f t="shared" si="821"/>
        <v>558.6</v>
      </c>
      <c r="M3964" s="11">
        <f t="shared" si="2"/>
        <v>-121.4</v>
      </c>
      <c r="N3964" s="13">
        <f t="shared" si="3"/>
        <v>0.8214705882</v>
      </c>
      <c r="O3964" s="10" t="s">
        <v>3829</v>
      </c>
      <c r="P3964" s="10" t="s">
        <v>16018</v>
      </c>
    </row>
    <row r="3965" ht="12.0" customHeight="1">
      <c r="A3965" s="9" t="s">
        <v>16019</v>
      </c>
      <c r="B3965" s="10" t="s">
        <v>16020</v>
      </c>
      <c r="C3965" s="9" t="s">
        <v>3214</v>
      </c>
      <c r="D3965" s="11" t="str">
        <f>VLOOKUP(C3965,Postinumeroalueet!$A$2:$B$4001,2)</f>
        <v>Tornio</v>
      </c>
      <c r="E3965" s="11"/>
      <c r="F3965" s="11">
        <f t="shared" si="1"/>
        <v>0</v>
      </c>
      <c r="G3965" s="10" t="s">
        <v>3481</v>
      </c>
      <c r="H3965" s="10" t="s">
        <v>16021</v>
      </c>
      <c r="I3965" s="10">
        <v>803.0</v>
      </c>
      <c r="J3965" s="10">
        <v>71.0</v>
      </c>
      <c r="K3965" s="14">
        <v>2012.0</v>
      </c>
      <c r="L3965" s="11">
        <f t="shared" si="821"/>
        <v>659.7</v>
      </c>
      <c r="M3965" s="11">
        <f t="shared" si="2"/>
        <v>-143.3</v>
      </c>
      <c r="N3965" s="13">
        <f t="shared" si="3"/>
        <v>0.8215442092</v>
      </c>
      <c r="O3965" s="10" t="s">
        <v>4002</v>
      </c>
      <c r="P3965" s="10" t="s">
        <v>16022</v>
      </c>
    </row>
    <row r="3966" ht="12.0" customHeight="1">
      <c r="A3966" s="9" t="s">
        <v>16023</v>
      </c>
      <c r="B3966" s="10" t="s">
        <v>16024</v>
      </c>
      <c r="C3966" s="9" t="s">
        <v>422</v>
      </c>
      <c r="D3966" s="11" t="str">
        <f>VLOOKUP(C3966,Postinumeroalueet!$A$2:$B$4001,2)</f>
        <v>Vantaa</v>
      </c>
      <c r="E3966" s="11"/>
      <c r="F3966" s="11">
        <f t="shared" si="1"/>
        <v>1</v>
      </c>
      <c r="G3966" s="10" t="s">
        <v>3481</v>
      </c>
      <c r="H3966" s="10" t="s">
        <v>5527</v>
      </c>
      <c r="I3966" s="10">
        <v>959.06</v>
      </c>
      <c r="J3966" s="10">
        <v>71.5</v>
      </c>
      <c r="K3966" s="14">
        <v>1992.0</v>
      </c>
      <c r="L3966" s="11">
        <f>IF(K3966&lt;1961,171+10.3*J3966,IF(K3966&gt;1983,166+8.7*J3966,159+7.9*J3966))</f>
        <v>788.05</v>
      </c>
      <c r="M3966" s="11">
        <f t="shared" si="2"/>
        <v>-171.01</v>
      </c>
      <c r="N3966" s="13">
        <f t="shared" si="3"/>
        <v>0.8216899881</v>
      </c>
      <c r="O3966" s="10" t="s">
        <v>4216</v>
      </c>
      <c r="P3966" s="10" t="s">
        <v>16025</v>
      </c>
    </row>
    <row r="3967" ht="12.0" customHeight="1">
      <c r="A3967" s="9" t="s">
        <v>16026</v>
      </c>
      <c r="B3967" s="10" t="s">
        <v>14536</v>
      </c>
      <c r="C3967" s="9" t="s">
        <v>3041</v>
      </c>
      <c r="D3967" s="11" t="str">
        <f>VLOOKUP(C3967,Postinumeroalueet!$A$2:$B$4001,2)</f>
        <v>Oulu</v>
      </c>
      <c r="E3967" s="11"/>
      <c r="F3967" s="11">
        <f t="shared" si="1"/>
        <v>0</v>
      </c>
      <c r="G3967" s="10" t="s">
        <v>3481</v>
      </c>
      <c r="H3967" s="10" t="s">
        <v>4534</v>
      </c>
      <c r="I3967" s="10">
        <v>605.99</v>
      </c>
      <c r="J3967" s="10">
        <v>50.0</v>
      </c>
      <c r="K3967" s="14">
        <v>2009.0</v>
      </c>
      <c r="L3967" s="11">
        <f t="shared" ref="L3967:L3975" si="822">IF(K3967&lt;1984,105+5.6*J3967,IF(K3967&gt;1991,113+7.7*J3967,108+6.6*J3967))</f>
        <v>498</v>
      </c>
      <c r="M3967" s="11">
        <f t="shared" si="2"/>
        <v>-107.99</v>
      </c>
      <c r="N3967" s="13">
        <f t="shared" si="3"/>
        <v>0.8217957392</v>
      </c>
      <c r="O3967" s="10" t="s">
        <v>4050</v>
      </c>
      <c r="P3967" s="10" t="s">
        <v>16027</v>
      </c>
    </row>
    <row r="3968" ht="12.0" customHeight="1">
      <c r="A3968" s="9" t="s">
        <v>16028</v>
      </c>
      <c r="B3968" s="10" t="s">
        <v>14637</v>
      </c>
      <c r="C3968" s="9" t="s">
        <v>3265</v>
      </c>
      <c r="D3968" s="11" t="str">
        <f>VLOOKUP(C3968,Postinumeroalueet!$A$2:$B$4001,2)</f>
        <v>Rovaniemi</v>
      </c>
      <c r="E3968" s="11"/>
      <c r="F3968" s="11">
        <f t="shared" si="1"/>
        <v>0</v>
      </c>
      <c r="G3968" s="10" t="s">
        <v>3481</v>
      </c>
      <c r="H3968" s="10" t="s">
        <v>4534</v>
      </c>
      <c r="I3968" s="10">
        <v>676.0</v>
      </c>
      <c r="J3968" s="10">
        <v>57.5</v>
      </c>
      <c r="K3968" s="14">
        <v>1999.0</v>
      </c>
      <c r="L3968" s="11">
        <f t="shared" si="822"/>
        <v>555.75</v>
      </c>
      <c r="M3968" s="11">
        <f t="shared" si="2"/>
        <v>-120.25</v>
      </c>
      <c r="N3968" s="13">
        <f t="shared" si="3"/>
        <v>0.8221153846</v>
      </c>
      <c r="O3968" s="10" t="s">
        <v>4050</v>
      </c>
      <c r="P3968" s="10" t="s">
        <v>16029</v>
      </c>
    </row>
    <row r="3969">
      <c r="A3969" s="9" t="s">
        <v>16030</v>
      </c>
      <c r="B3969" s="10" t="s">
        <v>16031</v>
      </c>
      <c r="C3969" s="9" t="s">
        <v>3176</v>
      </c>
      <c r="D3969" s="11" t="str">
        <f>VLOOKUP(C3969,Postinumeroalueet!$A$2:$B$4001,2)</f>
        <v>Kemi</v>
      </c>
      <c r="E3969" s="11"/>
      <c r="F3969" s="11">
        <f t="shared" si="1"/>
        <v>0</v>
      </c>
      <c r="G3969" s="10" t="s">
        <v>6290</v>
      </c>
      <c r="H3969" s="10" t="s">
        <v>3516</v>
      </c>
      <c r="I3969" s="10">
        <v>591.7</v>
      </c>
      <c r="J3969" s="10">
        <v>48.5</v>
      </c>
      <c r="K3969" s="14">
        <v>2008.0</v>
      </c>
      <c r="L3969" s="11">
        <f t="shared" si="822"/>
        <v>486.45</v>
      </c>
      <c r="M3969" s="11">
        <f t="shared" si="2"/>
        <v>-105.25</v>
      </c>
      <c r="N3969" s="13">
        <f t="shared" si="3"/>
        <v>0.8221226973</v>
      </c>
      <c r="O3969" s="10" t="s">
        <v>10343</v>
      </c>
      <c r="P3969" s="10" t="s">
        <v>16032</v>
      </c>
    </row>
    <row r="3970" ht="12.0" customHeight="1">
      <c r="A3970" s="9" t="s">
        <v>16033</v>
      </c>
      <c r="B3970" s="10" t="s">
        <v>16034</v>
      </c>
      <c r="C3970" s="9" t="s">
        <v>2085</v>
      </c>
      <c r="D3970" s="11" t="str">
        <f>VLOOKUP(C3970,Postinumeroalueet!$A$2:$B$4001,2)</f>
        <v>Seinäjoki</v>
      </c>
      <c r="E3970" s="11"/>
      <c r="F3970" s="11">
        <f t="shared" si="1"/>
        <v>0</v>
      </c>
      <c r="G3970" s="10" t="s">
        <v>3481</v>
      </c>
      <c r="H3970" s="10" t="s">
        <v>15721</v>
      </c>
      <c r="I3970" s="10">
        <v>550.0</v>
      </c>
      <c r="J3970" s="10">
        <v>62.0</v>
      </c>
      <c r="K3970" s="14">
        <v>1979.0</v>
      </c>
      <c r="L3970" s="11">
        <f t="shared" si="822"/>
        <v>452.2</v>
      </c>
      <c r="M3970" s="11">
        <f t="shared" si="2"/>
        <v>-97.8</v>
      </c>
      <c r="N3970" s="13">
        <f t="shared" si="3"/>
        <v>0.8221818182</v>
      </c>
      <c r="O3970" s="10" t="s">
        <v>11422</v>
      </c>
      <c r="P3970" s="10" t="s">
        <v>16035</v>
      </c>
    </row>
    <row r="3971" ht="12.0" customHeight="1">
      <c r="A3971" s="9" t="s">
        <v>16036</v>
      </c>
      <c r="B3971" s="10" t="s">
        <v>16037</v>
      </c>
      <c r="C3971" s="9" t="s">
        <v>1149</v>
      </c>
      <c r="D3971" s="11" t="str">
        <f>VLOOKUP(C3971,Postinumeroalueet!$A$2:$B$4001,2)</f>
        <v>Rauma</v>
      </c>
      <c r="E3971" s="11"/>
      <c r="F3971" s="11">
        <f t="shared" si="1"/>
        <v>0</v>
      </c>
      <c r="G3971" s="10" t="s">
        <v>3481</v>
      </c>
      <c r="H3971" s="10" t="s">
        <v>9242</v>
      </c>
      <c r="I3971" s="10">
        <v>475.0</v>
      </c>
      <c r="J3971" s="10">
        <v>51.0</v>
      </c>
      <c r="K3971" s="14">
        <v>1948.0</v>
      </c>
      <c r="L3971" s="11">
        <f t="shared" si="822"/>
        <v>390.6</v>
      </c>
      <c r="M3971" s="11">
        <f t="shared" si="2"/>
        <v>-84.4</v>
      </c>
      <c r="N3971" s="13">
        <f t="shared" si="3"/>
        <v>0.8223157895</v>
      </c>
      <c r="O3971" s="10" t="s">
        <v>9778</v>
      </c>
      <c r="P3971" s="10" t="s">
        <v>16038</v>
      </c>
    </row>
    <row r="3972" ht="12.0" customHeight="1">
      <c r="A3972" s="9" t="s">
        <v>16039</v>
      </c>
      <c r="B3972" s="10" t="s">
        <v>14555</v>
      </c>
      <c r="C3972" s="9" t="s">
        <v>1571</v>
      </c>
      <c r="D3972" s="11" t="str">
        <f>VLOOKUP(C3972,Postinumeroalueet!$A$2:$B$4001,2)</f>
        <v>Jyväskylä</v>
      </c>
      <c r="E3972" s="11"/>
      <c r="F3972" s="11">
        <f t="shared" si="1"/>
        <v>0</v>
      </c>
      <c r="G3972" s="10" t="s">
        <v>3481</v>
      </c>
      <c r="H3972" s="10" t="s">
        <v>3620</v>
      </c>
      <c r="I3972" s="10">
        <v>835.0</v>
      </c>
      <c r="J3972" s="10">
        <v>74.5</v>
      </c>
      <c r="K3972" s="14">
        <v>1996.0</v>
      </c>
      <c r="L3972" s="11">
        <f t="shared" si="822"/>
        <v>686.65</v>
      </c>
      <c r="M3972" s="11">
        <f t="shared" si="2"/>
        <v>-148.35</v>
      </c>
      <c r="N3972" s="13">
        <f t="shared" si="3"/>
        <v>0.8223353293</v>
      </c>
      <c r="O3972" s="10" t="s">
        <v>4729</v>
      </c>
      <c r="P3972" s="10" t="s">
        <v>16040</v>
      </c>
    </row>
    <row r="3973" ht="12.0" customHeight="1">
      <c r="A3973" s="9" t="s">
        <v>16041</v>
      </c>
      <c r="B3973" s="10" t="s">
        <v>16042</v>
      </c>
      <c r="C3973" s="9" t="s">
        <v>735</v>
      </c>
      <c r="D3973" s="11" t="str">
        <f>VLOOKUP(C3973,Postinumeroalueet!$A$2:$B$4001,2)</f>
        <v>Riihimäki</v>
      </c>
      <c r="E3973" s="11"/>
      <c r="F3973" s="11">
        <f t="shared" si="1"/>
        <v>0</v>
      </c>
      <c r="G3973" s="10" t="s">
        <v>3481</v>
      </c>
      <c r="H3973" s="10" t="s">
        <v>4627</v>
      </c>
      <c r="I3973" s="10">
        <v>572.65</v>
      </c>
      <c r="J3973" s="10">
        <v>55.0</v>
      </c>
      <c r="K3973" s="14">
        <v>1991.0</v>
      </c>
      <c r="L3973" s="11">
        <f t="shared" si="822"/>
        <v>471</v>
      </c>
      <c r="M3973" s="11">
        <f t="shared" si="2"/>
        <v>-101.65</v>
      </c>
      <c r="N3973" s="13">
        <f t="shared" si="3"/>
        <v>0.8224919235</v>
      </c>
      <c r="O3973" s="10" t="s">
        <v>4216</v>
      </c>
      <c r="P3973" s="10" t="s">
        <v>16043</v>
      </c>
    </row>
    <row r="3974" ht="12.0" customHeight="1">
      <c r="A3974" s="9" t="s">
        <v>16044</v>
      </c>
      <c r="B3974" s="10" t="s">
        <v>16045</v>
      </c>
      <c r="C3974" s="9" t="s">
        <v>925</v>
      </c>
      <c r="D3974" s="11" t="str">
        <f>VLOOKUP(C3974,Postinumeroalueet!$A$2:$B$4001,2)</f>
        <v>Joutsa</v>
      </c>
      <c r="E3974" s="11"/>
      <c r="F3974" s="11">
        <f t="shared" si="1"/>
        <v>0</v>
      </c>
      <c r="G3974" s="10" t="s">
        <v>3529</v>
      </c>
      <c r="H3974" s="10" t="s">
        <v>16046</v>
      </c>
      <c r="I3974" s="10">
        <v>420.0</v>
      </c>
      <c r="J3974" s="10">
        <v>36.0</v>
      </c>
      <c r="K3974" s="14">
        <v>1988.0</v>
      </c>
      <c r="L3974" s="11">
        <f t="shared" si="822"/>
        <v>345.6</v>
      </c>
      <c r="M3974" s="11">
        <f t="shared" si="2"/>
        <v>-74.4</v>
      </c>
      <c r="N3974" s="13">
        <f t="shared" si="3"/>
        <v>0.8228571429</v>
      </c>
      <c r="O3974" s="10" t="s">
        <v>3957</v>
      </c>
      <c r="P3974" s="10" t="s">
        <v>16047</v>
      </c>
    </row>
    <row r="3975" ht="12.0" customHeight="1">
      <c r="A3975" s="9" t="s">
        <v>16048</v>
      </c>
      <c r="B3975" s="10" t="s">
        <v>16049</v>
      </c>
      <c r="C3975" s="9" t="s">
        <v>942</v>
      </c>
      <c r="D3975" s="11" t="str">
        <f>VLOOKUP(C3975,Postinumeroalueet!$A$2:$B$4001,2)</f>
        <v>Turku</v>
      </c>
      <c r="E3975" s="11"/>
      <c r="F3975" s="11">
        <f t="shared" si="1"/>
        <v>0</v>
      </c>
      <c r="G3975" s="10" t="s">
        <v>3481</v>
      </c>
      <c r="H3975" s="10" t="s">
        <v>6351</v>
      </c>
      <c r="I3975" s="10">
        <v>647.15</v>
      </c>
      <c r="J3975" s="10">
        <v>54.5</v>
      </c>
      <c r="K3975" s="14">
        <v>2012.0</v>
      </c>
      <c r="L3975" s="11">
        <f t="shared" si="822"/>
        <v>532.65</v>
      </c>
      <c r="M3975" s="11">
        <f t="shared" si="2"/>
        <v>-114.5</v>
      </c>
      <c r="N3975" s="13">
        <f t="shared" si="3"/>
        <v>0.8230703855</v>
      </c>
      <c r="O3975" s="10" t="s">
        <v>5256</v>
      </c>
      <c r="P3975" s="10" t="s">
        <v>16050</v>
      </c>
    </row>
    <row r="3976" ht="12.0" customHeight="1">
      <c r="A3976" s="9" t="s">
        <v>16051</v>
      </c>
      <c r="B3976" s="10" t="s">
        <v>16052</v>
      </c>
      <c r="C3976" s="9" t="s">
        <v>421</v>
      </c>
      <c r="D3976" s="11" t="str">
        <f>VLOOKUP(C3976,Postinumeroalueet!$A$2:$B$4001,2)</f>
        <v>Vantaa</v>
      </c>
      <c r="E3976" s="11"/>
      <c r="F3976" s="11">
        <f t="shared" si="1"/>
        <v>1</v>
      </c>
      <c r="G3976" s="10" t="s">
        <v>6290</v>
      </c>
      <c r="H3976" s="10" t="s">
        <v>16053</v>
      </c>
      <c r="I3976" s="10">
        <v>745.0</v>
      </c>
      <c r="J3976" s="10">
        <v>57.5</v>
      </c>
      <c r="K3976" s="14">
        <v>1979.0</v>
      </c>
      <c r="L3976" s="11">
        <f>IF(K3976&lt;1961,171+10.3*J3976,IF(K3976&gt;1983,166+8.7*J3976,159+7.9*J3976))</f>
        <v>613.25</v>
      </c>
      <c r="M3976" s="11">
        <f t="shared" si="2"/>
        <v>-131.75</v>
      </c>
      <c r="N3976" s="13">
        <f t="shared" si="3"/>
        <v>0.8231543624</v>
      </c>
      <c r="O3976" s="10" t="s">
        <v>3498</v>
      </c>
      <c r="P3976" s="10" t="s">
        <v>16054</v>
      </c>
    </row>
    <row r="3977" ht="12.0" customHeight="1">
      <c r="A3977" s="9" t="s">
        <v>16055</v>
      </c>
      <c r="B3977" s="10" t="s">
        <v>16056</v>
      </c>
      <c r="C3977" s="9" t="s">
        <v>2689</v>
      </c>
      <c r="D3977" s="11" t="str">
        <f>VLOOKUP(C3977,Postinumeroalueet!$A$2:$B$4001,2)</f>
        <v>Varkaus</v>
      </c>
      <c r="E3977" s="11"/>
      <c r="F3977" s="11">
        <f t="shared" si="1"/>
        <v>0</v>
      </c>
      <c r="G3977" s="10" t="s">
        <v>3481</v>
      </c>
      <c r="H3977" s="10" t="s">
        <v>3719</v>
      </c>
      <c r="I3977" s="10">
        <v>522.0</v>
      </c>
      <c r="J3977" s="10">
        <v>58.0</v>
      </c>
      <c r="K3977" s="14">
        <v>1917.0</v>
      </c>
      <c r="L3977" s="11">
        <f t="shared" ref="L3977:L3982" si="823">IF(K3977&lt;1984,105+5.6*J3977,IF(K3977&gt;1991,113+7.7*J3977,108+6.6*J3977))</f>
        <v>429.8</v>
      </c>
      <c r="M3977" s="11">
        <f t="shared" si="2"/>
        <v>-92.2</v>
      </c>
      <c r="N3977" s="13">
        <f t="shared" si="3"/>
        <v>0.8233716475</v>
      </c>
      <c r="O3977" s="10" t="s">
        <v>14217</v>
      </c>
      <c r="P3977" s="10" t="s">
        <v>16057</v>
      </c>
    </row>
    <row r="3978" ht="12.0" customHeight="1">
      <c r="A3978" s="9" t="s">
        <v>16058</v>
      </c>
      <c r="B3978" s="10" t="s">
        <v>16059</v>
      </c>
      <c r="C3978" s="9" t="s">
        <v>2689</v>
      </c>
      <c r="D3978" s="11" t="str">
        <f>VLOOKUP(C3978,Postinumeroalueet!$A$2:$B$4001,2)</f>
        <v>Varkaus</v>
      </c>
      <c r="E3978" s="11"/>
      <c r="F3978" s="11">
        <f t="shared" si="1"/>
        <v>0</v>
      </c>
      <c r="G3978" s="10" t="s">
        <v>3481</v>
      </c>
      <c r="H3978" s="10" t="s">
        <v>3719</v>
      </c>
      <c r="I3978" s="10">
        <v>522.0</v>
      </c>
      <c r="J3978" s="10">
        <v>58.0</v>
      </c>
      <c r="K3978" s="14">
        <v>1918.0</v>
      </c>
      <c r="L3978" s="11">
        <f t="shared" si="823"/>
        <v>429.8</v>
      </c>
      <c r="M3978" s="11">
        <f t="shared" si="2"/>
        <v>-92.2</v>
      </c>
      <c r="N3978" s="13">
        <f t="shared" si="3"/>
        <v>0.8233716475</v>
      </c>
      <c r="O3978" s="10" t="s">
        <v>16060</v>
      </c>
      <c r="P3978" s="10" t="s">
        <v>16061</v>
      </c>
    </row>
    <row r="3979">
      <c r="A3979" s="9" t="s">
        <v>16062</v>
      </c>
      <c r="B3979" s="10" t="s">
        <v>16063</v>
      </c>
      <c r="C3979" s="9" t="s">
        <v>3030</v>
      </c>
      <c r="D3979" s="11" t="str">
        <f>VLOOKUP(C3979,Postinumeroalueet!$A$2:$B$4001,2)</f>
        <v>Oulu</v>
      </c>
      <c r="E3979" s="11"/>
      <c r="F3979" s="11">
        <f t="shared" si="1"/>
        <v>0</v>
      </c>
      <c r="G3979" s="10" t="s">
        <v>3492</v>
      </c>
      <c r="H3979" s="10" t="s">
        <v>16064</v>
      </c>
      <c r="I3979" s="10">
        <v>1250.0</v>
      </c>
      <c r="J3979" s="10">
        <v>119.0</v>
      </c>
      <c r="K3979" s="14">
        <v>2007.0</v>
      </c>
      <c r="L3979" s="11">
        <f t="shared" si="823"/>
        <v>1029.3</v>
      </c>
      <c r="M3979" s="11">
        <f t="shared" si="2"/>
        <v>-220.7</v>
      </c>
      <c r="N3979" s="13">
        <f t="shared" si="3"/>
        <v>0.82344</v>
      </c>
      <c r="O3979" s="10" t="s">
        <v>3942</v>
      </c>
      <c r="P3979" s="10" t="s">
        <v>16065</v>
      </c>
    </row>
    <row r="3980" ht="12.0" customHeight="1">
      <c r="A3980" s="9" t="s">
        <v>16066</v>
      </c>
      <c r="B3980" s="10" t="s">
        <v>15356</v>
      </c>
      <c r="C3980" s="9" t="s">
        <v>3045</v>
      </c>
      <c r="D3980" s="11" t="str">
        <f>VLOOKUP(C3980,Postinumeroalueet!$A$2:$B$4001,2)</f>
        <v>Oulu</v>
      </c>
      <c r="E3980" s="11"/>
      <c r="F3980" s="11">
        <f t="shared" si="1"/>
        <v>0</v>
      </c>
      <c r="G3980" s="10" t="s">
        <v>3481</v>
      </c>
      <c r="H3980" s="10" t="s">
        <v>4584</v>
      </c>
      <c r="I3980" s="10">
        <v>588.0</v>
      </c>
      <c r="J3980" s="10">
        <v>57.0</v>
      </c>
      <c r="K3980" s="14">
        <v>1990.0</v>
      </c>
      <c r="L3980" s="11">
        <f t="shared" si="823"/>
        <v>484.2</v>
      </c>
      <c r="M3980" s="11">
        <f t="shared" si="2"/>
        <v>-103.8</v>
      </c>
      <c r="N3980" s="13">
        <f t="shared" si="3"/>
        <v>0.8234693878</v>
      </c>
      <c r="O3980" s="10" t="s">
        <v>5609</v>
      </c>
      <c r="P3980" s="10" t="s">
        <v>16067</v>
      </c>
    </row>
    <row r="3981">
      <c r="A3981" s="9" t="s">
        <v>16068</v>
      </c>
      <c r="B3981" s="10" t="s">
        <v>16069</v>
      </c>
      <c r="C3981" s="9" t="s">
        <v>566</v>
      </c>
      <c r="D3981" s="11" t="str">
        <f>VLOOKUP(C3981,Postinumeroalueet!$A$2:$B$4001,2)</f>
        <v>Järvenpää</v>
      </c>
      <c r="E3981" s="11"/>
      <c r="F3981" s="11">
        <f t="shared" si="1"/>
        <v>0</v>
      </c>
      <c r="G3981" s="10" t="s">
        <v>3529</v>
      </c>
      <c r="H3981" s="10" t="s">
        <v>3516</v>
      </c>
      <c r="I3981" s="10">
        <v>600.0</v>
      </c>
      <c r="J3981" s="10">
        <v>58.5</v>
      </c>
      <c r="K3981" s="14">
        <v>1986.0</v>
      </c>
      <c r="L3981" s="11">
        <f t="shared" si="823"/>
        <v>494.1</v>
      </c>
      <c r="M3981" s="11">
        <f t="shared" si="2"/>
        <v>-105.9</v>
      </c>
      <c r="N3981" s="13">
        <f t="shared" si="3"/>
        <v>0.8235</v>
      </c>
      <c r="O3981" s="10" t="s">
        <v>16070</v>
      </c>
      <c r="P3981" s="10" t="s">
        <v>16071</v>
      </c>
    </row>
    <row r="3982" ht="12.0" customHeight="1">
      <c r="A3982" s="9" t="s">
        <v>16072</v>
      </c>
      <c r="B3982" s="10" t="s">
        <v>16073</v>
      </c>
      <c r="C3982" s="9" t="s">
        <v>950</v>
      </c>
      <c r="D3982" s="11" t="str">
        <f>VLOOKUP(C3982,Postinumeroalueet!$A$2:$B$4001,2)</f>
        <v>Turku</v>
      </c>
      <c r="E3982" s="11"/>
      <c r="F3982" s="11">
        <f t="shared" si="1"/>
        <v>0</v>
      </c>
      <c r="G3982" s="10" t="s">
        <v>3481</v>
      </c>
      <c r="H3982" s="10" t="s">
        <v>4584</v>
      </c>
      <c r="I3982" s="10">
        <v>525.0</v>
      </c>
      <c r="J3982" s="10">
        <v>58.5</v>
      </c>
      <c r="K3982" s="14">
        <v>1982.0</v>
      </c>
      <c r="L3982" s="11">
        <f t="shared" si="823"/>
        <v>432.6</v>
      </c>
      <c r="M3982" s="11">
        <f t="shared" si="2"/>
        <v>-92.4</v>
      </c>
      <c r="N3982" s="13">
        <f t="shared" si="3"/>
        <v>0.824</v>
      </c>
      <c r="O3982" s="10" t="s">
        <v>4118</v>
      </c>
      <c r="P3982" s="10" t="s">
        <v>16074</v>
      </c>
    </row>
    <row r="3983">
      <c r="A3983" s="9" t="s">
        <v>16075</v>
      </c>
      <c r="B3983" s="10" t="s">
        <v>16076</v>
      </c>
      <c r="C3983" s="9" t="s">
        <v>346</v>
      </c>
      <c r="D3983" s="11" t="str">
        <f>VLOOKUP(C3983,Postinumeroalueet!$A$2:$B$4001,2)</f>
        <v>Helsinki</v>
      </c>
      <c r="E3983" s="11"/>
      <c r="F3983" s="11">
        <f t="shared" si="1"/>
        <v>1</v>
      </c>
      <c r="G3983" s="10" t="s">
        <v>3481</v>
      </c>
      <c r="H3983" s="10" t="s">
        <v>4424</v>
      </c>
      <c r="I3983" s="10">
        <v>820.0</v>
      </c>
      <c r="J3983" s="10">
        <v>49.0</v>
      </c>
      <c r="K3983" s="14">
        <v>1958.0</v>
      </c>
      <c r="L3983" s="11">
        <f>IF(K3983&lt;1961,171+10.3*J3983,IF(K3983&gt;1983,166+8.7*J3983,159+7.9*J3983))</f>
        <v>675.7</v>
      </c>
      <c r="M3983" s="11">
        <f t="shared" si="2"/>
        <v>-144.3</v>
      </c>
      <c r="N3983" s="13">
        <f t="shared" si="3"/>
        <v>0.8240243902</v>
      </c>
      <c r="O3983" s="10" t="s">
        <v>3498</v>
      </c>
      <c r="P3983" s="10" t="s">
        <v>16077</v>
      </c>
    </row>
    <row r="3984" ht="12.0" customHeight="1">
      <c r="A3984" s="9" t="s">
        <v>16078</v>
      </c>
      <c r="B3984" s="10" t="s">
        <v>16079</v>
      </c>
      <c r="C3984" s="9" t="s">
        <v>1460</v>
      </c>
      <c r="D3984" s="11" t="str">
        <f>VLOOKUP(C3984,Postinumeroalueet!$A$2:$B$4001,2)</f>
        <v>Nokia</v>
      </c>
      <c r="E3984" s="11"/>
      <c r="F3984" s="11">
        <f t="shared" si="1"/>
        <v>0</v>
      </c>
      <c r="G3984" s="10" t="s">
        <v>3481</v>
      </c>
      <c r="H3984" s="10" t="s">
        <v>16080</v>
      </c>
      <c r="I3984" s="10">
        <v>520.0</v>
      </c>
      <c r="J3984" s="10">
        <v>41.0</v>
      </c>
      <c r="K3984" s="14">
        <v>1998.0</v>
      </c>
      <c r="L3984" s="11">
        <f t="shared" ref="L3984:L4008" si="824">IF(K3984&lt;1984,105+5.6*J3984,IF(K3984&gt;1991,113+7.7*J3984,108+6.6*J3984))</f>
        <v>428.7</v>
      </c>
      <c r="M3984" s="11">
        <f t="shared" si="2"/>
        <v>-91.3</v>
      </c>
      <c r="N3984" s="13">
        <f t="shared" si="3"/>
        <v>0.8244230769</v>
      </c>
      <c r="O3984" s="10" t="s">
        <v>10979</v>
      </c>
      <c r="P3984" s="10" t="s">
        <v>16081</v>
      </c>
    </row>
    <row r="3985" ht="12.0" customHeight="1">
      <c r="A3985" s="9" t="s">
        <v>16082</v>
      </c>
      <c r="B3985" s="10" t="s">
        <v>6469</v>
      </c>
      <c r="C3985" s="9" t="s">
        <v>3050</v>
      </c>
      <c r="D3985" s="11" t="str">
        <f>VLOOKUP(C3985,Postinumeroalueet!$A$2:$B$4001,2)</f>
        <v>Oulu</v>
      </c>
      <c r="E3985" s="11"/>
      <c r="F3985" s="11">
        <f t="shared" si="1"/>
        <v>0</v>
      </c>
      <c r="G3985" s="10" t="s">
        <v>3481</v>
      </c>
      <c r="H3985" s="10" t="s">
        <v>15971</v>
      </c>
      <c r="I3985" s="10">
        <v>630.0</v>
      </c>
      <c r="J3985" s="10">
        <v>74.0</v>
      </c>
      <c r="K3985" s="14">
        <v>1975.0</v>
      </c>
      <c r="L3985" s="11">
        <f t="shared" si="824"/>
        <v>519.4</v>
      </c>
      <c r="M3985" s="11">
        <f t="shared" si="2"/>
        <v>-110.6</v>
      </c>
      <c r="N3985" s="13">
        <f t="shared" si="3"/>
        <v>0.8244444444</v>
      </c>
      <c r="O3985" s="10" t="s">
        <v>3942</v>
      </c>
      <c r="P3985" s="10" t="s">
        <v>16083</v>
      </c>
    </row>
    <row r="3986" ht="12.0" customHeight="1">
      <c r="A3986" s="9" t="s">
        <v>16084</v>
      </c>
      <c r="B3986" s="10" t="s">
        <v>6469</v>
      </c>
      <c r="C3986" s="9" t="s">
        <v>3050</v>
      </c>
      <c r="D3986" s="11" t="str">
        <f>VLOOKUP(C3986,Postinumeroalueet!$A$2:$B$4001,2)</f>
        <v>Oulu</v>
      </c>
      <c r="E3986" s="11"/>
      <c r="F3986" s="11">
        <f t="shared" si="1"/>
        <v>0</v>
      </c>
      <c r="G3986" s="10" t="s">
        <v>3481</v>
      </c>
      <c r="H3986" s="10" t="s">
        <v>15971</v>
      </c>
      <c r="I3986" s="10">
        <v>630.0</v>
      </c>
      <c r="J3986" s="10">
        <v>74.0</v>
      </c>
      <c r="K3986" s="14">
        <v>1975.0</v>
      </c>
      <c r="L3986" s="11">
        <f t="shared" si="824"/>
        <v>519.4</v>
      </c>
      <c r="M3986" s="11">
        <f t="shared" si="2"/>
        <v>-110.6</v>
      </c>
      <c r="N3986" s="13">
        <f t="shared" si="3"/>
        <v>0.8244444444</v>
      </c>
      <c r="O3986" s="10" t="s">
        <v>3942</v>
      </c>
      <c r="P3986" s="10" t="s">
        <v>16085</v>
      </c>
    </row>
    <row r="3987" ht="12.0" customHeight="1">
      <c r="A3987" s="9" t="s">
        <v>16086</v>
      </c>
      <c r="B3987" s="10" t="s">
        <v>6469</v>
      </c>
      <c r="C3987" s="9" t="s">
        <v>3050</v>
      </c>
      <c r="D3987" s="11" t="str">
        <f>VLOOKUP(C3987,Postinumeroalueet!$A$2:$B$4001,2)</f>
        <v>Oulu</v>
      </c>
      <c r="E3987" s="11"/>
      <c r="F3987" s="11">
        <f t="shared" si="1"/>
        <v>0</v>
      </c>
      <c r="G3987" s="10" t="s">
        <v>3481</v>
      </c>
      <c r="H3987" s="10" t="s">
        <v>15971</v>
      </c>
      <c r="I3987" s="10">
        <v>630.0</v>
      </c>
      <c r="J3987" s="10">
        <v>74.0</v>
      </c>
      <c r="K3987" s="14">
        <v>1975.0</v>
      </c>
      <c r="L3987" s="11">
        <f t="shared" si="824"/>
        <v>519.4</v>
      </c>
      <c r="M3987" s="11">
        <f t="shared" si="2"/>
        <v>-110.6</v>
      </c>
      <c r="N3987" s="13">
        <f t="shared" si="3"/>
        <v>0.8244444444</v>
      </c>
      <c r="O3987" s="10" t="s">
        <v>3942</v>
      </c>
      <c r="P3987" s="10" t="s">
        <v>16087</v>
      </c>
    </row>
    <row r="3988" ht="12.0" customHeight="1">
      <c r="A3988" s="9" t="s">
        <v>16088</v>
      </c>
      <c r="B3988" s="10" t="s">
        <v>16089</v>
      </c>
      <c r="C3988" s="9" t="s">
        <v>1201</v>
      </c>
      <c r="D3988" s="11" t="str">
        <f>VLOOKUP(C3988,Postinumeroalueet!$A$2:$B$4001,2)</f>
        <v>Pori</v>
      </c>
      <c r="E3988" s="11"/>
      <c r="F3988" s="11">
        <f t="shared" si="1"/>
        <v>0</v>
      </c>
      <c r="G3988" s="10" t="s">
        <v>3481</v>
      </c>
      <c r="H3988" s="10" t="s">
        <v>4080</v>
      </c>
      <c r="I3988" s="10">
        <v>633.25</v>
      </c>
      <c r="J3988" s="10">
        <v>74.5</v>
      </c>
      <c r="K3988" s="14">
        <v>1980.0</v>
      </c>
      <c r="L3988" s="11">
        <f t="shared" si="824"/>
        <v>522.2</v>
      </c>
      <c r="M3988" s="11">
        <f t="shared" si="2"/>
        <v>-111.05</v>
      </c>
      <c r="N3988" s="13">
        <f t="shared" si="3"/>
        <v>0.8246348204</v>
      </c>
      <c r="O3988" s="10" t="s">
        <v>14812</v>
      </c>
      <c r="P3988" s="10" t="s">
        <v>16090</v>
      </c>
    </row>
    <row r="3989">
      <c r="A3989" s="9" t="s">
        <v>16091</v>
      </c>
      <c r="B3989" s="10" t="s">
        <v>16092</v>
      </c>
      <c r="C3989" s="9" t="s">
        <v>939</v>
      </c>
      <c r="D3989" s="11" t="str">
        <f>VLOOKUP(C3989,Postinumeroalueet!$A$2:$B$4001,2)</f>
        <v>Turku</v>
      </c>
      <c r="E3989" s="11"/>
      <c r="F3989" s="11">
        <f t="shared" si="1"/>
        <v>0</v>
      </c>
      <c r="G3989" s="10" t="s">
        <v>3481</v>
      </c>
      <c r="H3989" s="10" t="s">
        <v>3772</v>
      </c>
      <c r="I3989" s="10">
        <v>395.0</v>
      </c>
      <c r="J3989" s="10">
        <v>33.0</v>
      </c>
      <c r="K3989" s="14">
        <v>1991.0</v>
      </c>
      <c r="L3989" s="11">
        <f t="shared" si="824"/>
        <v>325.8</v>
      </c>
      <c r="M3989" s="11">
        <f t="shared" si="2"/>
        <v>-69.2</v>
      </c>
      <c r="N3989" s="13">
        <f t="shared" si="3"/>
        <v>0.8248101266</v>
      </c>
      <c r="O3989" s="10" t="s">
        <v>3498</v>
      </c>
      <c r="P3989" s="10" t="s">
        <v>16093</v>
      </c>
    </row>
    <row r="3990" ht="12.0" customHeight="1">
      <c r="A3990" s="9" t="s">
        <v>16094</v>
      </c>
      <c r="B3990" s="10" t="s">
        <v>16095</v>
      </c>
      <c r="C3990" s="9" t="s">
        <v>818</v>
      </c>
      <c r="D3990" s="11" t="str">
        <f>VLOOKUP(C3990,Postinumeroalueet!$A$2:$B$4001,2)</f>
        <v>Lahti</v>
      </c>
      <c r="E3990" s="11"/>
      <c r="F3990" s="11">
        <f t="shared" si="1"/>
        <v>0</v>
      </c>
      <c r="G3990" s="10" t="s">
        <v>3481</v>
      </c>
      <c r="H3990" s="10" t="s">
        <v>5527</v>
      </c>
      <c r="I3990" s="10">
        <v>650.0</v>
      </c>
      <c r="J3990" s="10">
        <v>77.0</v>
      </c>
      <c r="K3990" s="14">
        <v>1975.0</v>
      </c>
      <c r="L3990" s="11">
        <f t="shared" si="824"/>
        <v>536.2</v>
      </c>
      <c r="M3990" s="11">
        <f t="shared" si="2"/>
        <v>-113.8</v>
      </c>
      <c r="N3990" s="13">
        <f t="shared" si="3"/>
        <v>0.8249230769</v>
      </c>
      <c r="O3990" s="10" t="s">
        <v>3950</v>
      </c>
      <c r="P3990" s="10" t="s">
        <v>16096</v>
      </c>
    </row>
    <row r="3991" ht="12.0" customHeight="1">
      <c r="A3991" s="9" t="s">
        <v>16097</v>
      </c>
      <c r="B3991" s="10" t="s">
        <v>16098</v>
      </c>
      <c r="C3991" s="9" t="s">
        <v>3044</v>
      </c>
      <c r="D3991" s="11" t="str">
        <f>VLOOKUP(C3991,Postinumeroalueet!$A$2:$B$4001,2)</f>
        <v>Oulu</v>
      </c>
      <c r="E3991" s="11"/>
      <c r="F3991" s="11">
        <f t="shared" si="1"/>
        <v>0</v>
      </c>
      <c r="G3991" s="10" t="s">
        <v>3529</v>
      </c>
      <c r="H3991" s="10" t="s">
        <v>4753</v>
      </c>
      <c r="I3991" s="10">
        <v>613.0</v>
      </c>
      <c r="J3991" s="10">
        <v>51.0</v>
      </c>
      <c r="K3991" s="14">
        <v>2010.0</v>
      </c>
      <c r="L3991" s="11">
        <f t="shared" si="824"/>
        <v>505.7</v>
      </c>
      <c r="M3991" s="11">
        <f t="shared" si="2"/>
        <v>-107.3</v>
      </c>
      <c r="N3991" s="13">
        <f t="shared" si="3"/>
        <v>0.824959217</v>
      </c>
      <c r="O3991" s="10" t="s">
        <v>13112</v>
      </c>
      <c r="P3991" s="10" t="s">
        <v>16099</v>
      </c>
    </row>
    <row r="3992" ht="12.0" customHeight="1">
      <c r="A3992" s="9" t="s">
        <v>16100</v>
      </c>
      <c r="B3992" s="10" t="s">
        <v>16101</v>
      </c>
      <c r="C3992" s="9" t="s">
        <v>1829</v>
      </c>
      <c r="D3992" s="11" t="str">
        <f>VLOOKUP(C3992,Postinumeroalueet!$A$2:$B$4001,2)</f>
        <v>Hamina</v>
      </c>
      <c r="E3992" s="11"/>
      <c r="F3992" s="11">
        <f t="shared" si="1"/>
        <v>0</v>
      </c>
      <c r="G3992" s="10" t="s">
        <v>3529</v>
      </c>
      <c r="H3992" s="10" t="s">
        <v>3516</v>
      </c>
      <c r="I3992" s="10">
        <v>655.0</v>
      </c>
      <c r="J3992" s="10">
        <v>55.5</v>
      </c>
      <c r="K3992" s="14">
        <v>1999.0</v>
      </c>
      <c r="L3992" s="11">
        <f t="shared" si="824"/>
        <v>540.35</v>
      </c>
      <c r="M3992" s="11">
        <f t="shared" si="2"/>
        <v>-114.65</v>
      </c>
      <c r="N3992" s="13">
        <f t="shared" si="3"/>
        <v>0.8249618321</v>
      </c>
      <c r="O3992" s="10" t="s">
        <v>3950</v>
      </c>
      <c r="P3992" s="10" t="s">
        <v>16102</v>
      </c>
    </row>
    <row r="3993" ht="12.0" customHeight="1">
      <c r="A3993" s="9" t="s">
        <v>16103</v>
      </c>
      <c r="B3993" s="10" t="s">
        <v>14389</v>
      </c>
      <c r="C3993" s="9" t="s">
        <v>3040</v>
      </c>
      <c r="D3993" s="11" t="str">
        <f>VLOOKUP(C3993,Postinumeroalueet!$A$2:$B$4001,2)</f>
        <v>Oulu</v>
      </c>
      <c r="E3993" s="11"/>
      <c r="F3993" s="11">
        <f t="shared" si="1"/>
        <v>0</v>
      </c>
      <c r="G3993" s="10" t="s">
        <v>6290</v>
      </c>
      <c r="H3993" s="10" t="s">
        <v>6278</v>
      </c>
      <c r="I3993" s="10">
        <v>795.0</v>
      </c>
      <c r="J3993" s="10">
        <v>70.5</v>
      </c>
      <c r="K3993" s="14">
        <v>2012.0</v>
      </c>
      <c r="L3993" s="11">
        <f t="shared" si="824"/>
        <v>655.85</v>
      </c>
      <c r="M3993" s="11">
        <f t="shared" si="2"/>
        <v>-139.15</v>
      </c>
      <c r="N3993" s="13">
        <f t="shared" si="3"/>
        <v>0.8249685535</v>
      </c>
      <c r="O3993" s="10" t="s">
        <v>5315</v>
      </c>
      <c r="P3993" s="10" t="s">
        <v>16104</v>
      </c>
    </row>
    <row r="3994" ht="12.0" customHeight="1">
      <c r="A3994" s="9" t="s">
        <v>16105</v>
      </c>
      <c r="B3994" s="10" t="s">
        <v>16106</v>
      </c>
      <c r="C3994" s="9" t="s">
        <v>1256</v>
      </c>
      <c r="D3994" s="11" t="str">
        <f>VLOOKUP(C3994,Postinumeroalueet!$A$2:$B$4001,2)</f>
        <v>Forssa</v>
      </c>
      <c r="E3994" s="11"/>
      <c r="F3994" s="11">
        <f t="shared" si="1"/>
        <v>0</v>
      </c>
      <c r="G3994" s="10" t="s">
        <v>3481</v>
      </c>
      <c r="H3994" s="10" t="s">
        <v>4312</v>
      </c>
      <c r="I3994" s="10">
        <v>470.0</v>
      </c>
      <c r="J3994" s="10">
        <v>50.5</v>
      </c>
      <c r="K3994" s="14">
        <v>1972.0</v>
      </c>
      <c r="L3994" s="11">
        <f t="shared" si="824"/>
        <v>387.8</v>
      </c>
      <c r="M3994" s="11">
        <f t="shared" si="2"/>
        <v>-82.2</v>
      </c>
      <c r="N3994" s="13">
        <f t="shared" si="3"/>
        <v>0.825106383</v>
      </c>
      <c r="O3994" s="10" t="s">
        <v>9499</v>
      </c>
      <c r="P3994" s="10" t="s">
        <v>16107</v>
      </c>
    </row>
    <row r="3995" ht="12.0" customHeight="1">
      <c r="A3995" s="9" t="s">
        <v>16108</v>
      </c>
      <c r="B3995" s="10" t="s">
        <v>16049</v>
      </c>
      <c r="C3995" s="9" t="s">
        <v>942</v>
      </c>
      <c r="D3995" s="11" t="str">
        <f>VLOOKUP(C3995,Postinumeroalueet!$A$2:$B$4001,2)</f>
        <v>Turku</v>
      </c>
      <c r="E3995" s="11"/>
      <c r="F3995" s="11">
        <f t="shared" si="1"/>
        <v>0</v>
      </c>
      <c r="G3995" s="10" t="s">
        <v>3481</v>
      </c>
      <c r="H3995" s="10" t="s">
        <v>16109</v>
      </c>
      <c r="I3995" s="10">
        <v>860.05</v>
      </c>
      <c r="J3995" s="10">
        <v>77.5</v>
      </c>
      <c r="K3995" s="14">
        <v>2012.0</v>
      </c>
      <c r="L3995" s="11">
        <f t="shared" si="824"/>
        <v>709.75</v>
      </c>
      <c r="M3995" s="11">
        <f t="shared" si="2"/>
        <v>-150.3</v>
      </c>
      <c r="N3995" s="13">
        <f t="shared" si="3"/>
        <v>0.8252427184</v>
      </c>
      <c r="O3995" s="10" t="s">
        <v>5256</v>
      </c>
      <c r="P3995" s="10" t="s">
        <v>16110</v>
      </c>
    </row>
    <row r="3996" ht="12.0" customHeight="1">
      <c r="A3996" s="9" t="s">
        <v>16111</v>
      </c>
      <c r="B3996" s="10" t="s">
        <v>16112</v>
      </c>
      <c r="C3996" s="9" t="s">
        <v>3027</v>
      </c>
      <c r="D3996" s="11" t="str">
        <f>VLOOKUP(C3996,Postinumeroalueet!$A$2:$B$4001,2)</f>
        <v>Oulu</v>
      </c>
      <c r="E3996" s="11"/>
      <c r="F3996" s="11">
        <f t="shared" si="1"/>
        <v>0</v>
      </c>
      <c r="G3996" s="10" t="s">
        <v>3529</v>
      </c>
      <c r="H3996" s="10" t="s">
        <v>4054</v>
      </c>
      <c r="I3996" s="10">
        <v>930.0</v>
      </c>
      <c r="J3996" s="10">
        <v>85.0</v>
      </c>
      <c r="K3996" s="14">
        <v>2000.0</v>
      </c>
      <c r="L3996" s="11">
        <f t="shared" si="824"/>
        <v>767.5</v>
      </c>
      <c r="M3996" s="11">
        <f t="shared" si="2"/>
        <v>-162.5</v>
      </c>
      <c r="N3996" s="13">
        <f t="shared" si="3"/>
        <v>0.8252688172</v>
      </c>
      <c r="O3996" s="10" t="s">
        <v>9328</v>
      </c>
      <c r="P3996" s="10" t="s">
        <v>16113</v>
      </c>
    </row>
    <row r="3997" ht="12.0" customHeight="1">
      <c r="A3997" s="9" t="s">
        <v>16114</v>
      </c>
      <c r="B3997" s="10" t="s">
        <v>16115</v>
      </c>
      <c r="C3997" s="9" t="s">
        <v>805</v>
      </c>
      <c r="D3997" s="11" t="str">
        <f>VLOOKUP(C3997,Postinumeroalueet!$A$2:$B$4001,2)</f>
        <v>Lahti</v>
      </c>
      <c r="E3997" s="11"/>
      <c r="F3997" s="11">
        <f t="shared" si="1"/>
        <v>0</v>
      </c>
      <c r="G3997" s="10" t="s">
        <v>3481</v>
      </c>
      <c r="H3997" s="10" t="s">
        <v>3671</v>
      </c>
      <c r="I3997" s="10">
        <v>790.0</v>
      </c>
      <c r="J3997" s="10">
        <v>70.0</v>
      </c>
      <c r="K3997" s="14">
        <v>2001.0</v>
      </c>
      <c r="L3997" s="11">
        <f t="shared" si="824"/>
        <v>652</v>
      </c>
      <c r="M3997" s="11">
        <f t="shared" si="2"/>
        <v>-138</v>
      </c>
      <c r="N3997" s="13">
        <f t="shared" si="3"/>
        <v>0.8253164557</v>
      </c>
      <c r="O3997" s="10" t="s">
        <v>9328</v>
      </c>
      <c r="P3997" s="10" t="s">
        <v>16116</v>
      </c>
    </row>
    <row r="3998" ht="12.0" customHeight="1">
      <c r="A3998" s="9" t="s">
        <v>16117</v>
      </c>
      <c r="B3998" s="10" t="s">
        <v>16118</v>
      </c>
      <c r="C3998" s="9" t="s">
        <v>3214</v>
      </c>
      <c r="D3998" s="11" t="str">
        <f>VLOOKUP(C3998,Postinumeroalueet!$A$2:$B$4001,2)</f>
        <v>Tornio</v>
      </c>
      <c r="E3998" s="11"/>
      <c r="F3998" s="11">
        <f t="shared" si="1"/>
        <v>0</v>
      </c>
      <c r="G3998" s="10" t="s">
        <v>3481</v>
      </c>
      <c r="H3998" s="10" t="s">
        <v>3846</v>
      </c>
      <c r="I3998" s="10">
        <v>639.47</v>
      </c>
      <c r="J3998" s="10">
        <v>75.5</v>
      </c>
      <c r="K3998" s="14">
        <v>1975.0</v>
      </c>
      <c r="L3998" s="11">
        <f t="shared" si="824"/>
        <v>527.8</v>
      </c>
      <c r="M3998" s="11">
        <f t="shared" si="2"/>
        <v>-111.67</v>
      </c>
      <c r="N3998" s="13">
        <f t="shared" si="3"/>
        <v>0.8253710104</v>
      </c>
      <c r="O3998" s="10" t="s">
        <v>4002</v>
      </c>
      <c r="P3998" s="10" t="s">
        <v>16119</v>
      </c>
    </row>
    <row r="3999" ht="12.0" customHeight="1">
      <c r="A3999" s="9" t="s">
        <v>16120</v>
      </c>
      <c r="B3999" s="10" t="s">
        <v>16121</v>
      </c>
      <c r="C3999" s="9" t="s">
        <v>950</v>
      </c>
      <c r="D3999" s="11" t="str">
        <f>VLOOKUP(C3999,Postinumeroalueet!$A$2:$B$4001,2)</f>
        <v>Turku</v>
      </c>
      <c r="E3999" s="11"/>
      <c r="F3999" s="11">
        <f t="shared" si="1"/>
        <v>0</v>
      </c>
      <c r="G3999" s="10" t="s">
        <v>3481</v>
      </c>
      <c r="H3999" s="10" t="s">
        <v>16122</v>
      </c>
      <c r="I3999" s="10">
        <v>670.0</v>
      </c>
      <c r="J3999" s="10">
        <v>80.0</v>
      </c>
      <c r="K3999" s="14">
        <v>1976.0</v>
      </c>
      <c r="L3999" s="11">
        <f t="shared" si="824"/>
        <v>553</v>
      </c>
      <c r="M3999" s="11">
        <f t="shared" si="2"/>
        <v>-117</v>
      </c>
      <c r="N3999" s="13">
        <f t="shared" si="3"/>
        <v>0.8253731343</v>
      </c>
      <c r="O3999" s="10" t="s">
        <v>3802</v>
      </c>
      <c r="P3999" s="10" t="s">
        <v>16123</v>
      </c>
    </row>
    <row r="4000" ht="12.0" customHeight="1">
      <c r="A4000" s="9" t="s">
        <v>16124</v>
      </c>
      <c r="B4000" s="10" t="s">
        <v>16125</v>
      </c>
      <c r="C4000" s="9" t="s">
        <v>1985</v>
      </c>
      <c r="D4000" s="11" t="str">
        <f>VLOOKUP(C4000,Postinumeroalueet!$A$2:$B$4001,2)</f>
        <v>Imatra</v>
      </c>
      <c r="E4000" s="11"/>
      <c r="F4000" s="11">
        <f t="shared" si="1"/>
        <v>0</v>
      </c>
      <c r="G4000" s="10" t="s">
        <v>3481</v>
      </c>
      <c r="H4000" s="10" t="s">
        <v>3782</v>
      </c>
      <c r="I4000" s="10">
        <v>463.0</v>
      </c>
      <c r="J4000" s="10">
        <v>49.5</v>
      </c>
      <c r="K4000" s="14">
        <v>1973.0</v>
      </c>
      <c r="L4000" s="11">
        <f t="shared" si="824"/>
        <v>382.2</v>
      </c>
      <c r="M4000" s="11">
        <f t="shared" si="2"/>
        <v>-80.8</v>
      </c>
      <c r="N4000" s="13">
        <f t="shared" si="3"/>
        <v>0.8254859611</v>
      </c>
      <c r="O4000" s="10" t="s">
        <v>4967</v>
      </c>
      <c r="P4000" s="10" t="s">
        <v>16126</v>
      </c>
    </row>
    <row r="4001">
      <c r="A4001" s="9" t="s">
        <v>16127</v>
      </c>
      <c r="B4001" s="10" t="s">
        <v>16128</v>
      </c>
      <c r="C4001" s="9" t="s">
        <v>715</v>
      </c>
      <c r="D4001" s="11" t="str">
        <f>VLOOKUP(C4001,Postinumeroalueet!$A$2:$B$4001,2)</f>
        <v>Raasepori</v>
      </c>
      <c r="E4001" s="11"/>
      <c r="F4001" s="11">
        <f t="shared" si="1"/>
        <v>0</v>
      </c>
      <c r="G4001" s="10" t="s">
        <v>3694</v>
      </c>
      <c r="H4001" s="10" t="s">
        <v>3841</v>
      </c>
      <c r="I4001" s="10">
        <v>490.0</v>
      </c>
      <c r="J4001" s="10">
        <v>53.5</v>
      </c>
      <c r="K4001" s="14">
        <v>1900.0</v>
      </c>
      <c r="L4001" s="11">
        <f t="shared" si="824"/>
        <v>404.6</v>
      </c>
      <c r="M4001" s="11">
        <f t="shared" si="2"/>
        <v>-85.4</v>
      </c>
      <c r="N4001" s="13">
        <f t="shared" si="3"/>
        <v>0.8257142857</v>
      </c>
      <c r="O4001" s="10" t="s">
        <v>16129</v>
      </c>
      <c r="P4001" s="10" t="s">
        <v>16130</v>
      </c>
    </row>
    <row r="4002" ht="12.0" customHeight="1">
      <c r="A4002" s="9" t="s">
        <v>16131</v>
      </c>
      <c r="B4002" s="10" t="s">
        <v>16132</v>
      </c>
      <c r="C4002" s="9" t="s">
        <v>3058</v>
      </c>
      <c r="D4002" s="11" t="str">
        <f>VLOOKUP(C4002,Postinumeroalueet!$A$2:$B$4001,2)</f>
        <v>Haukipudas</v>
      </c>
      <c r="E4002" s="11"/>
      <c r="F4002" s="11">
        <f t="shared" si="1"/>
        <v>0</v>
      </c>
      <c r="G4002" s="10" t="s">
        <v>3492</v>
      </c>
      <c r="H4002" s="10" t="s">
        <v>16133</v>
      </c>
      <c r="I4002" s="10">
        <v>850.0</v>
      </c>
      <c r="J4002" s="10">
        <v>90.0</v>
      </c>
      <c r="K4002" s="14">
        <v>1989.0</v>
      </c>
      <c r="L4002" s="11">
        <f t="shared" si="824"/>
        <v>702</v>
      </c>
      <c r="M4002" s="11">
        <f t="shared" si="2"/>
        <v>-148</v>
      </c>
      <c r="N4002" s="13">
        <f t="shared" si="3"/>
        <v>0.8258823529</v>
      </c>
      <c r="O4002" s="10" t="s">
        <v>16134</v>
      </c>
      <c r="P4002" s="10" t="s">
        <v>16135</v>
      </c>
    </row>
    <row r="4003">
      <c r="A4003" s="9" t="s">
        <v>16136</v>
      </c>
      <c r="B4003" s="10" t="s">
        <v>16137</v>
      </c>
      <c r="C4003" s="9" t="s">
        <v>1092</v>
      </c>
      <c r="D4003" s="11" t="str">
        <f>VLOOKUP(C4003,Postinumeroalueet!$A$2:$B$4001,2)</f>
        <v>Salo</v>
      </c>
      <c r="E4003" s="11"/>
      <c r="F4003" s="11">
        <f t="shared" si="1"/>
        <v>0</v>
      </c>
      <c r="G4003" s="10" t="s">
        <v>3481</v>
      </c>
      <c r="H4003" s="10" t="s">
        <v>3824</v>
      </c>
      <c r="I4003" s="10">
        <v>690.0</v>
      </c>
      <c r="J4003" s="10">
        <v>70.0</v>
      </c>
      <c r="K4003" s="14">
        <v>1991.0</v>
      </c>
      <c r="L4003" s="11">
        <f t="shared" si="824"/>
        <v>570</v>
      </c>
      <c r="M4003" s="11">
        <f t="shared" si="2"/>
        <v>-120</v>
      </c>
      <c r="N4003" s="13">
        <f t="shared" si="3"/>
        <v>0.8260869565</v>
      </c>
      <c r="O4003" s="10" t="s">
        <v>9328</v>
      </c>
      <c r="P4003" s="10" t="s">
        <v>16138</v>
      </c>
    </row>
    <row r="4004" ht="12.0" customHeight="1">
      <c r="A4004" s="9" t="s">
        <v>16139</v>
      </c>
      <c r="B4004" s="10" t="s">
        <v>16049</v>
      </c>
      <c r="C4004" s="9" t="s">
        <v>942</v>
      </c>
      <c r="D4004" s="11" t="str">
        <f>VLOOKUP(C4004,Postinumeroalueet!$A$2:$B$4001,2)</f>
        <v>Turku</v>
      </c>
      <c r="E4004" s="11"/>
      <c r="F4004" s="11">
        <f t="shared" si="1"/>
        <v>0</v>
      </c>
      <c r="G4004" s="10" t="s">
        <v>3481</v>
      </c>
      <c r="H4004" s="10" t="s">
        <v>4469</v>
      </c>
      <c r="I4004" s="10">
        <v>742.63</v>
      </c>
      <c r="J4004" s="10">
        <v>65.0</v>
      </c>
      <c r="K4004" s="14">
        <v>2012.0</v>
      </c>
      <c r="L4004" s="11">
        <f t="shared" si="824"/>
        <v>613.5</v>
      </c>
      <c r="M4004" s="11">
        <f t="shared" si="2"/>
        <v>-129.13</v>
      </c>
      <c r="N4004" s="13">
        <f t="shared" si="3"/>
        <v>0.8261179861</v>
      </c>
      <c r="O4004" s="10" t="s">
        <v>5256</v>
      </c>
      <c r="P4004" s="10" t="s">
        <v>16140</v>
      </c>
    </row>
    <row r="4005" ht="12.0" customHeight="1">
      <c r="A4005" s="9" t="s">
        <v>16141</v>
      </c>
      <c r="B4005" s="10" t="s">
        <v>15838</v>
      </c>
      <c r="C4005" s="9" t="s">
        <v>1580</v>
      </c>
      <c r="D4005" s="11" t="str">
        <f>VLOOKUP(C4005,Postinumeroalueet!$A$2:$B$4001,2)</f>
        <v>Jyväskylä</v>
      </c>
      <c r="E4005" s="11"/>
      <c r="F4005" s="11">
        <f t="shared" si="1"/>
        <v>0</v>
      </c>
      <c r="G4005" s="10" t="s">
        <v>3481</v>
      </c>
      <c r="H4005" s="10" t="s">
        <v>3671</v>
      </c>
      <c r="I4005" s="10">
        <v>863.72</v>
      </c>
      <c r="J4005" s="10">
        <v>78.0</v>
      </c>
      <c r="K4005" s="14">
        <v>1992.0</v>
      </c>
      <c r="L4005" s="11">
        <f t="shared" si="824"/>
        <v>713.6</v>
      </c>
      <c r="M4005" s="11">
        <f t="shared" si="2"/>
        <v>-150.12</v>
      </c>
      <c r="N4005" s="13">
        <f t="shared" si="3"/>
        <v>0.8261936739</v>
      </c>
      <c r="O4005" s="10" t="s">
        <v>4050</v>
      </c>
      <c r="P4005" s="10" t="s">
        <v>16142</v>
      </c>
    </row>
    <row r="4006" ht="12.0" customHeight="1">
      <c r="A4006" s="9" t="s">
        <v>16143</v>
      </c>
      <c r="B4006" s="10" t="s">
        <v>16144</v>
      </c>
      <c r="C4006" s="9" t="s">
        <v>2688</v>
      </c>
      <c r="D4006" s="11" t="str">
        <f>VLOOKUP(C4006,Postinumeroalueet!$A$2:$B$4001,2)</f>
        <v>Varkaus</v>
      </c>
      <c r="E4006" s="11"/>
      <c r="F4006" s="11">
        <f t="shared" si="1"/>
        <v>0</v>
      </c>
      <c r="G4006" s="10" t="s">
        <v>3481</v>
      </c>
      <c r="H4006" s="10" t="s">
        <v>16145</v>
      </c>
      <c r="I4006" s="10">
        <v>310.0</v>
      </c>
      <c r="J4006" s="10">
        <v>27.0</v>
      </c>
      <c r="K4006" s="14">
        <v>1965.0</v>
      </c>
      <c r="L4006" s="11">
        <f t="shared" si="824"/>
        <v>256.2</v>
      </c>
      <c r="M4006" s="11">
        <f t="shared" si="2"/>
        <v>-53.8</v>
      </c>
      <c r="N4006" s="13">
        <f t="shared" si="3"/>
        <v>0.8264516129</v>
      </c>
      <c r="O4006" s="15"/>
      <c r="P4006" s="10" t="s">
        <v>16146</v>
      </c>
    </row>
    <row r="4007" ht="12.0" customHeight="1">
      <c r="A4007" s="9" t="s">
        <v>16147</v>
      </c>
      <c r="B4007" s="10" t="s">
        <v>16148</v>
      </c>
      <c r="C4007" s="9" t="s">
        <v>3026</v>
      </c>
      <c r="D4007" s="11" t="str">
        <f>VLOOKUP(C4007,Postinumeroalueet!$A$2:$B$4001,2)</f>
        <v>Oulu</v>
      </c>
      <c r="E4007" s="11"/>
      <c r="F4007" s="11">
        <f t="shared" si="1"/>
        <v>0</v>
      </c>
      <c r="G4007" s="10" t="s">
        <v>3481</v>
      </c>
      <c r="H4007" s="10" t="s">
        <v>16149</v>
      </c>
      <c r="I4007" s="10">
        <v>520.0</v>
      </c>
      <c r="J4007" s="10">
        <v>58.0</v>
      </c>
      <c r="K4007" s="14">
        <v>1973.0</v>
      </c>
      <c r="L4007" s="11">
        <f t="shared" si="824"/>
        <v>429.8</v>
      </c>
      <c r="M4007" s="11">
        <f t="shared" si="2"/>
        <v>-90.2</v>
      </c>
      <c r="N4007" s="13">
        <f t="shared" si="3"/>
        <v>0.8265384615</v>
      </c>
      <c r="O4007" s="10" t="s">
        <v>3942</v>
      </c>
      <c r="P4007" s="10" t="s">
        <v>16150</v>
      </c>
    </row>
    <row r="4008" ht="12.0" customHeight="1">
      <c r="A4008" s="9" t="s">
        <v>16151</v>
      </c>
      <c r="B4008" s="10" t="s">
        <v>16152</v>
      </c>
      <c r="C4008" s="9" t="s">
        <v>1354</v>
      </c>
      <c r="D4008" s="11" t="str">
        <f>VLOOKUP(C4008,Postinumeroalueet!$A$2:$B$4001,2)</f>
        <v>Ylöjärvi</v>
      </c>
      <c r="E4008" s="11"/>
      <c r="F4008" s="11">
        <f t="shared" si="1"/>
        <v>0</v>
      </c>
      <c r="G4008" s="10" t="s">
        <v>3529</v>
      </c>
      <c r="H4008" s="10" t="s">
        <v>16153</v>
      </c>
      <c r="I4008" s="10">
        <v>840.0</v>
      </c>
      <c r="J4008" s="10">
        <v>75.5</v>
      </c>
      <c r="K4008" s="14">
        <v>2013.0</v>
      </c>
      <c r="L4008" s="11">
        <f t="shared" si="824"/>
        <v>694.35</v>
      </c>
      <c r="M4008" s="11">
        <f t="shared" si="2"/>
        <v>-145.65</v>
      </c>
      <c r="N4008" s="13">
        <f t="shared" si="3"/>
        <v>0.8266071429</v>
      </c>
      <c r="O4008" s="10" t="s">
        <v>4510</v>
      </c>
      <c r="P4008" s="10" t="s">
        <v>16154</v>
      </c>
    </row>
    <row r="4009">
      <c r="A4009" s="9" t="s">
        <v>16155</v>
      </c>
      <c r="B4009" s="10" t="s">
        <v>16156</v>
      </c>
      <c r="C4009" s="9" t="s">
        <v>516</v>
      </c>
      <c r="D4009" s="11" t="str">
        <f>VLOOKUP(C4009,Postinumeroalueet!$A$2:$B$4001,2)</f>
        <v>Espoo</v>
      </c>
      <c r="E4009" s="11"/>
      <c r="F4009" s="11">
        <f t="shared" si="1"/>
        <v>1</v>
      </c>
      <c r="G4009" s="10" t="s">
        <v>3481</v>
      </c>
      <c r="H4009" s="10" t="s">
        <v>4534</v>
      </c>
      <c r="I4009" s="10">
        <v>848.06</v>
      </c>
      <c r="J4009" s="10">
        <v>61.5</v>
      </c>
      <c r="K4009" s="14">
        <v>2000.0</v>
      </c>
      <c r="L4009" s="11">
        <f>IF(K4009&lt;1961,171+10.3*J4009,IF(K4009&gt;1983,166+8.7*J4009,159+7.9*J4009))</f>
        <v>701.05</v>
      </c>
      <c r="M4009" s="11">
        <f t="shared" si="2"/>
        <v>-147.01</v>
      </c>
      <c r="N4009" s="13">
        <f t="shared" si="3"/>
        <v>0.8266514162</v>
      </c>
      <c r="O4009" s="10" t="s">
        <v>4050</v>
      </c>
      <c r="P4009" s="10" t="s">
        <v>16157</v>
      </c>
    </row>
    <row r="4010" ht="12.0" customHeight="1">
      <c r="A4010" s="9" t="s">
        <v>16158</v>
      </c>
      <c r="B4010" s="10" t="s">
        <v>16159</v>
      </c>
      <c r="C4010" s="9" t="s">
        <v>1580</v>
      </c>
      <c r="D4010" s="11" t="str">
        <f>VLOOKUP(C4010,Postinumeroalueet!$A$2:$B$4001,2)</f>
        <v>Jyväskylä</v>
      </c>
      <c r="E4010" s="11"/>
      <c r="F4010" s="11">
        <f t="shared" si="1"/>
        <v>0</v>
      </c>
      <c r="G4010" s="10" t="s">
        <v>3481</v>
      </c>
      <c r="H4010" s="10" t="s">
        <v>5319</v>
      </c>
      <c r="I4010" s="10">
        <v>798.0</v>
      </c>
      <c r="J4010" s="10">
        <v>71.0</v>
      </c>
      <c r="K4010" s="14">
        <v>1999.0</v>
      </c>
      <c r="L4010" s="11">
        <f t="shared" ref="L4010:L4016" si="825">IF(K4010&lt;1984,105+5.6*J4010,IF(K4010&gt;1991,113+7.7*J4010,108+6.6*J4010))</f>
        <v>659.7</v>
      </c>
      <c r="M4010" s="11">
        <f t="shared" si="2"/>
        <v>-138.3</v>
      </c>
      <c r="N4010" s="13">
        <f t="shared" si="3"/>
        <v>0.8266917293</v>
      </c>
      <c r="O4010" s="10" t="s">
        <v>4729</v>
      </c>
      <c r="P4010" s="10" t="s">
        <v>16160</v>
      </c>
    </row>
    <row r="4011" ht="12.0" customHeight="1">
      <c r="A4011" s="9" t="s">
        <v>16161</v>
      </c>
      <c r="B4011" s="10" t="s">
        <v>16162</v>
      </c>
      <c r="C4011" s="9" t="s">
        <v>1214</v>
      </c>
      <c r="D4011" s="11" t="str">
        <f>VLOOKUP(C4011,Postinumeroalueet!$A$2:$B$4001,2)</f>
        <v>Ulvila</v>
      </c>
      <c r="E4011" s="11"/>
      <c r="F4011" s="11">
        <f t="shared" si="1"/>
        <v>0</v>
      </c>
      <c r="G4011" s="10" t="s">
        <v>3481</v>
      </c>
      <c r="H4011" s="10" t="s">
        <v>4627</v>
      </c>
      <c r="I4011" s="10">
        <v>530.0</v>
      </c>
      <c r="J4011" s="10">
        <v>59.5</v>
      </c>
      <c r="K4011" s="14">
        <v>1979.0</v>
      </c>
      <c r="L4011" s="11">
        <f t="shared" si="825"/>
        <v>438.2</v>
      </c>
      <c r="M4011" s="11">
        <f t="shared" si="2"/>
        <v>-91.8</v>
      </c>
      <c r="N4011" s="13">
        <f t="shared" si="3"/>
        <v>0.8267924528</v>
      </c>
      <c r="O4011" s="10" t="s">
        <v>3612</v>
      </c>
      <c r="P4011" s="10" t="s">
        <v>16163</v>
      </c>
    </row>
    <row r="4012" ht="12.0" customHeight="1">
      <c r="A4012" s="9" t="s">
        <v>16164</v>
      </c>
      <c r="B4012" s="10" t="s">
        <v>16165</v>
      </c>
      <c r="C4012" s="9" t="s">
        <v>821</v>
      </c>
      <c r="D4012" s="11" t="str">
        <f>VLOOKUP(C4012,Postinumeroalueet!$A$2:$B$4001,2)</f>
        <v>Nastola</v>
      </c>
      <c r="E4012" s="11"/>
      <c r="F4012" s="11">
        <f t="shared" si="1"/>
        <v>0</v>
      </c>
      <c r="G4012" s="10" t="s">
        <v>3481</v>
      </c>
      <c r="H4012" s="10" t="s">
        <v>7697</v>
      </c>
      <c r="I4012" s="10">
        <v>526.53</v>
      </c>
      <c r="J4012" s="10">
        <v>59.0</v>
      </c>
      <c r="K4012" s="14">
        <v>1970.0</v>
      </c>
      <c r="L4012" s="11">
        <f t="shared" si="825"/>
        <v>435.4</v>
      </c>
      <c r="M4012" s="11">
        <f t="shared" si="2"/>
        <v>-91.13</v>
      </c>
      <c r="N4012" s="13">
        <f t="shared" si="3"/>
        <v>0.8269234422</v>
      </c>
      <c r="O4012" s="10" t="s">
        <v>3735</v>
      </c>
      <c r="P4012" s="10" t="s">
        <v>16166</v>
      </c>
    </row>
    <row r="4013" ht="12.0" customHeight="1">
      <c r="A4013" s="9" t="s">
        <v>16167</v>
      </c>
      <c r="B4013" s="10" t="s">
        <v>15870</v>
      </c>
      <c r="C4013" s="9" t="s">
        <v>3026</v>
      </c>
      <c r="D4013" s="11" t="str">
        <f>VLOOKUP(C4013,Postinumeroalueet!$A$2:$B$4001,2)</f>
        <v>Oulu</v>
      </c>
      <c r="E4013" s="11"/>
      <c r="F4013" s="11">
        <f t="shared" si="1"/>
        <v>0</v>
      </c>
      <c r="G4013" s="10" t="s">
        <v>3481</v>
      </c>
      <c r="H4013" s="10" t="s">
        <v>16168</v>
      </c>
      <c r="I4013" s="10">
        <v>750.0</v>
      </c>
      <c r="J4013" s="10">
        <v>92.0</v>
      </c>
      <c r="K4013" s="14">
        <v>1972.0</v>
      </c>
      <c r="L4013" s="11">
        <f t="shared" si="825"/>
        <v>620.2</v>
      </c>
      <c r="M4013" s="11">
        <f t="shared" si="2"/>
        <v>-129.8</v>
      </c>
      <c r="N4013" s="13">
        <f t="shared" si="3"/>
        <v>0.8269333333</v>
      </c>
      <c r="O4013" s="10" t="s">
        <v>3942</v>
      </c>
      <c r="P4013" s="10" t="s">
        <v>16169</v>
      </c>
    </row>
    <row r="4014" ht="12.0" customHeight="1">
      <c r="A4014" s="9" t="s">
        <v>16170</v>
      </c>
      <c r="B4014" s="10" t="s">
        <v>15870</v>
      </c>
      <c r="C4014" s="9" t="s">
        <v>3026</v>
      </c>
      <c r="D4014" s="11" t="str">
        <f>VLOOKUP(C4014,Postinumeroalueet!$A$2:$B$4001,2)</f>
        <v>Oulu</v>
      </c>
      <c r="E4014" s="11"/>
      <c r="F4014" s="11">
        <f t="shared" si="1"/>
        <v>0</v>
      </c>
      <c r="G4014" s="10" t="s">
        <v>3481</v>
      </c>
      <c r="H4014" s="10" t="s">
        <v>16171</v>
      </c>
      <c r="I4014" s="10">
        <v>750.0</v>
      </c>
      <c r="J4014" s="10">
        <v>92.0</v>
      </c>
      <c r="K4014" s="14">
        <v>1972.0</v>
      </c>
      <c r="L4014" s="11">
        <f t="shared" si="825"/>
        <v>620.2</v>
      </c>
      <c r="M4014" s="11">
        <f t="shared" si="2"/>
        <v>-129.8</v>
      </c>
      <c r="N4014" s="13">
        <f t="shared" si="3"/>
        <v>0.8269333333</v>
      </c>
      <c r="O4014" s="10" t="s">
        <v>3942</v>
      </c>
      <c r="P4014" s="10" t="s">
        <v>16172</v>
      </c>
    </row>
    <row r="4015" ht="12.0" customHeight="1">
      <c r="A4015" s="9" t="s">
        <v>16173</v>
      </c>
      <c r="B4015" s="10" t="s">
        <v>16174</v>
      </c>
      <c r="C4015" s="9" t="s">
        <v>3050</v>
      </c>
      <c r="D4015" s="11" t="str">
        <f>VLOOKUP(C4015,Postinumeroalueet!$A$2:$B$4001,2)</f>
        <v>Oulu</v>
      </c>
      <c r="E4015" s="11"/>
      <c r="F4015" s="11">
        <f t="shared" si="1"/>
        <v>0</v>
      </c>
      <c r="G4015" s="10" t="s">
        <v>3481</v>
      </c>
      <c r="H4015" s="10" t="s">
        <v>16175</v>
      </c>
      <c r="I4015" s="10">
        <v>540.0</v>
      </c>
      <c r="J4015" s="10">
        <v>61.0</v>
      </c>
      <c r="K4015" s="14">
        <v>1975.0</v>
      </c>
      <c r="L4015" s="11">
        <f t="shared" si="825"/>
        <v>446.6</v>
      </c>
      <c r="M4015" s="11">
        <f t="shared" si="2"/>
        <v>-93.4</v>
      </c>
      <c r="N4015" s="13">
        <f t="shared" si="3"/>
        <v>0.827037037</v>
      </c>
      <c r="O4015" s="10" t="s">
        <v>3942</v>
      </c>
      <c r="P4015" s="10" t="s">
        <v>16176</v>
      </c>
    </row>
    <row r="4016" ht="12.0" customHeight="1">
      <c r="A4016" s="9" t="s">
        <v>16177</v>
      </c>
      <c r="B4016" s="10" t="s">
        <v>16178</v>
      </c>
      <c r="C4016" s="9" t="s">
        <v>1256</v>
      </c>
      <c r="D4016" s="11" t="str">
        <f>VLOOKUP(C4016,Postinumeroalueet!$A$2:$B$4001,2)</f>
        <v>Forssa</v>
      </c>
      <c r="E4016" s="11"/>
      <c r="F4016" s="11">
        <f t="shared" si="1"/>
        <v>0</v>
      </c>
      <c r="G4016" s="10" t="s">
        <v>3481</v>
      </c>
      <c r="H4016" s="10" t="s">
        <v>16179</v>
      </c>
      <c r="I4016" s="10">
        <v>540.0</v>
      </c>
      <c r="J4016" s="10">
        <v>61.0</v>
      </c>
      <c r="K4016" s="14">
        <v>1981.0</v>
      </c>
      <c r="L4016" s="11">
        <f t="shared" si="825"/>
        <v>446.6</v>
      </c>
      <c r="M4016" s="11">
        <f t="shared" si="2"/>
        <v>-93.4</v>
      </c>
      <c r="N4016" s="13">
        <f t="shared" si="3"/>
        <v>0.827037037</v>
      </c>
      <c r="O4016" s="10" t="s">
        <v>12874</v>
      </c>
      <c r="P4016" s="10" t="s">
        <v>16180</v>
      </c>
    </row>
    <row r="4017">
      <c r="A4017" s="9" t="s">
        <v>16181</v>
      </c>
      <c r="B4017" s="10" t="s">
        <v>16182</v>
      </c>
      <c r="C4017" s="9" t="s">
        <v>420</v>
      </c>
      <c r="D4017" s="11" t="str">
        <f>VLOOKUP(C4017,Postinumeroalueet!$A$2:$B$4001,2)</f>
        <v>Vantaa</v>
      </c>
      <c r="E4017" s="11"/>
      <c r="F4017" s="11">
        <f t="shared" si="1"/>
        <v>1</v>
      </c>
      <c r="G4017" s="10" t="s">
        <v>3529</v>
      </c>
      <c r="H4017" s="10" t="s">
        <v>4054</v>
      </c>
      <c r="I4017" s="10">
        <v>1340.0</v>
      </c>
      <c r="J4017" s="10">
        <v>91.0</v>
      </c>
      <c r="K4017" s="14">
        <v>1900.0</v>
      </c>
      <c r="L4017" s="11">
        <f>IF(K4017&lt;1961,171+10.3*J4017,IF(K4017&gt;1983,166+8.7*J4017,159+7.9*J4017))</f>
        <v>1108.3</v>
      </c>
      <c r="M4017" s="11">
        <f t="shared" si="2"/>
        <v>-231.7</v>
      </c>
      <c r="N4017" s="13">
        <f t="shared" si="3"/>
        <v>0.8270895522</v>
      </c>
      <c r="O4017" s="10" t="s">
        <v>9328</v>
      </c>
      <c r="P4017" s="10" t="s">
        <v>16183</v>
      </c>
    </row>
    <row r="4018" ht="12.0" customHeight="1">
      <c r="A4018" s="9" t="s">
        <v>16184</v>
      </c>
      <c r="B4018" s="10" t="s">
        <v>15074</v>
      </c>
      <c r="C4018" s="9" t="s">
        <v>805</v>
      </c>
      <c r="D4018" s="11" t="str">
        <f>VLOOKUP(C4018,Postinumeroalueet!$A$2:$B$4001,2)</f>
        <v>Lahti</v>
      </c>
      <c r="E4018" s="11"/>
      <c r="F4018" s="11">
        <f t="shared" si="1"/>
        <v>0</v>
      </c>
      <c r="G4018" s="10" t="s">
        <v>3481</v>
      </c>
      <c r="H4018" s="10" t="s">
        <v>10983</v>
      </c>
      <c r="I4018" s="10">
        <v>765.0</v>
      </c>
      <c r="J4018" s="10">
        <v>67.5</v>
      </c>
      <c r="K4018" s="14">
        <v>1995.0</v>
      </c>
      <c r="L4018" s="11">
        <f t="shared" ref="L4018:L4034" si="826">IF(K4018&lt;1984,105+5.6*J4018,IF(K4018&gt;1991,113+7.7*J4018,108+6.6*J4018))</f>
        <v>632.75</v>
      </c>
      <c r="M4018" s="11">
        <f t="shared" si="2"/>
        <v>-132.25</v>
      </c>
      <c r="N4018" s="13">
        <f t="shared" si="3"/>
        <v>0.827124183</v>
      </c>
      <c r="O4018" s="10" t="s">
        <v>3735</v>
      </c>
      <c r="P4018" s="10" t="s">
        <v>16185</v>
      </c>
    </row>
    <row r="4019" ht="12.0" customHeight="1">
      <c r="A4019" s="9" t="s">
        <v>16186</v>
      </c>
      <c r="B4019" s="10" t="s">
        <v>16187</v>
      </c>
      <c r="C4019" s="9" t="s">
        <v>950</v>
      </c>
      <c r="D4019" s="11" t="str">
        <f>VLOOKUP(C4019,Postinumeroalueet!$A$2:$B$4001,2)</f>
        <v>Turku</v>
      </c>
      <c r="E4019" s="11"/>
      <c r="F4019" s="11">
        <f t="shared" si="1"/>
        <v>0</v>
      </c>
      <c r="G4019" s="10" t="s">
        <v>3481</v>
      </c>
      <c r="H4019" s="10" t="s">
        <v>10297</v>
      </c>
      <c r="I4019" s="10">
        <v>550.0</v>
      </c>
      <c r="J4019" s="10">
        <v>62.5</v>
      </c>
      <c r="K4019" s="14">
        <v>1981.0</v>
      </c>
      <c r="L4019" s="11">
        <f t="shared" si="826"/>
        <v>455</v>
      </c>
      <c r="M4019" s="11">
        <f t="shared" si="2"/>
        <v>-95</v>
      </c>
      <c r="N4019" s="13">
        <f t="shared" si="3"/>
        <v>0.8272727273</v>
      </c>
      <c r="O4019" s="10" t="s">
        <v>3802</v>
      </c>
      <c r="P4019" s="10" t="s">
        <v>16188</v>
      </c>
    </row>
    <row r="4020" ht="12.0" customHeight="1">
      <c r="A4020" s="9" t="s">
        <v>16189</v>
      </c>
      <c r="B4020" s="10" t="s">
        <v>16190</v>
      </c>
      <c r="C4020" s="9" t="s">
        <v>942</v>
      </c>
      <c r="D4020" s="11" t="str">
        <f>VLOOKUP(C4020,Postinumeroalueet!$A$2:$B$4001,2)</f>
        <v>Turku</v>
      </c>
      <c r="E4020" s="11"/>
      <c r="F4020" s="11">
        <f t="shared" si="1"/>
        <v>0</v>
      </c>
      <c r="G4020" s="10" t="s">
        <v>3481</v>
      </c>
      <c r="H4020" s="10" t="s">
        <v>3671</v>
      </c>
      <c r="I4020" s="10">
        <v>857.72</v>
      </c>
      <c r="J4020" s="10">
        <v>77.5</v>
      </c>
      <c r="K4020" s="14">
        <v>2002.0</v>
      </c>
      <c r="L4020" s="11">
        <f t="shared" si="826"/>
        <v>709.75</v>
      </c>
      <c r="M4020" s="11">
        <f t="shared" si="2"/>
        <v>-147.97</v>
      </c>
      <c r="N4020" s="13">
        <f t="shared" si="3"/>
        <v>0.8274844938</v>
      </c>
      <c r="O4020" s="10" t="s">
        <v>7271</v>
      </c>
      <c r="P4020" s="10" t="s">
        <v>16191</v>
      </c>
    </row>
    <row r="4021" ht="12.0" customHeight="1">
      <c r="A4021" s="9" t="s">
        <v>16192</v>
      </c>
      <c r="B4021" s="10" t="s">
        <v>15870</v>
      </c>
      <c r="C4021" s="9" t="s">
        <v>3026</v>
      </c>
      <c r="D4021" s="11" t="str">
        <f>VLOOKUP(C4021,Postinumeroalueet!$A$2:$B$4001,2)</f>
        <v>Oulu</v>
      </c>
      <c r="E4021" s="11"/>
      <c r="F4021" s="11">
        <f t="shared" si="1"/>
        <v>0</v>
      </c>
      <c r="G4021" s="10" t="s">
        <v>3481</v>
      </c>
      <c r="H4021" s="10" t="s">
        <v>9680</v>
      </c>
      <c r="I4021" s="10">
        <v>560.0</v>
      </c>
      <c r="J4021" s="10">
        <v>64.0</v>
      </c>
      <c r="K4021" s="14">
        <v>1972.0</v>
      </c>
      <c r="L4021" s="11">
        <f t="shared" si="826"/>
        <v>463.4</v>
      </c>
      <c r="M4021" s="11">
        <f t="shared" si="2"/>
        <v>-96.6</v>
      </c>
      <c r="N4021" s="13">
        <f t="shared" si="3"/>
        <v>0.8275</v>
      </c>
      <c r="O4021" s="10" t="s">
        <v>3942</v>
      </c>
      <c r="P4021" s="10" t="s">
        <v>16193</v>
      </c>
    </row>
    <row r="4022" ht="12.0" customHeight="1">
      <c r="A4022" s="9" t="s">
        <v>16194</v>
      </c>
      <c r="B4022" s="10" t="s">
        <v>16195</v>
      </c>
      <c r="C4022" s="9" t="s">
        <v>3030</v>
      </c>
      <c r="D4022" s="11" t="str">
        <f>VLOOKUP(C4022,Postinumeroalueet!$A$2:$B$4001,2)</f>
        <v>Oulu</v>
      </c>
      <c r="E4022" s="11"/>
      <c r="F4022" s="11">
        <f t="shared" si="1"/>
        <v>0</v>
      </c>
      <c r="G4022" s="10" t="s">
        <v>3481</v>
      </c>
      <c r="H4022" s="10" t="s">
        <v>4865</v>
      </c>
      <c r="I4022" s="10">
        <v>518.0</v>
      </c>
      <c r="J4022" s="10">
        <v>41.0</v>
      </c>
      <c r="K4022" s="14">
        <v>2002.0</v>
      </c>
      <c r="L4022" s="11">
        <f t="shared" si="826"/>
        <v>428.7</v>
      </c>
      <c r="M4022" s="11">
        <f t="shared" si="2"/>
        <v>-89.3</v>
      </c>
      <c r="N4022" s="13">
        <f t="shared" si="3"/>
        <v>0.8276061776</v>
      </c>
      <c r="O4022" s="10" t="s">
        <v>5609</v>
      </c>
      <c r="P4022" s="10" t="s">
        <v>16196</v>
      </c>
    </row>
    <row r="4023" ht="12.0" customHeight="1">
      <c r="A4023" s="9" t="s">
        <v>16197</v>
      </c>
      <c r="B4023" s="10" t="s">
        <v>16198</v>
      </c>
      <c r="C4023" s="9" t="s">
        <v>1580</v>
      </c>
      <c r="D4023" s="11" t="str">
        <f>VLOOKUP(C4023,Postinumeroalueet!$A$2:$B$4001,2)</f>
        <v>Jyväskylä</v>
      </c>
      <c r="E4023" s="11"/>
      <c r="F4023" s="11">
        <f t="shared" si="1"/>
        <v>0</v>
      </c>
      <c r="G4023" s="10" t="s">
        <v>6290</v>
      </c>
      <c r="H4023" s="10" t="s">
        <v>3620</v>
      </c>
      <c r="I4023" s="10">
        <v>834.3</v>
      </c>
      <c r="J4023" s="10">
        <v>75.0</v>
      </c>
      <c r="K4023" s="14">
        <v>2003.0</v>
      </c>
      <c r="L4023" s="11">
        <f t="shared" si="826"/>
        <v>690.5</v>
      </c>
      <c r="M4023" s="11">
        <f t="shared" si="2"/>
        <v>-143.8</v>
      </c>
      <c r="N4023" s="13">
        <f t="shared" si="3"/>
        <v>0.8276399377</v>
      </c>
      <c r="O4023" s="10" t="s">
        <v>3569</v>
      </c>
      <c r="P4023" s="10" t="s">
        <v>16199</v>
      </c>
    </row>
    <row r="4024" ht="12.0" customHeight="1">
      <c r="A4024" s="9" t="s">
        <v>16200</v>
      </c>
      <c r="B4024" s="10" t="s">
        <v>16201</v>
      </c>
      <c r="C4024" s="9" t="s">
        <v>724</v>
      </c>
      <c r="D4024" s="11" t="str">
        <f>VLOOKUP(C4024,Postinumeroalueet!$A$2:$B$4001,2)</f>
        <v>Raasepori</v>
      </c>
      <c r="E4024" s="11"/>
      <c r="F4024" s="11">
        <f t="shared" si="1"/>
        <v>0</v>
      </c>
      <c r="G4024" s="10" t="s">
        <v>3481</v>
      </c>
      <c r="H4024" s="10" t="s">
        <v>4080</v>
      </c>
      <c r="I4024" s="10">
        <v>661.3</v>
      </c>
      <c r="J4024" s="10">
        <v>79.0</v>
      </c>
      <c r="K4024" s="14">
        <v>1971.0</v>
      </c>
      <c r="L4024" s="11">
        <f t="shared" si="826"/>
        <v>547.4</v>
      </c>
      <c r="M4024" s="11">
        <f t="shared" si="2"/>
        <v>-113.9</v>
      </c>
      <c r="N4024" s="13">
        <f t="shared" si="3"/>
        <v>0.8277634961</v>
      </c>
      <c r="O4024" s="10" t="s">
        <v>8537</v>
      </c>
      <c r="P4024" s="10" t="s">
        <v>16202</v>
      </c>
    </row>
    <row r="4025" ht="12.0" customHeight="1">
      <c r="A4025" s="9" t="s">
        <v>16203</v>
      </c>
      <c r="B4025" s="10" t="s">
        <v>12515</v>
      </c>
      <c r="C4025" s="9" t="s">
        <v>961</v>
      </c>
      <c r="D4025" s="11" t="str">
        <f>VLOOKUP(C4025,Postinumeroalueet!$A$2:$B$4001,2)</f>
        <v>Turku</v>
      </c>
      <c r="E4025" s="11"/>
      <c r="F4025" s="11">
        <f t="shared" si="1"/>
        <v>0</v>
      </c>
      <c r="G4025" s="10" t="s">
        <v>3481</v>
      </c>
      <c r="H4025" s="10" t="s">
        <v>16204</v>
      </c>
      <c r="I4025" s="10">
        <v>769.0</v>
      </c>
      <c r="J4025" s="10">
        <v>68.0</v>
      </c>
      <c r="K4025" s="14">
        <v>1999.0</v>
      </c>
      <c r="L4025" s="11">
        <f t="shared" si="826"/>
        <v>636.6</v>
      </c>
      <c r="M4025" s="11">
        <f t="shared" si="2"/>
        <v>-132.4</v>
      </c>
      <c r="N4025" s="13">
        <f t="shared" si="3"/>
        <v>0.8278283485</v>
      </c>
      <c r="O4025" s="10" t="s">
        <v>6893</v>
      </c>
      <c r="P4025" s="10" t="s">
        <v>16205</v>
      </c>
    </row>
    <row r="4026" ht="12.0" customHeight="1">
      <c r="A4026" s="9" t="s">
        <v>16206</v>
      </c>
      <c r="B4026" s="10" t="s">
        <v>14709</v>
      </c>
      <c r="C4026" s="9" t="s">
        <v>802</v>
      </c>
      <c r="D4026" s="11" t="str">
        <f>VLOOKUP(C4026,Postinumeroalueet!$A$2:$B$4001,2)</f>
        <v>Lahti</v>
      </c>
      <c r="E4026" s="11"/>
      <c r="F4026" s="11">
        <f t="shared" si="1"/>
        <v>0</v>
      </c>
      <c r="G4026" s="10" t="s">
        <v>3481</v>
      </c>
      <c r="H4026" s="10" t="s">
        <v>10128</v>
      </c>
      <c r="I4026" s="10">
        <v>848.0</v>
      </c>
      <c r="J4026" s="10">
        <v>76.5</v>
      </c>
      <c r="K4026" s="14">
        <v>1992.0</v>
      </c>
      <c r="L4026" s="11">
        <f t="shared" si="826"/>
        <v>702.05</v>
      </c>
      <c r="M4026" s="11">
        <f t="shared" si="2"/>
        <v>-145.95</v>
      </c>
      <c r="N4026" s="13">
        <f t="shared" si="3"/>
        <v>0.8278891509</v>
      </c>
      <c r="O4026" s="10" t="s">
        <v>3735</v>
      </c>
      <c r="P4026" s="10" t="s">
        <v>16207</v>
      </c>
    </row>
    <row r="4027" ht="12.0" customHeight="1">
      <c r="A4027" s="9" t="s">
        <v>16208</v>
      </c>
      <c r="B4027" s="10" t="s">
        <v>16209</v>
      </c>
      <c r="C4027" s="9" t="s">
        <v>2087</v>
      </c>
      <c r="D4027" s="11" t="str">
        <f>VLOOKUP(C4027,Postinumeroalueet!$A$2:$B$4001,2)</f>
        <v>Seinäjoki</v>
      </c>
      <c r="E4027" s="11"/>
      <c r="F4027" s="11">
        <f t="shared" si="1"/>
        <v>0</v>
      </c>
      <c r="G4027" s="10" t="s">
        <v>6290</v>
      </c>
      <c r="H4027" s="10" t="s">
        <v>6759</v>
      </c>
      <c r="I4027" s="10">
        <v>555.0</v>
      </c>
      <c r="J4027" s="10">
        <v>45.0</v>
      </c>
      <c r="K4027" s="14">
        <v>2009.0</v>
      </c>
      <c r="L4027" s="11">
        <f t="shared" si="826"/>
        <v>459.5</v>
      </c>
      <c r="M4027" s="11">
        <f t="shared" si="2"/>
        <v>-95.5</v>
      </c>
      <c r="N4027" s="13">
        <f t="shared" si="3"/>
        <v>0.8279279279</v>
      </c>
      <c r="O4027" s="10" t="s">
        <v>6392</v>
      </c>
      <c r="P4027" s="10" t="s">
        <v>16210</v>
      </c>
    </row>
    <row r="4028">
      <c r="A4028" s="9" t="s">
        <v>16211</v>
      </c>
      <c r="B4028" s="10" t="s">
        <v>16212</v>
      </c>
      <c r="C4028" s="9" t="s">
        <v>1580</v>
      </c>
      <c r="D4028" s="11" t="str">
        <f>VLOOKUP(C4028,Postinumeroalueet!$A$2:$B$4001,2)</f>
        <v>Jyväskylä</v>
      </c>
      <c r="E4028" s="11"/>
      <c r="F4028" s="11">
        <f t="shared" si="1"/>
        <v>0</v>
      </c>
      <c r="G4028" s="10" t="s">
        <v>3529</v>
      </c>
      <c r="H4028" s="10" t="s">
        <v>16213</v>
      </c>
      <c r="I4028" s="10">
        <v>1020.0</v>
      </c>
      <c r="J4028" s="10">
        <v>95.0</v>
      </c>
      <c r="K4028" s="14">
        <v>2002.0</v>
      </c>
      <c r="L4028" s="11">
        <f t="shared" si="826"/>
        <v>844.5</v>
      </c>
      <c r="M4028" s="11">
        <f t="shared" si="2"/>
        <v>-175.5</v>
      </c>
      <c r="N4028" s="13">
        <f t="shared" si="3"/>
        <v>0.8279411765</v>
      </c>
      <c r="O4028" s="10" t="s">
        <v>9328</v>
      </c>
      <c r="P4028" s="10" t="s">
        <v>16214</v>
      </c>
    </row>
    <row r="4029" ht="12.0" customHeight="1">
      <c r="A4029" s="9" t="s">
        <v>16215</v>
      </c>
      <c r="B4029" s="10" t="s">
        <v>16216</v>
      </c>
      <c r="C4029" s="9" t="s">
        <v>1587</v>
      </c>
      <c r="D4029" s="11" t="str">
        <f>VLOOKUP(C4029,Postinumeroalueet!$A$2:$B$4001,2)</f>
        <v>Jyväskylä</v>
      </c>
      <c r="E4029" s="11"/>
      <c r="F4029" s="11">
        <f t="shared" si="1"/>
        <v>0</v>
      </c>
      <c r="G4029" s="10" t="s">
        <v>3492</v>
      </c>
      <c r="H4029" s="10" t="s">
        <v>16217</v>
      </c>
      <c r="I4029" s="10">
        <v>1950.0</v>
      </c>
      <c r="J4029" s="10">
        <v>195.0</v>
      </c>
      <c r="K4029" s="14">
        <v>2008.0</v>
      </c>
      <c r="L4029" s="11">
        <f t="shared" si="826"/>
        <v>1614.5</v>
      </c>
      <c r="M4029" s="11">
        <f t="shared" si="2"/>
        <v>-335.5</v>
      </c>
      <c r="N4029" s="13">
        <f t="shared" si="3"/>
        <v>0.8279487179</v>
      </c>
      <c r="O4029" s="15"/>
      <c r="P4029" s="10" t="s">
        <v>16218</v>
      </c>
    </row>
    <row r="4030">
      <c r="A4030" s="9" t="s">
        <v>16219</v>
      </c>
      <c r="B4030" s="10" t="s">
        <v>16220</v>
      </c>
      <c r="C4030" s="9" t="s">
        <v>2215</v>
      </c>
      <c r="D4030" s="11" t="str">
        <f>VLOOKUP(C4030,Postinumeroalueet!$A$2:$B$4001,2)</f>
        <v>Alajärvi</v>
      </c>
      <c r="E4030" s="11"/>
      <c r="F4030" s="11">
        <f t="shared" si="1"/>
        <v>0</v>
      </c>
      <c r="G4030" s="10" t="s">
        <v>3800</v>
      </c>
      <c r="H4030" s="10" t="s">
        <v>16221</v>
      </c>
      <c r="I4030" s="10">
        <v>465.0</v>
      </c>
      <c r="J4030" s="10">
        <v>50.0</v>
      </c>
      <c r="K4030" s="14">
        <v>1952.0</v>
      </c>
      <c r="L4030" s="11">
        <f t="shared" si="826"/>
        <v>385</v>
      </c>
      <c r="M4030" s="11">
        <f t="shared" si="2"/>
        <v>-80</v>
      </c>
      <c r="N4030" s="13">
        <f t="shared" si="3"/>
        <v>0.8279569892</v>
      </c>
      <c r="O4030" s="10" t="s">
        <v>16222</v>
      </c>
      <c r="P4030" s="10" t="s">
        <v>16223</v>
      </c>
    </row>
    <row r="4031" ht="12.0" customHeight="1">
      <c r="A4031" s="9" t="s">
        <v>16224</v>
      </c>
      <c r="B4031" s="10" t="s">
        <v>15566</v>
      </c>
      <c r="C4031" s="9" t="s">
        <v>976</v>
      </c>
      <c r="D4031" s="11" t="str">
        <f>VLOOKUP(C4031,Postinumeroalueet!$A$2:$B$4001,2)</f>
        <v>Raisio</v>
      </c>
      <c r="E4031" s="11"/>
      <c r="F4031" s="11">
        <f t="shared" si="1"/>
        <v>0</v>
      </c>
      <c r="G4031" s="10" t="s">
        <v>3481</v>
      </c>
      <c r="H4031" s="10" t="s">
        <v>3671</v>
      </c>
      <c r="I4031" s="10">
        <v>903.68</v>
      </c>
      <c r="J4031" s="10">
        <v>82.5</v>
      </c>
      <c r="K4031" s="14">
        <v>1996.0</v>
      </c>
      <c r="L4031" s="11">
        <f t="shared" si="826"/>
        <v>748.25</v>
      </c>
      <c r="M4031" s="11">
        <f t="shared" si="2"/>
        <v>-155.43</v>
      </c>
      <c r="N4031" s="13">
        <f t="shared" si="3"/>
        <v>0.8280032755</v>
      </c>
      <c r="O4031" s="10" t="s">
        <v>7271</v>
      </c>
      <c r="P4031" s="10" t="s">
        <v>16225</v>
      </c>
    </row>
    <row r="4032" ht="12.0" customHeight="1">
      <c r="A4032" s="9" t="s">
        <v>16226</v>
      </c>
      <c r="B4032" s="10" t="s">
        <v>16227</v>
      </c>
      <c r="C4032" s="9" t="s">
        <v>961</v>
      </c>
      <c r="D4032" s="11" t="str">
        <f>VLOOKUP(C4032,Postinumeroalueet!$A$2:$B$4001,2)</f>
        <v>Turku</v>
      </c>
      <c r="E4032" s="11"/>
      <c r="F4032" s="11">
        <f t="shared" si="1"/>
        <v>0</v>
      </c>
      <c r="G4032" s="10" t="s">
        <v>3481</v>
      </c>
      <c r="H4032" s="10" t="s">
        <v>8633</v>
      </c>
      <c r="I4032" s="10">
        <v>899.0</v>
      </c>
      <c r="J4032" s="10">
        <v>82.0</v>
      </c>
      <c r="K4032" s="14">
        <v>1997.0</v>
      </c>
      <c r="L4032" s="11">
        <f t="shared" si="826"/>
        <v>744.4</v>
      </c>
      <c r="M4032" s="11">
        <f t="shared" si="2"/>
        <v>-154.6</v>
      </c>
      <c r="N4032" s="13">
        <f t="shared" si="3"/>
        <v>0.8280311457</v>
      </c>
      <c r="O4032" s="10" t="s">
        <v>6893</v>
      </c>
      <c r="P4032" s="10" t="s">
        <v>16228</v>
      </c>
    </row>
    <row r="4033" ht="12.0" customHeight="1">
      <c r="A4033" s="9" t="s">
        <v>16229</v>
      </c>
      <c r="B4033" s="10" t="s">
        <v>16230</v>
      </c>
      <c r="C4033" s="9" t="s">
        <v>1463</v>
      </c>
      <c r="D4033" s="11" t="str">
        <f>VLOOKUP(C4033,Postinumeroalueet!$A$2:$B$4001,2)</f>
        <v>Nokia</v>
      </c>
      <c r="E4033" s="11"/>
      <c r="F4033" s="11">
        <f t="shared" si="1"/>
        <v>0</v>
      </c>
      <c r="G4033" s="10" t="s">
        <v>3529</v>
      </c>
      <c r="H4033" s="10" t="s">
        <v>3516</v>
      </c>
      <c r="I4033" s="10">
        <v>750.0</v>
      </c>
      <c r="J4033" s="10">
        <v>66.0</v>
      </c>
      <c r="K4033" s="14">
        <v>2011.0</v>
      </c>
      <c r="L4033" s="11">
        <f t="shared" si="826"/>
        <v>621.2</v>
      </c>
      <c r="M4033" s="11">
        <f t="shared" si="2"/>
        <v>-128.8</v>
      </c>
      <c r="N4033" s="13">
        <f t="shared" si="3"/>
        <v>0.8282666667</v>
      </c>
      <c r="O4033" s="15"/>
      <c r="P4033" s="10" t="s">
        <v>16231</v>
      </c>
    </row>
    <row r="4034" ht="12.0" customHeight="1">
      <c r="A4034" s="9" t="s">
        <v>16232</v>
      </c>
      <c r="B4034" s="10" t="s">
        <v>16233</v>
      </c>
      <c r="C4034" s="9" t="s">
        <v>1589</v>
      </c>
      <c r="D4034" s="11" t="str">
        <f>VLOOKUP(C4034,Postinumeroalueet!$A$2:$B$4001,2)</f>
        <v>Jyväskylä</v>
      </c>
      <c r="E4034" s="11"/>
      <c r="F4034" s="11">
        <f t="shared" si="1"/>
        <v>0</v>
      </c>
      <c r="G4034" s="10" t="s">
        <v>3481</v>
      </c>
      <c r="H4034" s="10" t="s">
        <v>3516</v>
      </c>
      <c r="I4034" s="10">
        <v>716.87</v>
      </c>
      <c r="J4034" s="10">
        <v>62.5</v>
      </c>
      <c r="K4034" s="14">
        <v>1996.0</v>
      </c>
      <c r="L4034" s="11">
        <f t="shared" si="826"/>
        <v>594.25</v>
      </c>
      <c r="M4034" s="11">
        <f t="shared" si="2"/>
        <v>-122.62</v>
      </c>
      <c r="N4034" s="13">
        <f t="shared" si="3"/>
        <v>0.8289508558</v>
      </c>
      <c r="O4034" s="10" t="s">
        <v>4729</v>
      </c>
      <c r="P4034" s="10" t="s">
        <v>16234</v>
      </c>
    </row>
    <row r="4035">
      <c r="A4035" s="9" t="s">
        <v>16235</v>
      </c>
      <c r="B4035" s="10" t="s">
        <v>12813</v>
      </c>
      <c r="C4035" s="9" t="s">
        <v>471</v>
      </c>
      <c r="D4035" s="11" t="str">
        <f>VLOOKUP(C4035,Postinumeroalueet!$A$2:$B$4001,2)</f>
        <v>Espoo</v>
      </c>
      <c r="E4035" s="11"/>
      <c r="F4035" s="11">
        <f t="shared" si="1"/>
        <v>1</v>
      </c>
      <c r="G4035" s="10" t="s">
        <v>3481</v>
      </c>
      <c r="H4035" s="10" t="s">
        <v>3507</v>
      </c>
      <c r="I4035" s="10">
        <v>1255.0</v>
      </c>
      <c r="J4035" s="10">
        <v>100.5</v>
      </c>
      <c r="K4035" s="14">
        <v>1990.0</v>
      </c>
      <c r="L4035" s="11">
        <f>IF(K4035&lt;1961,171+10.3*J4035,IF(K4035&gt;1983,166+8.7*J4035,159+7.9*J4035))</f>
        <v>1040.35</v>
      </c>
      <c r="M4035" s="11">
        <f t="shared" si="2"/>
        <v>-214.65</v>
      </c>
      <c r="N4035" s="13">
        <f t="shared" si="3"/>
        <v>0.8289641434</v>
      </c>
      <c r="O4035" s="10" t="s">
        <v>3950</v>
      </c>
      <c r="P4035" s="10" t="s">
        <v>16236</v>
      </c>
    </row>
    <row r="4036" ht="12.0" customHeight="1">
      <c r="A4036" s="9" t="s">
        <v>16237</v>
      </c>
      <c r="B4036" s="10" t="s">
        <v>16238</v>
      </c>
      <c r="C4036" s="9" t="s">
        <v>1149</v>
      </c>
      <c r="D4036" s="11" t="str">
        <f>VLOOKUP(C4036,Postinumeroalueet!$A$2:$B$4001,2)</f>
        <v>Rauma</v>
      </c>
      <c r="E4036" s="11"/>
      <c r="F4036" s="11">
        <f t="shared" si="1"/>
        <v>0</v>
      </c>
      <c r="G4036" s="10" t="s">
        <v>3481</v>
      </c>
      <c r="H4036" s="10" t="s">
        <v>7991</v>
      </c>
      <c r="I4036" s="10">
        <v>619.73</v>
      </c>
      <c r="J4036" s="10">
        <v>73.0</v>
      </c>
      <c r="K4036" s="14">
        <v>1972.0</v>
      </c>
      <c r="L4036" s="11">
        <f>IF(K4036&lt;1984,105+5.6*J4036,IF(K4036&gt;1991,113+7.7*J4036,108+6.6*J4036))</f>
        <v>513.8</v>
      </c>
      <c r="M4036" s="11">
        <f t="shared" si="2"/>
        <v>-105.93</v>
      </c>
      <c r="N4036" s="13">
        <f t="shared" si="3"/>
        <v>0.8290707243</v>
      </c>
      <c r="O4036" s="10" t="s">
        <v>4903</v>
      </c>
      <c r="P4036" s="10" t="s">
        <v>16239</v>
      </c>
    </row>
    <row r="4037" ht="12.0" customHeight="1">
      <c r="A4037" s="9" t="s">
        <v>16240</v>
      </c>
      <c r="B4037" s="10" t="s">
        <v>16241</v>
      </c>
      <c r="C4037" s="9" t="s">
        <v>422</v>
      </c>
      <c r="D4037" s="11" t="str">
        <f>VLOOKUP(C4037,Postinumeroalueet!$A$2:$B$4001,2)</f>
        <v>Vantaa</v>
      </c>
      <c r="E4037" s="11"/>
      <c r="F4037" s="11">
        <f t="shared" si="1"/>
        <v>1</v>
      </c>
      <c r="G4037" s="10" t="s">
        <v>3481</v>
      </c>
      <c r="H4037" s="10" t="s">
        <v>5527</v>
      </c>
      <c r="I4037" s="10">
        <v>981.45</v>
      </c>
      <c r="J4037" s="10">
        <v>74.5</v>
      </c>
      <c r="K4037" s="14">
        <v>1992.0</v>
      </c>
      <c r="L4037" s="11">
        <f>IF(K4037&lt;1961,171+10.3*J4037,IF(K4037&gt;1983,166+8.7*J4037,159+7.9*J4037))</f>
        <v>814.15</v>
      </c>
      <c r="M4037" s="11">
        <f t="shared" si="2"/>
        <v>-167.3</v>
      </c>
      <c r="N4037" s="13">
        <f t="shared" si="3"/>
        <v>0.8295379286</v>
      </c>
      <c r="O4037" s="10" t="s">
        <v>4216</v>
      </c>
      <c r="P4037" s="10" t="s">
        <v>16242</v>
      </c>
    </row>
    <row r="4038" ht="12.0" customHeight="1">
      <c r="A4038" s="9" t="s">
        <v>16243</v>
      </c>
      <c r="B4038" s="10" t="s">
        <v>16244</v>
      </c>
      <c r="C4038" s="9" t="s">
        <v>593</v>
      </c>
      <c r="D4038" s="11" t="str">
        <f>VLOOKUP(C4038,Postinumeroalueet!$A$2:$B$4001,2)</f>
        <v>Hyvinkää</v>
      </c>
      <c r="E4038" s="11"/>
      <c r="F4038" s="11">
        <f t="shared" si="1"/>
        <v>0</v>
      </c>
      <c r="G4038" s="10" t="s">
        <v>3481</v>
      </c>
      <c r="H4038" s="10" t="s">
        <v>10084</v>
      </c>
      <c r="I4038" s="10">
        <v>990.0</v>
      </c>
      <c r="J4038" s="10">
        <v>92.0</v>
      </c>
      <c r="K4038" s="14">
        <v>2001.0</v>
      </c>
      <c r="L4038" s="11">
        <f t="shared" ref="L4038:L4046" si="827">IF(K4038&lt;1984,105+5.6*J4038,IF(K4038&gt;1991,113+7.7*J4038,108+6.6*J4038))</f>
        <v>821.4</v>
      </c>
      <c r="M4038" s="11">
        <f t="shared" si="2"/>
        <v>-168.6</v>
      </c>
      <c r="N4038" s="13">
        <f t="shared" si="3"/>
        <v>0.8296969697</v>
      </c>
      <c r="O4038" s="10" t="s">
        <v>4890</v>
      </c>
      <c r="P4038" s="10" t="s">
        <v>16245</v>
      </c>
    </row>
    <row r="4039">
      <c r="A4039" s="9" t="s">
        <v>16246</v>
      </c>
      <c r="B4039" s="10" t="s">
        <v>16247</v>
      </c>
      <c r="C4039" s="9" t="s">
        <v>3045</v>
      </c>
      <c r="D4039" s="11" t="str">
        <f>VLOOKUP(C4039,Postinumeroalueet!$A$2:$B$4001,2)</f>
        <v>Oulu</v>
      </c>
      <c r="E4039" s="11"/>
      <c r="F4039" s="11">
        <f t="shared" si="1"/>
        <v>0</v>
      </c>
      <c r="G4039" s="10" t="s">
        <v>3481</v>
      </c>
      <c r="H4039" s="10" t="s">
        <v>16248</v>
      </c>
      <c r="I4039" s="10">
        <v>480.0</v>
      </c>
      <c r="J4039" s="10">
        <v>44.0</v>
      </c>
      <c r="K4039" s="14">
        <v>1986.0</v>
      </c>
      <c r="L4039" s="11">
        <f t="shared" si="827"/>
        <v>398.4</v>
      </c>
      <c r="M4039" s="11">
        <f t="shared" si="2"/>
        <v>-81.6</v>
      </c>
      <c r="N4039" s="13">
        <f t="shared" si="3"/>
        <v>0.83</v>
      </c>
      <c r="O4039" s="10" t="s">
        <v>3942</v>
      </c>
      <c r="P4039" s="10" t="s">
        <v>16249</v>
      </c>
    </row>
    <row r="4040" ht="12.0" customHeight="1">
      <c r="A4040" s="9" t="s">
        <v>16250</v>
      </c>
      <c r="B4040" s="10" t="s">
        <v>16251</v>
      </c>
      <c r="C4040" s="9" t="s">
        <v>3176</v>
      </c>
      <c r="D4040" s="11" t="str">
        <f>VLOOKUP(C4040,Postinumeroalueet!$A$2:$B$4001,2)</f>
        <v>Kemi</v>
      </c>
      <c r="E4040" s="11"/>
      <c r="F4040" s="11">
        <f t="shared" si="1"/>
        <v>0</v>
      </c>
      <c r="G4040" s="10" t="s">
        <v>3481</v>
      </c>
      <c r="H4040" s="10" t="s">
        <v>16252</v>
      </c>
      <c r="I4040" s="10">
        <v>430.0</v>
      </c>
      <c r="J4040" s="10">
        <v>45.0</v>
      </c>
      <c r="K4040" s="14">
        <v>1960.0</v>
      </c>
      <c r="L4040" s="11">
        <f t="shared" si="827"/>
        <v>357</v>
      </c>
      <c r="M4040" s="11">
        <f t="shared" si="2"/>
        <v>-73</v>
      </c>
      <c r="N4040" s="13">
        <f t="shared" si="3"/>
        <v>0.8302325581</v>
      </c>
      <c r="O4040" s="15"/>
      <c r="P4040" s="10" t="s">
        <v>16253</v>
      </c>
    </row>
    <row r="4041">
      <c r="A4041" s="9" t="s">
        <v>16254</v>
      </c>
      <c r="B4041" s="10" t="s">
        <v>16255</v>
      </c>
      <c r="C4041" s="9" t="s">
        <v>1354</v>
      </c>
      <c r="D4041" s="11" t="str">
        <f>VLOOKUP(C4041,Postinumeroalueet!$A$2:$B$4001,2)</f>
        <v>Ylöjärvi</v>
      </c>
      <c r="E4041" s="11"/>
      <c r="F4041" s="11">
        <f t="shared" si="1"/>
        <v>0</v>
      </c>
      <c r="G4041" s="10" t="s">
        <v>3529</v>
      </c>
      <c r="H4041" s="10" t="s">
        <v>16256</v>
      </c>
      <c r="I4041" s="10">
        <v>1193.38</v>
      </c>
      <c r="J4041" s="10">
        <v>114.0</v>
      </c>
      <c r="K4041" s="14">
        <v>1998.0</v>
      </c>
      <c r="L4041" s="11">
        <f t="shared" si="827"/>
        <v>990.8</v>
      </c>
      <c r="M4041" s="11">
        <f t="shared" si="2"/>
        <v>-202.58</v>
      </c>
      <c r="N4041" s="13">
        <f t="shared" si="3"/>
        <v>0.8302468619</v>
      </c>
      <c r="O4041" s="10" t="s">
        <v>5516</v>
      </c>
      <c r="P4041" s="10" t="s">
        <v>16257</v>
      </c>
    </row>
    <row r="4042" ht="12.0" customHeight="1">
      <c r="A4042" s="9" t="s">
        <v>16258</v>
      </c>
      <c r="B4042" s="10" t="s">
        <v>16259</v>
      </c>
      <c r="C4042" s="9" t="s">
        <v>3039</v>
      </c>
      <c r="D4042" s="11" t="str">
        <f>VLOOKUP(C4042,Postinumeroalueet!$A$2:$B$4001,2)</f>
        <v>Oulu</v>
      </c>
      <c r="E4042" s="11"/>
      <c r="F4042" s="11">
        <f t="shared" si="1"/>
        <v>0</v>
      </c>
      <c r="G4042" s="10" t="s">
        <v>6290</v>
      </c>
      <c r="H4042" s="10" t="s">
        <v>3516</v>
      </c>
      <c r="I4042" s="10">
        <v>678.52</v>
      </c>
      <c r="J4042" s="10">
        <v>58.5</v>
      </c>
      <c r="K4042" s="14">
        <v>2005.0</v>
      </c>
      <c r="L4042" s="11">
        <f t="shared" si="827"/>
        <v>563.45</v>
      </c>
      <c r="M4042" s="11">
        <f t="shared" si="2"/>
        <v>-115.07</v>
      </c>
      <c r="N4042" s="13">
        <f t="shared" si="3"/>
        <v>0.8304103048</v>
      </c>
      <c r="O4042" s="10" t="s">
        <v>16260</v>
      </c>
      <c r="P4042" s="10" t="s">
        <v>16261</v>
      </c>
    </row>
    <row r="4043" ht="12.0" customHeight="1">
      <c r="A4043" s="9" t="s">
        <v>16262</v>
      </c>
      <c r="B4043" s="10" t="s">
        <v>16263</v>
      </c>
      <c r="C4043" s="9" t="s">
        <v>3265</v>
      </c>
      <c r="D4043" s="11" t="str">
        <f>VLOOKUP(C4043,Postinumeroalueet!$A$2:$B$4001,2)</f>
        <v>Rovaniemi</v>
      </c>
      <c r="E4043" s="11"/>
      <c r="F4043" s="11">
        <f t="shared" si="1"/>
        <v>0</v>
      </c>
      <c r="G4043" s="10" t="s">
        <v>3481</v>
      </c>
      <c r="H4043" s="10" t="s">
        <v>3671</v>
      </c>
      <c r="I4043" s="10">
        <v>785.0</v>
      </c>
      <c r="J4043" s="10">
        <v>70.0</v>
      </c>
      <c r="K4043" s="14">
        <v>1995.0</v>
      </c>
      <c r="L4043" s="11">
        <f t="shared" si="827"/>
        <v>652</v>
      </c>
      <c r="M4043" s="11">
        <f t="shared" si="2"/>
        <v>-133</v>
      </c>
      <c r="N4043" s="13">
        <f t="shared" si="3"/>
        <v>0.8305732484</v>
      </c>
      <c r="O4043" s="10" t="s">
        <v>4050</v>
      </c>
      <c r="P4043" s="10" t="s">
        <v>16264</v>
      </c>
    </row>
    <row r="4044" ht="12.0" customHeight="1">
      <c r="A4044" s="9" t="s">
        <v>16265</v>
      </c>
      <c r="B4044" s="10" t="s">
        <v>16266</v>
      </c>
      <c r="C4044" s="9" t="s">
        <v>3046</v>
      </c>
      <c r="D4044" s="11" t="str">
        <f>VLOOKUP(C4044,Postinumeroalueet!$A$2:$B$4001,2)</f>
        <v>Oulu</v>
      </c>
      <c r="E4044" s="11"/>
      <c r="F4044" s="11">
        <f t="shared" si="1"/>
        <v>0</v>
      </c>
      <c r="G4044" s="10" t="s">
        <v>3481</v>
      </c>
      <c r="H4044" s="10" t="s">
        <v>16267</v>
      </c>
      <c r="I4044" s="10">
        <v>450.0</v>
      </c>
      <c r="J4044" s="10">
        <v>48.0</v>
      </c>
      <c r="K4044" s="14">
        <v>1974.0</v>
      </c>
      <c r="L4044" s="11">
        <f t="shared" si="827"/>
        <v>373.8</v>
      </c>
      <c r="M4044" s="11">
        <f t="shared" si="2"/>
        <v>-76.2</v>
      </c>
      <c r="N4044" s="13">
        <f t="shared" si="3"/>
        <v>0.8306666667</v>
      </c>
      <c r="O4044" s="10" t="s">
        <v>3942</v>
      </c>
      <c r="P4044" s="10" t="s">
        <v>16268</v>
      </c>
    </row>
    <row r="4045" ht="12.0" customHeight="1">
      <c r="A4045" s="9" t="s">
        <v>16269</v>
      </c>
      <c r="B4045" s="10" t="s">
        <v>16270</v>
      </c>
      <c r="C4045" s="9" t="s">
        <v>942</v>
      </c>
      <c r="D4045" s="11" t="str">
        <f>VLOOKUP(C4045,Postinumeroalueet!$A$2:$B$4001,2)</f>
        <v>Turku</v>
      </c>
      <c r="E4045" s="11"/>
      <c r="F4045" s="11">
        <f t="shared" si="1"/>
        <v>0</v>
      </c>
      <c r="G4045" s="10" t="s">
        <v>3481</v>
      </c>
      <c r="H4045" s="10" t="s">
        <v>3671</v>
      </c>
      <c r="I4045" s="10">
        <v>849.6</v>
      </c>
      <c r="J4045" s="10">
        <v>77.0</v>
      </c>
      <c r="K4045" s="14">
        <v>1998.0</v>
      </c>
      <c r="L4045" s="11">
        <f t="shared" si="827"/>
        <v>705.9</v>
      </c>
      <c r="M4045" s="11">
        <f t="shared" si="2"/>
        <v>-143.7</v>
      </c>
      <c r="N4045" s="13">
        <f t="shared" si="3"/>
        <v>0.8308615819</v>
      </c>
      <c r="O4045" s="10" t="s">
        <v>7271</v>
      </c>
      <c r="P4045" s="10" t="s">
        <v>16271</v>
      </c>
    </row>
    <row r="4046" ht="12.0" customHeight="1">
      <c r="A4046" s="9" t="s">
        <v>16272</v>
      </c>
      <c r="B4046" s="10" t="s">
        <v>16273</v>
      </c>
      <c r="C4046" s="9" t="s">
        <v>1740</v>
      </c>
      <c r="D4046" s="11" t="str">
        <f>VLOOKUP(C4046,Postinumeroalueet!$A$2:$B$4001,2)</f>
        <v>Kouvola</v>
      </c>
      <c r="E4046" s="11"/>
      <c r="F4046" s="11">
        <f t="shared" si="1"/>
        <v>0</v>
      </c>
      <c r="G4046" s="10" t="s">
        <v>6290</v>
      </c>
      <c r="H4046" s="10" t="s">
        <v>16274</v>
      </c>
      <c r="I4046" s="10">
        <v>400.0</v>
      </c>
      <c r="J4046" s="10">
        <v>34.0</v>
      </c>
      <c r="K4046" s="14">
        <v>1986.0</v>
      </c>
      <c r="L4046" s="11">
        <f t="shared" si="827"/>
        <v>332.4</v>
      </c>
      <c r="M4046" s="11">
        <f t="shared" si="2"/>
        <v>-67.6</v>
      </c>
      <c r="N4046" s="13">
        <f t="shared" si="3"/>
        <v>0.831</v>
      </c>
      <c r="O4046" s="10" t="s">
        <v>10559</v>
      </c>
      <c r="P4046" s="10" t="s">
        <v>16275</v>
      </c>
    </row>
    <row r="4047" ht="12.0" customHeight="1">
      <c r="A4047" s="9" t="s">
        <v>16276</v>
      </c>
      <c r="B4047" s="10" t="s">
        <v>16277</v>
      </c>
      <c r="C4047" s="9" t="s">
        <v>428</v>
      </c>
      <c r="D4047" s="11" t="str">
        <f>VLOOKUP(C4047,Postinumeroalueet!$A$2:$B$4001,2)</f>
        <v>Vantaa</v>
      </c>
      <c r="E4047" s="11"/>
      <c r="F4047" s="11">
        <f t="shared" si="1"/>
        <v>1</v>
      </c>
      <c r="G4047" s="10" t="s">
        <v>3492</v>
      </c>
      <c r="H4047" s="10" t="s">
        <v>16278</v>
      </c>
      <c r="I4047" s="10">
        <v>2000.0</v>
      </c>
      <c r="J4047" s="10">
        <v>172.0</v>
      </c>
      <c r="K4047" s="14">
        <v>2000.0</v>
      </c>
      <c r="L4047" s="11">
        <f>IF(K4047&lt;1961,171+10.3*J4047,IF(K4047&gt;1983,166+8.7*J4047,159+7.9*J4047))</f>
        <v>1662.4</v>
      </c>
      <c r="M4047" s="11">
        <f t="shared" si="2"/>
        <v>-337.6</v>
      </c>
      <c r="N4047" s="13">
        <f t="shared" si="3"/>
        <v>0.8312</v>
      </c>
      <c r="O4047" s="15"/>
      <c r="P4047" s="10" t="s">
        <v>16279</v>
      </c>
    </row>
    <row r="4048" ht="12.0" customHeight="1">
      <c r="A4048" s="9" t="s">
        <v>16280</v>
      </c>
      <c r="B4048" s="10" t="s">
        <v>16281</v>
      </c>
      <c r="C4048" s="9" t="s">
        <v>1151</v>
      </c>
      <c r="D4048" s="11" t="str">
        <f>VLOOKUP(C4048,Postinumeroalueet!$A$2:$B$4001,2)</f>
        <v>Rauma</v>
      </c>
      <c r="E4048" s="11"/>
      <c r="F4048" s="11">
        <f t="shared" si="1"/>
        <v>0</v>
      </c>
      <c r="G4048" s="10" t="s">
        <v>3492</v>
      </c>
      <c r="H4048" s="10" t="s">
        <v>16282</v>
      </c>
      <c r="I4048" s="10">
        <v>800.0</v>
      </c>
      <c r="J4048" s="10">
        <v>100.0</v>
      </c>
      <c r="K4048" s="14">
        <v>1938.0</v>
      </c>
      <c r="L4048" s="11">
        <f>IF(K4048&lt;1984,105+5.6*J4048,IF(K4048&gt;1991,113+7.7*J4048,108+6.6*J4048))</f>
        <v>665</v>
      </c>
      <c r="M4048" s="11">
        <f t="shared" si="2"/>
        <v>-135</v>
      </c>
      <c r="N4048" s="13">
        <f t="shared" si="3"/>
        <v>0.83125</v>
      </c>
      <c r="O4048" s="15"/>
      <c r="P4048" s="10" t="s">
        <v>16283</v>
      </c>
    </row>
    <row r="4049">
      <c r="A4049" s="9" t="s">
        <v>16284</v>
      </c>
      <c r="B4049" s="10" t="s">
        <v>16285</v>
      </c>
      <c r="C4049" s="9" t="s">
        <v>394</v>
      </c>
      <c r="D4049" s="11" t="str">
        <f>VLOOKUP(C4049,Postinumeroalueet!$A$2:$B$4001,2)</f>
        <v>Helsinki</v>
      </c>
      <c r="E4049" s="11"/>
      <c r="F4049" s="11">
        <f t="shared" si="1"/>
        <v>1</v>
      </c>
      <c r="G4049" s="10" t="s">
        <v>3481</v>
      </c>
      <c r="H4049" s="10" t="s">
        <v>4584</v>
      </c>
      <c r="I4049" s="10">
        <v>791.0</v>
      </c>
      <c r="J4049" s="10">
        <v>56.5</v>
      </c>
      <c r="K4049" s="14">
        <v>1992.0</v>
      </c>
      <c r="L4049" s="11">
        <f>IF(K4049&lt;1961,171+10.3*J4049,IF(K4049&gt;1983,166+8.7*J4049,159+7.9*J4049))</f>
        <v>657.55</v>
      </c>
      <c r="M4049" s="11">
        <f t="shared" si="2"/>
        <v>-133.45</v>
      </c>
      <c r="N4049" s="13">
        <f t="shared" si="3"/>
        <v>0.831289507</v>
      </c>
      <c r="O4049" s="10" t="s">
        <v>4055</v>
      </c>
      <c r="P4049" s="10" t="s">
        <v>16286</v>
      </c>
    </row>
    <row r="4050" ht="12.0" customHeight="1">
      <c r="A4050" s="9" t="s">
        <v>16287</v>
      </c>
      <c r="B4050" s="10" t="s">
        <v>16288</v>
      </c>
      <c r="C4050" s="9" t="s">
        <v>956</v>
      </c>
      <c r="D4050" s="11" t="str">
        <f>VLOOKUP(C4050,Postinumeroalueet!$A$2:$B$4001,2)</f>
        <v>Turku</v>
      </c>
      <c r="E4050" s="11"/>
      <c r="F4050" s="11">
        <f t="shared" si="1"/>
        <v>0</v>
      </c>
      <c r="G4050" s="10" t="s">
        <v>3481</v>
      </c>
      <c r="H4050" s="10" t="s">
        <v>4534</v>
      </c>
      <c r="I4050" s="10">
        <v>630.0</v>
      </c>
      <c r="J4050" s="10">
        <v>63.0</v>
      </c>
      <c r="K4050" s="14">
        <v>1987.0</v>
      </c>
      <c r="L4050" s="11">
        <f t="shared" ref="L4050:L4054" si="828">IF(K4050&lt;1984,105+5.6*J4050,IF(K4050&gt;1991,113+7.7*J4050,108+6.6*J4050))</f>
        <v>523.8</v>
      </c>
      <c r="M4050" s="11">
        <f t="shared" si="2"/>
        <v>-106.2</v>
      </c>
      <c r="N4050" s="13">
        <f t="shared" si="3"/>
        <v>0.8314285714</v>
      </c>
      <c r="O4050" s="10" t="s">
        <v>4118</v>
      </c>
      <c r="P4050" s="10" t="s">
        <v>16289</v>
      </c>
    </row>
    <row r="4051" ht="12.0" customHeight="1">
      <c r="A4051" s="9" t="s">
        <v>16290</v>
      </c>
      <c r="B4051" s="10" t="s">
        <v>16291</v>
      </c>
      <c r="C4051" s="9" t="s">
        <v>1585</v>
      </c>
      <c r="D4051" s="11" t="str">
        <f>VLOOKUP(C4051,Postinumeroalueet!$A$2:$B$4001,2)</f>
        <v>Jyväskylä</v>
      </c>
      <c r="E4051" s="11"/>
      <c r="F4051" s="11">
        <f t="shared" si="1"/>
        <v>0</v>
      </c>
      <c r="G4051" s="10" t="s">
        <v>3481</v>
      </c>
      <c r="H4051" s="10" t="s">
        <v>4753</v>
      </c>
      <c r="I4051" s="10">
        <v>538.48</v>
      </c>
      <c r="J4051" s="10">
        <v>43.5</v>
      </c>
      <c r="K4051" s="14">
        <v>2001.0</v>
      </c>
      <c r="L4051" s="11">
        <f t="shared" si="828"/>
        <v>447.95</v>
      </c>
      <c r="M4051" s="11">
        <f t="shared" si="2"/>
        <v>-90.53</v>
      </c>
      <c r="N4051" s="13">
        <f t="shared" si="3"/>
        <v>0.8318786213</v>
      </c>
      <c r="O4051" s="10" t="s">
        <v>4050</v>
      </c>
      <c r="P4051" s="10" t="s">
        <v>16292</v>
      </c>
    </row>
    <row r="4052" ht="12.0" customHeight="1">
      <c r="A4052" s="9" t="s">
        <v>16293</v>
      </c>
      <c r="B4052" s="10" t="s">
        <v>16294</v>
      </c>
      <c r="C4052" s="9" t="s">
        <v>2087</v>
      </c>
      <c r="D4052" s="11" t="str">
        <f>VLOOKUP(C4052,Postinumeroalueet!$A$2:$B$4001,2)</f>
        <v>Seinäjoki</v>
      </c>
      <c r="E4052" s="11"/>
      <c r="F4052" s="11">
        <f t="shared" si="1"/>
        <v>0</v>
      </c>
      <c r="G4052" s="10" t="s">
        <v>3481</v>
      </c>
      <c r="H4052" s="10" t="s">
        <v>6045</v>
      </c>
      <c r="I4052" s="10">
        <v>520.0</v>
      </c>
      <c r="J4052" s="10">
        <v>58.5</v>
      </c>
      <c r="K4052" s="14">
        <v>1975.0</v>
      </c>
      <c r="L4052" s="11">
        <f t="shared" si="828"/>
        <v>432.6</v>
      </c>
      <c r="M4052" s="11">
        <f t="shared" si="2"/>
        <v>-87.4</v>
      </c>
      <c r="N4052" s="13">
        <f t="shared" si="3"/>
        <v>0.8319230769</v>
      </c>
      <c r="O4052" s="10" t="s">
        <v>6392</v>
      </c>
      <c r="P4052" s="10" t="s">
        <v>16295</v>
      </c>
    </row>
    <row r="4053" ht="12.0" customHeight="1">
      <c r="A4053" s="9" t="s">
        <v>16296</v>
      </c>
      <c r="B4053" s="10" t="s">
        <v>16297</v>
      </c>
      <c r="C4053" s="9" t="s">
        <v>1807</v>
      </c>
      <c r="D4053" s="11" t="str">
        <f>VLOOKUP(C4053,Postinumeroalueet!$A$2:$B$4001,2)</f>
        <v>Kotka</v>
      </c>
      <c r="E4053" s="11"/>
      <c r="F4053" s="11">
        <f t="shared" si="1"/>
        <v>0</v>
      </c>
      <c r="G4053" s="10" t="s">
        <v>3481</v>
      </c>
      <c r="H4053" s="10" t="s">
        <v>4054</v>
      </c>
      <c r="I4053" s="10">
        <v>978.0</v>
      </c>
      <c r="J4053" s="10">
        <v>91.0</v>
      </c>
      <c r="K4053" s="14">
        <v>2001.0</v>
      </c>
      <c r="L4053" s="11">
        <f t="shared" si="828"/>
        <v>813.7</v>
      </c>
      <c r="M4053" s="11">
        <f t="shared" si="2"/>
        <v>-164.3</v>
      </c>
      <c r="N4053" s="13">
        <f t="shared" si="3"/>
        <v>0.83200409</v>
      </c>
      <c r="O4053" s="10" t="s">
        <v>4050</v>
      </c>
      <c r="P4053" s="10" t="s">
        <v>16298</v>
      </c>
    </row>
    <row r="4054" ht="12.0" customHeight="1">
      <c r="A4054" s="9" t="s">
        <v>16299</v>
      </c>
      <c r="B4054" s="10" t="s">
        <v>16300</v>
      </c>
      <c r="C4054" s="9" t="s">
        <v>1411</v>
      </c>
      <c r="D4054" s="11" t="str">
        <f>VLOOKUP(C4054,Postinumeroalueet!$A$2:$B$4001,2)</f>
        <v>Orivesi</v>
      </c>
      <c r="E4054" s="11"/>
      <c r="F4054" s="11">
        <f t="shared" si="1"/>
        <v>0</v>
      </c>
      <c r="G4054" s="10" t="s">
        <v>3529</v>
      </c>
      <c r="H4054" s="10" t="s">
        <v>3516</v>
      </c>
      <c r="I4054" s="10">
        <v>578.0</v>
      </c>
      <c r="J4054" s="10">
        <v>56.5</v>
      </c>
      <c r="K4054" s="14">
        <v>1989.0</v>
      </c>
      <c r="L4054" s="11">
        <f t="shared" si="828"/>
        <v>480.9</v>
      </c>
      <c r="M4054" s="11">
        <f t="shared" si="2"/>
        <v>-97.1</v>
      </c>
      <c r="N4054" s="13">
        <f t="shared" si="3"/>
        <v>0.8320069204</v>
      </c>
      <c r="O4054" s="10" t="s">
        <v>10034</v>
      </c>
      <c r="P4054" s="10" t="s">
        <v>16301</v>
      </c>
    </row>
    <row r="4055" ht="12.0" customHeight="1">
      <c r="A4055" s="9" t="s">
        <v>16302</v>
      </c>
      <c r="B4055" s="10" t="s">
        <v>16156</v>
      </c>
      <c r="C4055" s="9" t="s">
        <v>516</v>
      </c>
      <c r="D4055" s="11" t="str">
        <f>VLOOKUP(C4055,Postinumeroalueet!$A$2:$B$4001,2)</f>
        <v>Espoo</v>
      </c>
      <c r="E4055" s="11"/>
      <c r="F4055" s="11">
        <f t="shared" si="1"/>
        <v>1</v>
      </c>
      <c r="G4055" s="10" t="s">
        <v>3481</v>
      </c>
      <c r="H4055" s="10" t="s">
        <v>4534</v>
      </c>
      <c r="I4055" s="10">
        <v>842.58</v>
      </c>
      <c r="J4055" s="10">
        <v>61.5</v>
      </c>
      <c r="K4055" s="14">
        <v>2000.0</v>
      </c>
      <c r="L4055" s="11">
        <f>IF(K4055&lt;1961,171+10.3*J4055,IF(K4055&gt;1983,166+8.7*J4055,159+7.9*J4055))</f>
        <v>701.05</v>
      </c>
      <c r="M4055" s="11">
        <f t="shared" si="2"/>
        <v>-141.53</v>
      </c>
      <c r="N4055" s="13">
        <f t="shared" si="3"/>
        <v>0.8320278193</v>
      </c>
      <c r="O4055" s="10" t="s">
        <v>4050</v>
      </c>
      <c r="P4055" s="10" t="s">
        <v>16303</v>
      </c>
    </row>
    <row r="4056" ht="12.0" customHeight="1">
      <c r="A4056" s="9" t="s">
        <v>16304</v>
      </c>
      <c r="B4056" s="10" t="s">
        <v>16305</v>
      </c>
      <c r="C4056" s="9" t="s">
        <v>1149</v>
      </c>
      <c r="D4056" s="11" t="str">
        <f>VLOOKUP(C4056,Postinumeroalueet!$A$2:$B$4001,2)</f>
        <v>Rauma</v>
      </c>
      <c r="E4056" s="11"/>
      <c r="F4056" s="11">
        <f t="shared" si="1"/>
        <v>0</v>
      </c>
      <c r="G4056" s="10" t="s">
        <v>3481</v>
      </c>
      <c r="H4056" s="10" t="s">
        <v>10533</v>
      </c>
      <c r="I4056" s="10">
        <v>530.0</v>
      </c>
      <c r="J4056" s="10">
        <v>60.0</v>
      </c>
      <c r="K4056" s="14">
        <v>1959.0</v>
      </c>
      <c r="L4056" s="11">
        <f>IF(K4056&lt;1984,105+5.6*J4056,IF(K4056&gt;1991,113+7.7*J4056,108+6.6*J4056))</f>
        <v>441</v>
      </c>
      <c r="M4056" s="11">
        <f t="shared" si="2"/>
        <v>-89</v>
      </c>
      <c r="N4056" s="13">
        <f t="shared" si="3"/>
        <v>0.8320754717</v>
      </c>
      <c r="O4056" s="10" t="s">
        <v>9778</v>
      </c>
      <c r="P4056" s="10" t="s">
        <v>16306</v>
      </c>
    </row>
    <row r="4057" ht="12.0" customHeight="1">
      <c r="A4057" s="9" t="s">
        <v>16307</v>
      </c>
      <c r="B4057" s="10" t="s">
        <v>14888</v>
      </c>
      <c r="C4057" s="9" t="s">
        <v>433</v>
      </c>
      <c r="D4057" s="11" t="str">
        <f>VLOOKUP(C4057,Postinumeroalueet!$A$2:$B$4001,2)</f>
        <v>Vantaa</v>
      </c>
      <c r="E4057" s="11"/>
      <c r="F4057" s="11">
        <f t="shared" si="1"/>
        <v>1</v>
      </c>
      <c r="G4057" s="10" t="s">
        <v>3481</v>
      </c>
      <c r="H4057" s="10" t="s">
        <v>3671</v>
      </c>
      <c r="I4057" s="10">
        <v>968.0</v>
      </c>
      <c r="J4057" s="10">
        <v>73.5</v>
      </c>
      <c r="K4057" s="14">
        <v>1997.0</v>
      </c>
      <c r="L4057" s="11">
        <f>IF(K4057&lt;1961,171+10.3*J4057,IF(K4057&gt;1983,166+8.7*J4057,159+7.9*J4057))</f>
        <v>805.45</v>
      </c>
      <c r="M4057" s="11">
        <f t="shared" si="2"/>
        <v>-162.55</v>
      </c>
      <c r="N4057" s="13">
        <f t="shared" si="3"/>
        <v>0.8320764463</v>
      </c>
      <c r="O4057" s="10" t="s">
        <v>4050</v>
      </c>
      <c r="P4057" s="10" t="s">
        <v>16308</v>
      </c>
    </row>
    <row r="4058" ht="12.0" customHeight="1">
      <c r="A4058" s="9" t="s">
        <v>16309</v>
      </c>
      <c r="B4058" s="10" t="s">
        <v>16310</v>
      </c>
      <c r="C4058" s="9" t="s">
        <v>1740</v>
      </c>
      <c r="D4058" s="11" t="str">
        <f>VLOOKUP(C4058,Postinumeroalueet!$A$2:$B$4001,2)</f>
        <v>Kouvola</v>
      </c>
      <c r="E4058" s="11"/>
      <c r="F4058" s="11">
        <f t="shared" si="1"/>
        <v>0</v>
      </c>
      <c r="G4058" s="10" t="s">
        <v>3481</v>
      </c>
      <c r="H4058" s="10" t="s">
        <v>16311</v>
      </c>
      <c r="I4058" s="10">
        <v>540.0</v>
      </c>
      <c r="J4058" s="10">
        <v>61.5</v>
      </c>
      <c r="K4058" s="14">
        <v>1979.0</v>
      </c>
      <c r="L4058" s="11">
        <f t="shared" ref="L4058:L4060" si="829">IF(K4058&lt;1984,105+5.6*J4058,IF(K4058&gt;1991,113+7.7*J4058,108+6.6*J4058))</f>
        <v>449.4</v>
      </c>
      <c r="M4058" s="11">
        <f t="shared" si="2"/>
        <v>-90.6</v>
      </c>
      <c r="N4058" s="13">
        <f t="shared" si="3"/>
        <v>0.8322222222</v>
      </c>
      <c r="O4058" s="10" t="s">
        <v>10559</v>
      </c>
      <c r="P4058" s="10" t="s">
        <v>16312</v>
      </c>
    </row>
    <row r="4059" ht="12.0" customHeight="1">
      <c r="A4059" s="9" t="s">
        <v>16313</v>
      </c>
      <c r="B4059" s="10" t="s">
        <v>16314</v>
      </c>
      <c r="C4059" s="9" t="s">
        <v>3057</v>
      </c>
      <c r="D4059" s="11" t="str">
        <f>VLOOKUP(C4059,Postinumeroalueet!$A$2:$B$4001,2)</f>
        <v>Haukipudas</v>
      </c>
      <c r="E4059" s="11"/>
      <c r="F4059" s="11">
        <f t="shared" si="1"/>
        <v>0</v>
      </c>
      <c r="G4059" s="10" t="s">
        <v>3481</v>
      </c>
      <c r="H4059" s="10" t="s">
        <v>6271</v>
      </c>
      <c r="I4059" s="10">
        <v>550.0</v>
      </c>
      <c r="J4059" s="10">
        <v>63.0</v>
      </c>
      <c r="K4059" s="14">
        <v>1977.0</v>
      </c>
      <c r="L4059" s="11">
        <f t="shared" si="829"/>
        <v>457.8</v>
      </c>
      <c r="M4059" s="11">
        <f t="shared" si="2"/>
        <v>-92.2</v>
      </c>
      <c r="N4059" s="13">
        <f t="shared" si="3"/>
        <v>0.8323636364</v>
      </c>
      <c r="O4059" s="10" t="s">
        <v>16315</v>
      </c>
      <c r="P4059" s="10" t="s">
        <v>16316</v>
      </c>
    </row>
    <row r="4060" ht="12.0" customHeight="1">
      <c r="A4060" s="9" t="s">
        <v>16317</v>
      </c>
      <c r="B4060" s="10" t="s">
        <v>16318</v>
      </c>
      <c r="C4060" s="9" t="s">
        <v>2392</v>
      </c>
      <c r="D4060" s="11" t="str">
        <f>VLOOKUP(C4060,Postinumeroalueet!$A$2:$B$4001,2)</f>
        <v>Kokkola</v>
      </c>
      <c r="E4060" s="11"/>
      <c r="F4060" s="11">
        <f t="shared" si="1"/>
        <v>0</v>
      </c>
      <c r="G4060" s="10" t="s">
        <v>6290</v>
      </c>
      <c r="H4060" s="10" t="s">
        <v>10188</v>
      </c>
      <c r="I4060" s="10">
        <v>760.15</v>
      </c>
      <c r="J4060" s="10">
        <v>67.5</v>
      </c>
      <c r="K4060" s="14">
        <v>2004.0</v>
      </c>
      <c r="L4060" s="11">
        <f t="shared" si="829"/>
        <v>632.75</v>
      </c>
      <c r="M4060" s="11">
        <f t="shared" si="2"/>
        <v>-127.4</v>
      </c>
      <c r="N4060" s="13">
        <f t="shared" si="3"/>
        <v>0.8324014997</v>
      </c>
      <c r="O4060" s="10" t="s">
        <v>13123</v>
      </c>
      <c r="P4060" s="10" t="s">
        <v>16319</v>
      </c>
    </row>
    <row r="4061">
      <c r="A4061" s="9" t="s">
        <v>16320</v>
      </c>
      <c r="B4061" s="10" t="s">
        <v>12796</v>
      </c>
      <c r="C4061" s="9" t="s">
        <v>506</v>
      </c>
      <c r="D4061" s="11" t="str">
        <f>VLOOKUP(C4061,Postinumeroalueet!$A$2:$B$4001,2)</f>
        <v>Espoo</v>
      </c>
      <c r="E4061" s="11"/>
      <c r="F4061" s="11">
        <f t="shared" si="1"/>
        <v>1</v>
      </c>
      <c r="G4061" s="10" t="s">
        <v>3481</v>
      </c>
      <c r="H4061" s="10" t="s">
        <v>3620</v>
      </c>
      <c r="I4061" s="10">
        <v>1056.0</v>
      </c>
      <c r="J4061" s="10">
        <v>82.0</v>
      </c>
      <c r="K4061" s="14">
        <v>1996.0</v>
      </c>
      <c r="L4061" s="11">
        <f>IF(K4061&lt;1961,171+10.3*J4061,IF(K4061&gt;1983,166+8.7*J4061,159+7.9*J4061))</f>
        <v>879.4</v>
      </c>
      <c r="M4061" s="11">
        <f t="shared" si="2"/>
        <v>-176.6</v>
      </c>
      <c r="N4061" s="13">
        <f t="shared" si="3"/>
        <v>0.8327651515</v>
      </c>
      <c r="O4061" s="10" t="s">
        <v>3569</v>
      </c>
      <c r="P4061" s="10" t="s">
        <v>16321</v>
      </c>
    </row>
    <row r="4062" ht="12.0" customHeight="1">
      <c r="A4062" s="9" t="s">
        <v>16322</v>
      </c>
      <c r="B4062" s="10" t="s">
        <v>16323</v>
      </c>
      <c r="C4062" s="9" t="s">
        <v>1585</v>
      </c>
      <c r="D4062" s="11" t="str">
        <f>VLOOKUP(C4062,Postinumeroalueet!$A$2:$B$4001,2)</f>
        <v>Jyväskylä</v>
      </c>
      <c r="E4062" s="11"/>
      <c r="F4062" s="11">
        <f t="shared" si="1"/>
        <v>0</v>
      </c>
      <c r="G4062" s="10" t="s">
        <v>3481</v>
      </c>
      <c r="H4062" s="10" t="s">
        <v>4753</v>
      </c>
      <c r="I4062" s="10">
        <v>588.73</v>
      </c>
      <c r="J4062" s="10">
        <v>49.0</v>
      </c>
      <c r="K4062" s="14">
        <v>2000.0</v>
      </c>
      <c r="L4062" s="11">
        <f t="shared" ref="L4062:L4064" si="830">IF(K4062&lt;1984,105+5.6*J4062,IF(K4062&gt;1991,113+7.7*J4062,108+6.6*J4062))</f>
        <v>490.3</v>
      </c>
      <c r="M4062" s="11">
        <f t="shared" si="2"/>
        <v>-98.43</v>
      </c>
      <c r="N4062" s="13">
        <f t="shared" si="3"/>
        <v>0.8328096071</v>
      </c>
      <c r="O4062" s="10" t="s">
        <v>4050</v>
      </c>
      <c r="P4062" s="10" t="s">
        <v>16324</v>
      </c>
    </row>
    <row r="4063" ht="12.0" customHeight="1">
      <c r="A4063" s="9" t="s">
        <v>16325</v>
      </c>
      <c r="B4063" s="10" t="s">
        <v>12115</v>
      </c>
      <c r="C4063" s="9" t="s">
        <v>1201</v>
      </c>
      <c r="D4063" s="11" t="str">
        <f>VLOOKUP(C4063,Postinumeroalueet!$A$2:$B$4001,2)</f>
        <v>Pori</v>
      </c>
      <c r="E4063" s="11"/>
      <c r="F4063" s="11">
        <f t="shared" si="1"/>
        <v>0</v>
      </c>
      <c r="G4063" s="10" t="s">
        <v>3481</v>
      </c>
      <c r="H4063" s="10" t="s">
        <v>3761</v>
      </c>
      <c r="I4063" s="10">
        <v>590.0</v>
      </c>
      <c r="J4063" s="10">
        <v>69.0</v>
      </c>
      <c r="K4063" s="14">
        <v>1964.0</v>
      </c>
      <c r="L4063" s="11">
        <f t="shared" si="830"/>
        <v>491.4</v>
      </c>
      <c r="M4063" s="11">
        <f t="shared" si="2"/>
        <v>-98.6</v>
      </c>
      <c r="N4063" s="13">
        <f t="shared" si="3"/>
        <v>0.8328813559</v>
      </c>
      <c r="O4063" s="15"/>
      <c r="P4063" s="10" t="s">
        <v>16326</v>
      </c>
    </row>
    <row r="4064" ht="12.0" customHeight="1">
      <c r="A4064" s="9" t="s">
        <v>16327</v>
      </c>
      <c r="B4064" s="10" t="s">
        <v>16328</v>
      </c>
      <c r="C4064" s="9" t="s">
        <v>1440</v>
      </c>
      <c r="D4064" s="11" t="str">
        <f>VLOOKUP(C4064,Postinumeroalueet!$A$2:$B$4001,2)</f>
        <v>Kangasala</v>
      </c>
      <c r="E4064" s="11"/>
      <c r="F4064" s="11">
        <f t="shared" si="1"/>
        <v>0</v>
      </c>
      <c r="G4064" s="10" t="s">
        <v>6290</v>
      </c>
      <c r="H4064" s="10" t="s">
        <v>16329</v>
      </c>
      <c r="I4064" s="10">
        <v>450.0</v>
      </c>
      <c r="J4064" s="10">
        <v>34.0</v>
      </c>
      <c r="K4064" s="14">
        <v>1993.0</v>
      </c>
      <c r="L4064" s="11">
        <f t="shared" si="830"/>
        <v>374.8</v>
      </c>
      <c r="M4064" s="11">
        <f t="shared" si="2"/>
        <v>-75.2</v>
      </c>
      <c r="N4064" s="13">
        <f t="shared" si="3"/>
        <v>0.8328888889</v>
      </c>
      <c r="O4064" s="10" t="s">
        <v>4175</v>
      </c>
      <c r="P4064" s="10" t="s">
        <v>16330</v>
      </c>
    </row>
    <row r="4065">
      <c r="A4065" s="9" t="s">
        <v>16331</v>
      </c>
      <c r="B4065" s="10" t="s">
        <v>16332</v>
      </c>
      <c r="C4065" s="9" t="s">
        <v>379</v>
      </c>
      <c r="D4065" s="11" t="str">
        <f>VLOOKUP(C4065,Postinumeroalueet!$A$2:$B$4001,2)</f>
        <v>Helsinki</v>
      </c>
      <c r="E4065" s="11"/>
      <c r="F4065" s="11">
        <f t="shared" si="1"/>
        <v>1</v>
      </c>
      <c r="G4065" s="10" t="s">
        <v>4106</v>
      </c>
      <c r="H4065" s="10" t="s">
        <v>16333</v>
      </c>
      <c r="I4065" s="10">
        <v>1390.0</v>
      </c>
      <c r="J4065" s="10">
        <v>114.0</v>
      </c>
      <c r="K4065" s="14">
        <v>1999.0</v>
      </c>
      <c r="L4065" s="11">
        <f>IF(K4065&lt;1961,171+10.3*J4065,IF(K4065&gt;1983,166+8.7*J4065,159+7.9*J4065))</f>
        <v>1157.8</v>
      </c>
      <c r="M4065" s="11">
        <f t="shared" si="2"/>
        <v>-232.2</v>
      </c>
      <c r="N4065" s="13">
        <f t="shared" si="3"/>
        <v>0.8329496403</v>
      </c>
      <c r="O4065" s="10" t="s">
        <v>3498</v>
      </c>
      <c r="P4065" s="10" t="s">
        <v>16334</v>
      </c>
    </row>
    <row r="4066" ht="12.0" customHeight="1">
      <c r="A4066" s="9" t="s">
        <v>16335</v>
      </c>
      <c r="B4066" s="10" t="s">
        <v>14544</v>
      </c>
      <c r="C4066" s="9" t="s">
        <v>1804</v>
      </c>
      <c r="D4066" s="11" t="str">
        <f>VLOOKUP(C4066,Postinumeroalueet!$A$2:$B$4001,2)</f>
        <v>Kotka</v>
      </c>
      <c r="E4066" s="11"/>
      <c r="F4066" s="11">
        <f t="shared" si="1"/>
        <v>0</v>
      </c>
      <c r="G4066" s="10" t="s">
        <v>3481</v>
      </c>
      <c r="H4066" s="10" t="s">
        <v>4584</v>
      </c>
      <c r="I4066" s="10">
        <v>526.0</v>
      </c>
      <c r="J4066" s="10">
        <v>59.5</v>
      </c>
      <c r="K4066" s="14">
        <v>1978.0</v>
      </c>
      <c r="L4066" s="11">
        <f t="shared" ref="L4066:L4068" si="831">IF(K4066&lt;1984,105+5.6*J4066,IF(K4066&gt;1991,113+7.7*J4066,108+6.6*J4066))</f>
        <v>438.2</v>
      </c>
      <c r="M4066" s="11">
        <f t="shared" si="2"/>
        <v>-87.8</v>
      </c>
      <c r="N4066" s="13">
        <f t="shared" si="3"/>
        <v>0.8330798479</v>
      </c>
      <c r="O4066" s="10" t="s">
        <v>4585</v>
      </c>
      <c r="P4066" s="10" t="s">
        <v>16336</v>
      </c>
    </row>
    <row r="4067" ht="12.0" customHeight="1">
      <c r="A4067" s="9" t="s">
        <v>16337</v>
      </c>
      <c r="B4067" s="10" t="s">
        <v>16338</v>
      </c>
      <c r="C4067" s="9" t="s">
        <v>3265</v>
      </c>
      <c r="D4067" s="11" t="str">
        <f>VLOOKUP(C4067,Postinumeroalueet!$A$2:$B$4001,2)</f>
        <v>Rovaniemi</v>
      </c>
      <c r="E4067" s="11"/>
      <c r="F4067" s="11">
        <f t="shared" si="1"/>
        <v>0</v>
      </c>
      <c r="G4067" s="10" t="s">
        <v>3481</v>
      </c>
      <c r="H4067" s="10" t="s">
        <v>3671</v>
      </c>
      <c r="I4067" s="10">
        <v>741.0</v>
      </c>
      <c r="J4067" s="10">
        <v>65.5</v>
      </c>
      <c r="K4067" s="14">
        <v>2000.0</v>
      </c>
      <c r="L4067" s="11">
        <f t="shared" si="831"/>
        <v>617.35</v>
      </c>
      <c r="M4067" s="11">
        <f t="shared" si="2"/>
        <v>-123.65</v>
      </c>
      <c r="N4067" s="13">
        <f t="shared" si="3"/>
        <v>0.8331309042</v>
      </c>
      <c r="O4067" s="10" t="s">
        <v>4050</v>
      </c>
      <c r="P4067" s="10" t="s">
        <v>16339</v>
      </c>
    </row>
    <row r="4068" ht="12.0" customHeight="1">
      <c r="A4068" s="9" t="s">
        <v>16340</v>
      </c>
      <c r="B4068" s="10" t="s">
        <v>16341</v>
      </c>
      <c r="C4068" s="9" t="s">
        <v>967</v>
      </c>
      <c r="D4068" s="11" t="str">
        <f>VLOOKUP(C4068,Postinumeroalueet!$A$2:$B$4001,2)</f>
        <v>Naantali</v>
      </c>
      <c r="E4068" s="11"/>
      <c r="F4068" s="11">
        <f t="shared" si="1"/>
        <v>0</v>
      </c>
      <c r="G4068" s="10" t="s">
        <v>3481</v>
      </c>
      <c r="H4068" s="10" t="s">
        <v>16342</v>
      </c>
      <c r="I4068" s="10">
        <v>630.0</v>
      </c>
      <c r="J4068" s="10">
        <v>75.0</v>
      </c>
      <c r="K4068" s="14">
        <v>1975.0</v>
      </c>
      <c r="L4068" s="11">
        <f t="shared" si="831"/>
        <v>525</v>
      </c>
      <c r="M4068" s="11">
        <f t="shared" si="2"/>
        <v>-105</v>
      </c>
      <c r="N4068" s="13">
        <f t="shared" si="3"/>
        <v>0.8333333333</v>
      </c>
      <c r="O4068" s="10" t="s">
        <v>6577</v>
      </c>
      <c r="P4068" s="10" t="s">
        <v>16343</v>
      </c>
    </row>
    <row r="4069">
      <c r="A4069" s="9" t="s">
        <v>16344</v>
      </c>
      <c r="B4069" s="10" t="s">
        <v>16345</v>
      </c>
      <c r="C4069" s="9" t="s">
        <v>473</v>
      </c>
      <c r="D4069" s="11" t="str">
        <f>VLOOKUP(C4069,Postinumeroalueet!$A$2:$B$4001,2)</f>
        <v>Espoo</v>
      </c>
      <c r="E4069" s="11"/>
      <c r="F4069" s="11">
        <f t="shared" si="1"/>
        <v>1</v>
      </c>
      <c r="G4069" s="10" t="s">
        <v>3800</v>
      </c>
      <c r="H4069" s="10" t="s">
        <v>16346</v>
      </c>
      <c r="I4069" s="10">
        <v>3300.0</v>
      </c>
      <c r="J4069" s="10">
        <v>328.0</v>
      </c>
      <c r="K4069" s="14">
        <v>1980.0</v>
      </c>
      <c r="L4069" s="11">
        <f>IF(K4069&lt;1961,171+10.3*J4069,IF(K4069&gt;1983,166+8.7*J4069,159+7.9*J4069))</f>
        <v>2750.2</v>
      </c>
      <c r="M4069" s="11">
        <f t="shared" si="2"/>
        <v>-549.8</v>
      </c>
      <c r="N4069" s="13">
        <f t="shared" si="3"/>
        <v>0.8333939394</v>
      </c>
      <c r="O4069" s="10" t="s">
        <v>16347</v>
      </c>
      <c r="P4069" s="10" t="s">
        <v>16348</v>
      </c>
    </row>
    <row r="4070" ht="12.0" customHeight="1">
      <c r="A4070" s="9" t="s">
        <v>16349</v>
      </c>
      <c r="B4070" s="10" t="s">
        <v>15255</v>
      </c>
      <c r="C4070" s="9" t="s">
        <v>957</v>
      </c>
      <c r="D4070" s="11" t="str">
        <f>VLOOKUP(C4070,Postinumeroalueet!$A$2:$B$4001,2)</f>
        <v>Turku</v>
      </c>
      <c r="E4070" s="11"/>
      <c r="F4070" s="11">
        <f t="shared" si="1"/>
        <v>0</v>
      </c>
      <c r="G4070" s="10" t="s">
        <v>3481</v>
      </c>
      <c r="H4070" s="10" t="s">
        <v>3824</v>
      </c>
      <c r="I4070" s="10">
        <v>640.0</v>
      </c>
      <c r="J4070" s="10">
        <v>76.5</v>
      </c>
      <c r="K4070" s="14">
        <v>1976.0</v>
      </c>
      <c r="L4070" s="11">
        <f t="shared" ref="L4070:L4090" si="832">IF(K4070&lt;1984,105+5.6*J4070,IF(K4070&gt;1991,113+7.7*J4070,108+6.6*J4070))</f>
        <v>533.4</v>
      </c>
      <c r="M4070" s="11">
        <f t="shared" si="2"/>
        <v>-106.6</v>
      </c>
      <c r="N4070" s="13">
        <f t="shared" si="3"/>
        <v>0.8334375</v>
      </c>
      <c r="O4070" s="10" t="s">
        <v>4118</v>
      </c>
      <c r="P4070" s="10" t="s">
        <v>16350</v>
      </c>
    </row>
    <row r="4071" ht="12.0" customHeight="1">
      <c r="A4071" s="9" t="s">
        <v>16351</v>
      </c>
      <c r="B4071" s="10" t="s">
        <v>12974</v>
      </c>
      <c r="C4071" s="9" t="s">
        <v>1353</v>
      </c>
      <c r="D4071" s="11" t="str">
        <f>VLOOKUP(C4071,Postinumeroalueet!$A$2:$B$4001,2)</f>
        <v>Ylöjärvi</v>
      </c>
      <c r="E4071" s="11"/>
      <c r="F4071" s="11">
        <f t="shared" si="1"/>
        <v>0</v>
      </c>
      <c r="G4071" s="10" t="s">
        <v>3481</v>
      </c>
      <c r="H4071" s="10" t="s">
        <v>16352</v>
      </c>
      <c r="I4071" s="10">
        <v>870.0</v>
      </c>
      <c r="J4071" s="10">
        <v>93.5</v>
      </c>
      <c r="K4071" s="14">
        <v>1988.0</v>
      </c>
      <c r="L4071" s="11">
        <f t="shared" si="832"/>
        <v>725.1</v>
      </c>
      <c r="M4071" s="11">
        <f t="shared" si="2"/>
        <v>-144.9</v>
      </c>
      <c r="N4071" s="13">
        <f t="shared" si="3"/>
        <v>0.8334482759</v>
      </c>
      <c r="O4071" s="10" t="s">
        <v>4510</v>
      </c>
      <c r="P4071" s="10" t="s">
        <v>16353</v>
      </c>
    </row>
    <row r="4072" ht="12.0" customHeight="1">
      <c r="A4072" s="9" t="s">
        <v>16354</v>
      </c>
      <c r="B4072" s="10" t="s">
        <v>16148</v>
      </c>
      <c r="C4072" s="9" t="s">
        <v>3026</v>
      </c>
      <c r="D4072" s="11" t="str">
        <f>VLOOKUP(C4072,Postinumeroalueet!$A$2:$B$4001,2)</f>
        <v>Oulu</v>
      </c>
      <c r="E4072" s="11"/>
      <c r="F4072" s="11">
        <f t="shared" si="1"/>
        <v>0</v>
      </c>
      <c r="G4072" s="10" t="s">
        <v>3481</v>
      </c>
      <c r="H4072" s="10" t="s">
        <v>16355</v>
      </c>
      <c r="I4072" s="10">
        <v>650.0</v>
      </c>
      <c r="J4072" s="10">
        <v>78.0</v>
      </c>
      <c r="K4072" s="14">
        <v>1973.0</v>
      </c>
      <c r="L4072" s="11">
        <f t="shared" si="832"/>
        <v>541.8</v>
      </c>
      <c r="M4072" s="11">
        <f t="shared" si="2"/>
        <v>-108.2</v>
      </c>
      <c r="N4072" s="13">
        <f t="shared" si="3"/>
        <v>0.8335384615</v>
      </c>
      <c r="O4072" s="10" t="s">
        <v>3942</v>
      </c>
      <c r="P4072" s="10" t="s">
        <v>16356</v>
      </c>
    </row>
    <row r="4073" ht="12.0" customHeight="1">
      <c r="A4073" s="9" t="s">
        <v>16357</v>
      </c>
      <c r="B4073" s="10" t="s">
        <v>16148</v>
      </c>
      <c r="C4073" s="9" t="s">
        <v>3026</v>
      </c>
      <c r="D4073" s="11" t="str">
        <f>VLOOKUP(C4073,Postinumeroalueet!$A$2:$B$4001,2)</f>
        <v>Oulu</v>
      </c>
      <c r="E4073" s="11"/>
      <c r="F4073" s="11">
        <f t="shared" si="1"/>
        <v>0</v>
      </c>
      <c r="G4073" s="10" t="s">
        <v>3481</v>
      </c>
      <c r="H4073" s="10" t="s">
        <v>16355</v>
      </c>
      <c r="I4073" s="10">
        <v>650.0</v>
      </c>
      <c r="J4073" s="10">
        <v>78.0</v>
      </c>
      <c r="K4073" s="14">
        <v>1973.0</v>
      </c>
      <c r="L4073" s="11">
        <f t="shared" si="832"/>
        <v>541.8</v>
      </c>
      <c r="M4073" s="11">
        <f t="shared" si="2"/>
        <v>-108.2</v>
      </c>
      <c r="N4073" s="13">
        <f t="shared" si="3"/>
        <v>0.8335384615</v>
      </c>
      <c r="O4073" s="10" t="s">
        <v>3942</v>
      </c>
      <c r="P4073" s="10" t="s">
        <v>16358</v>
      </c>
    </row>
    <row r="4074" ht="12.0" customHeight="1">
      <c r="A4074" s="9" t="s">
        <v>16359</v>
      </c>
      <c r="B4074" s="10" t="s">
        <v>16360</v>
      </c>
      <c r="C4074" s="9" t="s">
        <v>1095</v>
      </c>
      <c r="D4074" s="11" t="str">
        <f>VLOOKUP(C4074,Postinumeroalueet!$A$2:$B$4001,2)</f>
        <v>Salo</v>
      </c>
      <c r="E4074" s="11"/>
      <c r="F4074" s="11">
        <f t="shared" si="1"/>
        <v>0</v>
      </c>
      <c r="G4074" s="10" t="s">
        <v>3529</v>
      </c>
      <c r="H4074" s="10" t="s">
        <v>4602</v>
      </c>
      <c r="I4074" s="10">
        <v>470.0</v>
      </c>
      <c r="J4074" s="10">
        <v>43.0</v>
      </c>
      <c r="K4074" s="14">
        <v>1990.0</v>
      </c>
      <c r="L4074" s="11">
        <f t="shared" si="832"/>
        <v>391.8</v>
      </c>
      <c r="M4074" s="11">
        <f t="shared" si="2"/>
        <v>-78.2</v>
      </c>
      <c r="N4074" s="13">
        <f t="shared" si="3"/>
        <v>0.8336170213</v>
      </c>
      <c r="O4074" s="10" t="s">
        <v>3783</v>
      </c>
      <c r="P4074" s="10" t="s">
        <v>16361</v>
      </c>
    </row>
    <row r="4075" ht="12.0" customHeight="1">
      <c r="A4075" s="9" t="s">
        <v>16362</v>
      </c>
      <c r="B4075" s="10" t="s">
        <v>16360</v>
      </c>
      <c r="C4075" s="9" t="s">
        <v>1095</v>
      </c>
      <c r="D4075" s="11" t="str">
        <f>VLOOKUP(C4075,Postinumeroalueet!$A$2:$B$4001,2)</f>
        <v>Salo</v>
      </c>
      <c r="E4075" s="11"/>
      <c r="F4075" s="11">
        <f t="shared" si="1"/>
        <v>0</v>
      </c>
      <c r="G4075" s="10" t="s">
        <v>3529</v>
      </c>
      <c r="H4075" s="10" t="s">
        <v>4602</v>
      </c>
      <c r="I4075" s="10">
        <v>470.0</v>
      </c>
      <c r="J4075" s="10">
        <v>43.0</v>
      </c>
      <c r="K4075" s="14">
        <v>1990.0</v>
      </c>
      <c r="L4075" s="11">
        <f t="shared" si="832"/>
        <v>391.8</v>
      </c>
      <c r="M4075" s="11">
        <f t="shared" si="2"/>
        <v>-78.2</v>
      </c>
      <c r="N4075" s="13">
        <f t="shared" si="3"/>
        <v>0.8336170213</v>
      </c>
      <c r="O4075" s="10" t="s">
        <v>3783</v>
      </c>
      <c r="P4075" s="10" t="s">
        <v>16363</v>
      </c>
    </row>
    <row r="4076" ht="12.0" customHeight="1">
      <c r="A4076" s="9" t="s">
        <v>16364</v>
      </c>
      <c r="B4076" s="10" t="s">
        <v>16365</v>
      </c>
      <c r="C4076" s="9" t="s">
        <v>3025</v>
      </c>
      <c r="D4076" s="11" t="str">
        <f>VLOOKUP(C4076,Postinumeroalueet!$A$2:$B$4001,2)</f>
        <v>Oulu</v>
      </c>
      <c r="E4076" s="11"/>
      <c r="F4076" s="11">
        <f t="shared" si="1"/>
        <v>0</v>
      </c>
      <c r="G4076" s="10" t="s">
        <v>3481</v>
      </c>
      <c r="H4076" s="10" t="s">
        <v>3715</v>
      </c>
      <c r="I4076" s="10">
        <v>468.0</v>
      </c>
      <c r="J4076" s="10">
        <v>36.0</v>
      </c>
      <c r="K4076" s="14">
        <v>2003.0</v>
      </c>
      <c r="L4076" s="11">
        <f t="shared" si="832"/>
        <v>390.2</v>
      </c>
      <c r="M4076" s="11">
        <f t="shared" si="2"/>
        <v>-77.8</v>
      </c>
      <c r="N4076" s="13">
        <f t="shared" si="3"/>
        <v>0.8337606838</v>
      </c>
      <c r="O4076" s="10" t="s">
        <v>9328</v>
      </c>
      <c r="P4076" s="10" t="s">
        <v>16366</v>
      </c>
    </row>
    <row r="4077" ht="12.0" customHeight="1">
      <c r="A4077" s="9" t="s">
        <v>16367</v>
      </c>
      <c r="B4077" s="10" t="s">
        <v>16365</v>
      </c>
      <c r="C4077" s="9" t="s">
        <v>3025</v>
      </c>
      <c r="D4077" s="11" t="str">
        <f>VLOOKUP(C4077,Postinumeroalueet!$A$2:$B$4001,2)</f>
        <v>Oulu</v>
      </c>
      <c r="E4077" s="11"/>
      <c r="F4077" s="11">
        <f t="shared" si="1"/>
        <v>0</v>
      </c>
      <c r="G4077" s="10" t="s">
        <v>3481</v>
      </c>
      <c r="H4077" s="10" t="s">
        <v>16368</v>
      </c>
      <c r="I4077" s="10">
        <v>468.0</v>
      </c>
      <c r="J4077" s="10">
        <v>36.0</v>
      </c>
      <c r="K4077" s="14">
        <v>2003.0</v>
      </c>
      <c r="L4077" s="11">
        <f t="shared" si="832"/>
        <v>390.2</v>
      </c>
      <c r="M4077" s="11">
        <f t="shared" si="2"/>
        <v>-77.8</v>
      </c>
      <c r="N4077" s="13">
        <f t="shared" si="3"/>
        <v>0.8337606838</v>
      </c>
      <c r="O4077" s="10" t="s">
        <v>3942</v>
      </c>
      <c r="P4077" s="10" t="s">
        <v>16369</v>
      </c>
    </row>
    <row r="4078" ht="12.0" customHeight="1">
      <c r="A4078" s="9" t="s">
        <v>16370</v>
      </c>
      <c r="B4078" s="10" t="s">
        <v>16371</v>
      </c>
      <c r="C4078" s="9" t="s">
        <v>2021</v>
      </c>
      <c r="D4078" s="11" t="str">
        <f>VLOOKUP(C4078,Postinumeroalueet!$A$2:$B$4001,2)</f>
        <v>Savonlinna</v>
      </c>
      <c r="E4078" s="11"/>
      <c r="F4078" s="11">
        <f t="shared" si="1"/>
        <v>0</v>
      </c>
      <c r="G4078" s="10" t="s">
        <v>3481</v>
      </c>
      <c r="H4078" s="10" t="s">
        <v>7292</v>
      </c>
      <c r="I4078" s="10">
        <v>485.0</v>
      </c>
      <c r="J4078" s="10">
        <v>53.5</v>
      </c>
      <c r="K4078" s="14">
        <v>1974.0</v>
      </c>
      <c r="L4078" s="11">
        <f t="shared" si="832"/>
        <v>404.6</v>
      </c>
      <c r="M4078" s="11">
        <f t="shared" si="2"/>
        <v>-80.4</v>
      </c>
      <c r="N4078" s="13">
        <f t="shared" si="3"/>
        <v>0.8342268041</v>
      </c>
      <c r="O4078" s="10" t="s">
        <v>5634</v>
      </c>
      <c r="P4078" s="10" t="s">
        <v>16372</v>
      </c>
    </row>
    <row r="4079" ht="12.0" customHeight="1">
      <c r="A4079" s="9" t="s">
        <v>16373</v>
      </c>
      <c r="B4079" s="10" t="s">
        <v>16374</v>
      </c>
      <c r="C4079" s="9" t="s">
        <v>576</v>
      </c>
      <c r="D4079" s="11" t="str">
        <f>VLOOKUP(C4079,Postinumeroalueet!$A$2:$B$4001,2)</f>
        <v>Mäntsälä</v>
      </c>
      <c r="E4079" s="11"/>
      <c r="F4079" s="11">
        <f t="shared" si="1"/>
        <v>0</v>
      </c>
      <c r="G4079" s="10" t="s">
        <v>3481</v>
      </c>
      <c r="H4079" s="10" t="s">
        <v>5563</v>
      </c>
      <c r="I4079" s="10">
        <v>500.0</v>
      </c>
      <c r="J4079" s="10">
        <v>39.5</v>
      </c>
      <c r="K4079" s="14">
        <v>1995.0</v>
      </c>
      <c r="L4079" s="11">
        <f t="shared" si="832"/>
        <v>417.15</v>
      </c>
      <c r="M4079" s="11">
        <f t="shared" si="2"/>
        <v>-82.85</v>
      </c>
      <c r="N4079" s="13">
        <f t="shared" si="3"/>
        <v>0.8343</v>
      </c>
      <c r="O4079" s="10" t="s">
        <v>16375</v>
      </c>
      <c r="P4079" s="10" t="s">
        <v>16376</v>
      </c>
    </row>
    <row r="4080" ht="12.0" customHeight="1">
      <c r="A4080" s="9" t="s">
        <v>16377</v>
      </c>
      <c r="B4080" s="10" t="s">
        <v>16378</v>
      </c>
      <c r="C4080" s="9" t="s">
        <v>976</v>
      </c>
      <c r="D4080" s="11" t="str">
        <f>VLOOKUP(C4080,Postinumeroalueet!$A$2:$B$4001,2)</f>
        <v>Raisio</v>
      </c>
      <c r="E4080" s="11"/>
      <c r="F4080" s="11">
        <f t="shared" si="1"/>
        <v>0</v>
      </c>
      <c r="G4080" s="10" t="s">
        <v>3481</v>
      </c>
      <c r="H4080" s="10" t="s">
        <v>3671</v>
      </c>
      <c r="I4080" s="10">
        <v>896.75</v>
      </c>
      <c r="J4080" s="10">
        <v>82.5</v>
      </c>
      <c r="K4080" s="14">
        <v>1996.0</v>
      </c>
      <c r="L4080" s="11">
        <f t="shared" si="832"/>
        <v>748.25</v>
      </c>
      <c r="M4080" s="11">
        <f t="shared" si="2"/>
        <v>-148.5</v>
      </c>
      <c r="N4080" s="13">
        <f t="shared" si="3"/>
        <v>0.8344020072</v>
      </c>
      <c r="O4080" s="10" t="s">
        <v>7271</v>
      </c>
      <c r="P4080" s="10" t="s">
        <v>16379</v>
      </c>
    </row>
    <row r="4081">
      <c r="A4081" s="9" t="s">
        <v>16380</v>
      </c>
      <c r="B4081" s="10" t="s">
        <v>16137</v>
      </c>
      <c r="C4081" s="9" t="s">
        <v>1092</v>
      </c>
      <c r="D4081" s="11" t="str">
        <f>VLOOKUP(C4081,Postinumeroalueet!$A$2:$B$4001,2)</f>
        <v>Salo</v>
      </c>
      <c r="E4081" s="11"/>
      <c r="F4081" s="11">
        <f t="shared" si="1"/>
        <v>0</v>
      </c>
      <c r="G4081" s="10" t="s">
        <v>3481</v>
      </c>
      <c r="H4081" s="10" t="s">
        <v>4584</v>
      </c>
      <c r="I4081" s="10">
        <v>600.0</v>
      </c>
      <c r="J4081" s="10">
        <v>59.5</v>
      </c>
      <c r="K4081" s="14">
        <v>1991.0</v>
      </c>
      <c r="L4081" s="11">
        <f t="shared" si="832"/>
        <v>500.7</v>
      </c>
      <c r="M4081" s="11">
        <f t="shared" si="2"/>
        <v>-99.3</v>
      </c>
      <c r="N4081" s="13">
        <f t="shared" si="3"/>
        <v>0.8345</v>
      </c>
      <c r="O4081" s="10" t="s">
        <v>9328</v>
      </c>
      <c r="P4081" s="10" t="s">
        <v>16381</v>
      </c>
    </row>
    <row r="4082" ht="12.0" customHeight="1">
      <c r="A4082" s="9" t="s">
        <v>16382</v>
      </c>
      <c r="B4082" s="10" t="s">
        <v>16383</v>
      </c>
      <c r="C4082" s="9" t="s">
        <v>2091</v>
      </c>
      <c r="D4082" s="11" t="str">
        <f>VLOOKUP(C4082,Postinumeroalueet!$A$2:$B$4001,2)</f>
        <v>Seinäjoki</v>
      </c>
      <c r="E4082" s="11"/>
      <c r="F4082" s="11">
        <f t="shared" si="1"/>
        <v>0</v>
      </c>
      <c r="G4082" s="10" t="s">
        <v>3529</v>
      </c>
      <c r="H4082" s="10" t="s">
        <v>14063</v>
      </c>
      <c r="I4082" s="10">
        <v>525.0</v>
      </c>
      <c r="J4082" s="10">
        <v>59.5</v>
      </c>
      <c r="K4082" s="14">
        <v>1977.0</v>
      </c>
      <c r="L4082" s="11">
        <f t="shared" si="832"/>
        <v>438.2</v>
      </c>
      <c r="M4082" s="11">
        <f t="shared" si="2"/>
        <v>-86.8</v>
      </c>
      <c r="N4082" s="13">
        <f t="shared" si="3"/>
        <v>0.8346666667</v>
      </c>
      <c r="O4082" s="10" t="s">
        <v>11422</v>
      </c>
      <c r="P4082" s="10" t="s">
        <v>16384</v>
      </c>
    </row>
    <row r="4083" ht="12.0" customHeight="1">
      <c r="A4083" s="9" t="s">
        <v>16385</v>
      </c>
      <c r="B4083" s="10" t="s">
        <v>16386</v>
      </c>
      <c r="C4083" s="9" t="s">
        <v>1655</v>
      </c>
      <c r="D4083" s="11" t="str">
        <f>VLOOKUP(C4083,Postinumeroalueet!$A$2:$B$4001,2)</f>
        <v>Keuruu</v>
      </c>
      <c r="E4083" s="11"/>
      <c r="F4083" s="11">
        <f t="shared" si="1"/>
        <v>0</v>
      </c>
      <c r="G4083" s="10" t="s">
        <v>3481</v>
      </c>
      <c r="H4083" s="10" t="s">
        <v>7427</v>
      </c>
      <c r="I4083" s="10">
        <v>790.0</v>
      </c>
      <c r="J4083" s="10">
        <v>99.0</v>
      </c>
      <c r="K4083" s="14">
        <v>1980.0</v>
      </c>
      <c r="L4083" s="11">
        <f t="shared" si="832"/>
        <v>659.4</v>
      </c>
      <c r="M4083" s="11">
        <f t="shared" si="2"/>
        <v>-130.6</v>
      </c>
      <c r="N4083" s="13">
        <f t="shared" si="3"/>
        <v>0.8346835443</v>
      </c>
      <c r="O4083" s="10" t="s">
        <v>13307</v>
      </c>
      <c r="P4083" s="10" t="s">
        <v>16387</v>
      </c>
    </row>
    <row r="4084" ht="12.0" customHeight="1">
      <c r="A4084" s="9" t="s">
        <v>16388</v>
      </c>
      <c r="B4084" s="10" t="s">
        <v>16389</v>
      </c>
      <c r="C4084" s="9" t="s">
        <v>1580</v>
      </c>
      <c r="D4084" s="11" t="str">
        <f>VLOOKUP(C4084,Postinumeroalueet!$A$2:$B$4001,2)</f>
        <v>Jyväskylä</v>
      </c>
      <c r="E4084" s="11"/>
      <c r="F4084" s="11">
        <f t="shared" si="1"/>
        <v>0</v>
      </c>
      <c r="G4084" s="10" t="s">
        <v>3481</v>
      </c>
      <c r="H4084" s="10" t="s">
        <v>3620</v>
      </c>
      <c r="I4084" s="10">
        <v>836.0</v>
      </c>
      <c r="J4084" s="10">
        <v>76.0</v>
      </c>
      <c r="K4084" s="14">
        <v>1997.0</v>
      </c>
      <c r="L4084" s="11">
        <f t="shared" si="832"/>
        <v>698.2</v>
      </c>
      <c r="M4084" s="11">
        <f t="shared" si="2"/>
        <v>-137.8</v>
      </c>
      <c r="N4084" s="13">
        <f t="shared" si="3"/>
        <v>0.8351674641</v>
      </c>
      <c r="O4084" s="10" t="s">
        <v>4729</v>
      </c>
      <c r="P4084" s="10" t="s">
        <v>16390</v>
      </c>
    </row>
    <row r="4085" ht="12.0" customHeight="1">
      <c r="A4085" s="9" t="s">
        <v>16391</v>
      </c>
      <c r="B4085" s="10" t="s">
        <v>16392</v>
      </c>
      <c r="C4085" s="9" t="s">
        <v>950</v>
      </c>
      <c r="D4085" s="11" t="str">
        <f>VLOOKUP(C4085,Postinumeroalueet!$A$2:$B$4001,2)</f>
        <v>Turku</v>
      </c>
      <c r="E4085" s="11"/>
      <c r="F4085" s="11">
        <f t="shared" si="1"/>
        <v>0</v>
      </c>
      <c r="G4085" s="10" t="s">
        <v>3481</v>
      </c>
      <c r="H4085" s="10" t="s">
        <v>3824</v>
      </c>
      <c r="I4085" s="10">
        <v>642.0</v>
      </c>
      <c r="J4085" s="10">
        <v>77.0</v>
      </c>
      <c r="K4085" s="14">
        <v>1981.0</v>
      </c>
      <c r="L4085" s="11">
        <f t="shared" si="832"/>
        <v>536.2</v>
      </c>
      <c r="M4085" s="11">
        <f t="shared" si="2"/>
        <v>-105.8</v>
      </c>
      <c r="N4085" s="13">
        <f t="shared" si="3"/>
        <v>0.8352024922</v>
      </c>
      <c r="O4085" s="10" t="s">
        <v>4118</v>
      </c>
      <c r="P4085" s="10" t="s">
        <v>16393</v>
      </c>
    </row>
    <row r="4086" ht="12.0" customHeight="1">
      <c r="A4086" s="9" t="s">
        <v>16394</v>
      </c>
      <c r="B4086" s="10" t="s">
        <v>16125</v>
      </c>
      <c r="C4086" s="9" t="s">
        <v>1985</v>
      </c>
      <c r="D4086" s="11" t="str">
        <f>VLOOKUP(C4086,Postinumeroalueet!$A$2:$B$4001,2)</f>
        <v>Imatra</v>
      </c>
      <c r="E4086" s="11"/>
      <c r="F4086" s="11">
        <f t="shared" si="1"/>
        <v>0</v>
      </c>
      <c r="G4086" s="10" t="s">
        <v>3481</v>
      </c>
      <c r="H4086" s="10" t="s">
        <v>3782</v>
      </c>
      <c r="I4086" s="10">
        <v>471.0</v>
      </c>
      <c r="J4086" s="10">
        <v>51.5</v>
      </c>
      <c r="K4086" s="14">
        <v>1973.0</v>
      </c>
      <c r="L4086" s="11">
        <f t="shared" si="832"/>
        <v>393.4</v>
      </c>
      <c r="M4086" s="11">
        <f t="shared" si="2"/>
        <v>-77.6</v>
      </c>
      <c r="N4086" s="13">
        <f t="shared" si="3"/>
        <v>0.8352441614</v>
      </c>
      <c r="O4086" s="10" t="s">
        <v>4967</v>
      </c>
      <c r="P4086" s="10" t="s">
        <v>16395</v>
      </c>
    </row>
    <row r="4087" ht="12.0" customHeight="1">
      <c r="A4087" s="9" t="s">
        <v>16396</v>
      </c>
      <c r="B4087" s="10" t="s">
        <v>16397</v>
      </c>
      <c r="C4087" s="9" t="s">
        <v>1938</v>
      </c>
      <c r="D4087" s="11" t="str">
        <f>VLOOKUP(C4087,Postinumeroalueet!$A$2:$B$4001,2)</f>
        <v>Lappeenranta</v>
      </c>
      <c r="E4087" s="11"/>
      <c r="F4087" s="11">
        <f t="shared" si="1"/>
        <v>0</v>
      </c>
      <c r="G4087" s="10" t="s">
        <v>3481</v>
      </c>
      <c r="H4087" s="10" t="s">
        <v>3620</v>
      </c>
      <c r="I4087" s="10">
        <v>808.08</v>
      </c>
      <c r="J4087" s="10">
        <v>73.0</v>
      </c>
      <c r="K4087" s="14">
        <v>1998.0</v>
      </c>
      <c r="L4087" s="11">
        <f t="shared" si="832"/>
        <v>675.1</v>
      </c>
      <c r="M4087" s="11">
        <f t="shared" si="2"/>
        <v>-132.98</v>
      </c>
      <c r="N4087" s="13">
        <f t="shared" si="3"/>
        <v>0.8354370854</v>
      </c>
      <c r="O4087" s="10" t="s">
        <v>3569</v>
      </c>
      <c r="P4087" s="10" t="s">
        <v>16398</v>
      </c>
    </row>
    <row r="4088" ht="12.0" customHeight="1">
      <c r="A4088" s="9" t="s">
        <v>16399</v>
      </c>
      <c r="B4088" s="10" t="s">
        <v>16400</v>
      </c>
      <c r="C4088" s="9" t="s">
        <v>1655</v>
      </c>
      <c r="D4088" s="11" t="str">
        <f>VLOOKUP(C4088,Postinumeroalueet!$A$2:$B$4001,2)</f>
        <v>Keuruu</v>
      </c>
      <c r="E4088" s="11"/>
      <c r="F4088" s="11">
        <f t="shared" si="1"/>
        <v>0</v>
      </c>
      <c r="G4088" s="10" t="s">
        <v>3481</v>
      </c>
      <c r="H4088" s="10" t="s">
        <v>3719</v>
      </c>
      <c r="I4088" s="10">
        <v>360.0</v>
      </c>
      <c r="J4088" s="10">
        <v>35.0</v>
      </c>
      <c r="K4088" s="14">
        <v>1973.0</v>
      </c>
      <c r="L4088" s="11">
        <f t="shared" si="832"/>
        <v>301</v>
      </c>
      <c r="M4088" s="11">
        <f t="shared" si="2"/>
        <v>-59</v>
      </c>
      <c r="N4088" s="13">
        <f t="shared" si="3"/>
        <v>0.8361111111</v>
      </c>
      <c r="O4088" s="10" t="s">
        <v>13307</v>
      </c>
      <c r="P4088" s="10" t="s">
        <v>16401</v>
      </c>
    </row>
    <row r="4089">
      <c r="A4089" s="9" t="s">
        <v>16402</v>
      </c>
      <c r="B4089" s="10" t="s">
        <v>16403</v>
      </c>
      <c r="C4089" s="9" t="s">
        <v>1151</v>
      </c>
      <c r="D4089" s="11" t="str">
        <f>VLOOKUP(C4089,Postinumeroalueet!$A$2:$B$4001,2)</f>
        <v>Rauma</v>
      </c>
      <c r="E4089" s="11"/>
      <c r="F4089" s="11">
        <f t="shared" si="1"/>
        <v>0</v>
      </c>
      <c r="G4089" s="10" t="s">
        <v>3481</v>
      </c>
      <c r="H4089" s="10" t="s">
        <v>16404</v>
      </c>
      <c r="I4089" s="10">
        <v>360.0</v>
      </c>
      <c r="J4089" s="10">
        <v>35.0</v>
      </c>
      <c r="K4089" s="14">
        <v>1973.0</v>
      </c>
      <c r="L4089" s="11">
        <f t="shared" si="832"/>
        <v>301</v>
      </c>
      <c r="M4089" s="11">
        <f t="shared" si="2"/>
        <v>-59</v>
      </c>
      <c r="N4089" s="13">
        <f t="shared" si="3"/>
        <v>0.8361111111</v>
      </c>
      <c r="O4089" s="10" t="s">
        <v>9778</v>
      </c>
      <c r="P4089" s="10" t="s">
        <v>16405</v>
      </c>
    </row>
    <row r="4090" ht="12.0" customHeight="1">
      <c r="A4090" s="9" t="s">
        <v>16406</v>
      </c>
      <c r="B4090" s="10" t="s">
        <v>16407</v>
      </c>
      <c r="C4090" s="9" t="s">
        <v>1497</v>
      </c>
      <c r="D4090" s="11" t="str">
        <f>VLOOKUP(C4090,Postinumeroalueet!$A$2:$B$4001,2)</f>
        <v>Sastamala</v>
      </c>
      <c r="E4090" s="11"/>
      <c r="F4090" s="11">
        <f t="shared" si="1"/>
        <v>0</v>
      </c>
      <c r="G4090" s="10" t="s">
        <v>3481</v>
      </c>
      <c r="H4090" s="10" t="s">
        <v>6078</v>
      </c>
      <c r="I4090" s="10">
        <v>514.02</v>
      </c>
      <c r="J4090" s="10">
        <v>58.0</v>
      </c>
      <c r="K4090" s="14">
        <v>1972.0</v>
      </c>
      <c r="L4090" s="11">
        <f t="shared" si="832"/>
        <v>429.8</v>
      </c>
      <c r="M4090" s="11">
        <f t="shared" si="2"/>
        <v>-84.22</v>
      </c>
      <c r="N4090" s="13">
        <f t="shared" si="3"/>
        <v>0.8361542352</v>
      </c>
      <c r="O4090" s="10" t="s">
        <v>14658</v>
      </c>
      <c r="P4090" s="10" t="s">
        <v>16408</v>
      </c>
    </row>
    <row r="4091">
      <c r="A4091" s="9" t="s">
        <v>16409</v>
      </c>
      <c r="B4091" s="10" t="s">
        <v>7221</v>
      </c>
      <c r="C4091" s="9" t="s">
        <v>459</v>
      </c>
      <c r="D4091" s="11" t="str">
        <f>VLOOKUP(C4091,Postinumeroalueet!$A$2:$B$4001,2)</f>
        <v>Espoo</v>
      </c>
      <c r="E4091" s="11"/>
      <c r="F4091" s="11">
        <f t="shared" si="1"/>
        <v>1</v>
      </c>
      <c r="G4091" s="10" t="s">
        <v>3481</v>
      </c>
      <c r="H4091" s="10" t="s">
        <v>4131</v>
      </c>
      <c r="I4091" s="10">
        <v>1267.0</v>
      </c>
      <c r="J4091" s="10">
        <v>114.0</v>
      </c>
      <c r="K4091" s="14">
        <v>1966.0</v>
      </c>
      <c r="L4091" s="11">
        <f>IF(K4091&lt;1961,171+10.3*J4091,IF(K4091&gt;1983,166+8.7*J4091,159+7.9*J4091))</f>
        <v>1059.6</v>
      </c>
      <c r="M4091" s="11">
        <f t="shared" si="2"/>
        <v>-207.4</v>
      </c>
      <c r="N4091" s="13">
        <f t="shared" si="3"/>
        <v>0.8363062352</v>
      </c>
      <c r="O4091" s="10" t="s">
        <v>3517</v>
      </c>
      <c r="P4091" s="10" t="s">
        <v>16410</v>
      </c>
    </row>
    <row r="4092" ht="12.0" customHeight="1">
      <c r="A4092" s="9" t="s">
        <v>16411</v>
      </c>
      <c r="B4092" s="10" t="s">
        <v>16238</v>
      </c>
      <c r="C4092" s="9" t="s">
        <v>1149</v>
      </c>
      <c r="D4092" s="11" t="str">
        <f>VLOOKUP(C4092,Postinumeroalueet!$A$2:$B$4001,2)</f>
        <v>Rauma</v>
      </c>
      <c r="E4092" s="11"/>
      <c r="F4092" s="11">
        <f t="shared" si="1"/>
        <v>0</v>
      </c>
      <c r="G4092" s="10" t="s">
        <v>3481</v>
      </c>
      <c r="H4092" s="10" t="s">
        <v>7991</v>
      </c>
      <c r="I4092" s="10">
        <v>651.18</v>
      </c>
      <c r="J4092" s="10">
        <v>78.5</v>
      </c>
      <c r="K4092" s="14">
        <v>1972.0</v>
      </c>
      <c r="L4092" s="11">
        <f t="shared" ref="L4092:L4098" si="833">IF(K4092&lt;1984,105+5.6*J4092,IF(K4092&gt;1991,113+7.7*J4092,108+6.6*J4092))</f>
        <v>544.6</v>
      </c>
      <c r="M4092" s="11">
        <f t="shared" si="2"/>
        <v>-106.58</v>
      </c>
      <c r="N4092" s="13">
        <f t="shared" si="3"/>
        <v>0.836327897</v>
      </c>
      <c r="O4092" s="10" t="s">
        <v>4903</v>
      </c>
      <c r="P4092" s="10" t="s">
        <v>16412</v>
      </c>
    </row>
    <row r="4093" ht="12.0" customHeight="1">
      <c r="A4093" s="9" t="s">
        <v>16413</v>
      </c>
      <c r="B4093" s="10" t="s">
        <v>16414</v>
      </c>
      <c r="C4093" s="9" t="s">
        <v>2689</v>
      </c>
      <c r="D4093" s="11" t="str">
        <f>VLOOKUP(C4093,Postinumeroalueet!$A$2:$B$4001,2)</f>
        <v>Varkaus</v>
      </c>
      <c r="E4093" s="11"/>
      <c r="F4093" s="11">
        <f t="shared" si="1"/>
        <v>0</v>
      </c>
      <c r="G4093" s="10" t="s">
        <v>3529</v>
      </c>
      <c r="H4093" s="10" t="s">
        <v>3507</v>
      </c>
      <c r="I4093" s="10">
        <v>768.0</v>
      </c>
      <c r="J4093" s="10">
        <v>96.0</v>
      </c>
      <c r="K4093" s="14">
        <v>1920.0</v>
      </c>
      <c r="L4093" s="11">
        <f t="shared" si="833"/>
        <v>642.6</v>
      </c>
      <c r="M4093" s="11">
        <f t="shared" si="2"/>
        <v>-125.4</v>
      </c>
      <c r="N4093" s="13">
        <f t="shared" si="3"/>
        <v>0.83671875</v>
      </c>
      <c r="O4093" s="10" t="s">
        <v>3950</v>
      </c>
      <c r="P4093" s="10" t="s">
        <v>16415</v>
      </c>
    </row>
    <row r="4094" ht="12.0" customHeight="1">
      <c r="A4094" s="9" t="s">
        <v>16416</v>
      </c>
      <c r="B4094" s="10" t="s">
        <v>16417</v>
      </c>
      <c r="C4094" s="9" t="s">
        <v>1213</v>
      </c>
      <c r="D4094" s="11" t="str">
        <f>VLOOKUP(C4094,Postinumeroalueet!$A$2:$B$4001,2)</f>
        <v>Pori</v>
      </c>
      <c r="E4094" s="11"/>
      <c r="F4094" s="11">
        <f t="shared" si="1"/>
        <v>0</v>
      </c>
      <c r="G4094" s="10" t="s">
        <v>3529</v>
      </c>
      <c r="H4094" s="10" t="s">
        <v>3620</v>
      </c>
      <c r="I4094" s="10">
        <v>770.0</v>
      </c>
      <c r="J4094" s="10">
        <v>69.0</v>
      </c>
      <c r="K4094" s="14">
        <v>1994.0</v>
      </c>
      <c r="L4094" s="11">
        <f t="shared" si="833"/>
        <v>644.3</v>
      </c>
      <c r="M4094" s="11">
        <f t="shared" si="2"/>
        <v>-125.7</v>
      </c>
      <c r="N4094" s="13">
        <f t="shared" si="3"/>
        <v>0.8367532468</v>
      </c>
      <c r="O4094" s="10" t="s">
        <v>3612</v>
      </c>
      <c r="P4094" s="10" t="s">
        <v>16418</v>
      </c>
    </row>
    <row r="4095" ht="12.0" customHeight="1">
      <c r="A4095" s="9" t="s">
        <v>16419</v>
      </c>
      <c r="B4095" s="10" t="s">
        <v>16420</v>
      </c>
      <c r="C4095" s="9" t="s">
        <v>1256</v>
      </c>
      <c r="D4095" s="11" t="str">
        <f>VLOOKUP(C4095,Postinumeroalueet!$A$2:$B$4001,2)</f>
        <v>Forssa</v>
      </c>
      <c r="E4095" s="11"/>
      <c r="F4095" s="11">
        <f t="shared" si="1"/>
        <v>0</v>
      </c>
      <c r="G4095" s="10" t="s">
        <v>3481</v>
      </c>
      <c r="H4095" s="10" t="s">
        <v>3719</v>
      </c>
      <c r="I4095" s="10">
        <v>440.0</v>
      </c>
      <c r="J4095" s="10">
        <v>47.0</v>
      </c>
      <c r="K4095" s="14">
        <v>1956.0</v>
      </c>
      <c r="L4095" s="11">
        <f t="shared" si="833"/>
        <v>368.2</v>
      </c>
      <c r="M4095" s="11">
        <f t="shared" si="2"/>
        <v>-71.8</v>
      </c>
      <c r="N4095" s="13">
        <f t="shared" si="3"/>
        <v>0.8368181818</v>
      </c>
      <c r="O4095" s="10" t="s">
        <v>9499</v>
      </c>
      <c r="P4095" s="10" t="s">
        <v>16421</v>
      </c>
    </row>
    <row r="4096" ht="12.0" customHeight="1">
      <c r="A4096" s="9" t="s">
        <v>16422</v>
      </c>
      <c r="B4096" s="10" t="s">
        <v>15707</v>
      </c>
      <c r="C4096" s="9" t="s">
        <v>950</v>
      </c>
      <c r="D4096" s="11" t="str">
        <f>VLOOKUP(C4096,Postinumeroalueet!$A$2:$B$4001,2)</f>
        <v>Turku</v>
      </c>
      <c r="E4096" s="11"/>
      <c r="F4096" s="11">
        <f t="shared" si="1"/>
        <v>0</v>
      </c>
      <c r="G4096" s="10" t="s">
        <v>3481</v>
      </c>
      <c r="H4096" s="10" t="s">
        <v>3824</v>
      </c>
      <c r="I4096" s="10">
        <v>634.0</v>
      </c>
      <c r="J4096" s="10">
        <v>76.0</v>
      </c>
      <c r="K4096" s="14">
        <v>1979.0</v>
      </c>
      <c r="L4096" s="11">
        <f t="shared" si="833"/>
        <v>530.6</v>
      </c>
      <c r="M4096" s="11">
        <f t="shared" si="2"/>
        <v>-103.4</v>
      </c>
      <c r="N4096" s="13">
        <f t="shared" si="3"/>
        <v>0.8369085174</v>
      </c>
      <c r="O4096" s="10" t="s">
        <v>4118</v>
      </c>
      <c r="P4096" s="10" t="s">
        <v>16423</v>
      </c>
    </row>
    <row r="4097" ht="12.0" customHeight="1">
      <c r="A4097" s="9" t="s">
        <v>16424</v>
      </c>
      <c r="B4097" s="10" t="s">
        <v>16425</v>
      </c>
      <c r="C4097" s="9" t="s">
        <v>3020</v>
      </c>
      <c r="D4097" s="11" t="str">
        <f>VLOOKUP(C4097,Postinumeroalueet!$A$2:$B$4001,2)</f>
        <v>Oulu</v>
      </c>
      <c r="E4097" s="11"/>
      <c r="F4097" s="11">
        <f t="shared" si="1"/>
        <v>0</v>
      </c>
      <c r="G4097" s="10" t="s">
        <v>3481</v>
      </c>
      <c r="H4097" s="10" t="s">
        <v>4602</v>
      </c>
      <c r="I4097" s="10">
        <v>585.84</v>
      </c>
      <c r="J4097" s="10">
        <v>49.0</v>
      </c>
      <c r="K4097" s="14">
        <v>1995.0</v>
      </c>
      <c r="L4097" s="11">
        <f t="shared" si="833"/>
        <v>490.3</v>
      </c>
      <c r="M4097" s="11">
        <f t="shared" si="2"/>
        <v>-95.54</v>
      </c>
      <c r="N4097" s="13">
        <f t="shared" si="3"/>
        <v>0.8369179298</v>
      </c>
      <c r="O4097" s="10" t="s">
        <v>4050</v>
      </c>
      <c r="P4097" s="10" t="s">
        <v>16426</v>
      </c>
    </row>
    <row r="4098" ht="12.0" customHeight="1">
      <c r="A4098" s="9" t="s">
        <v>16427</v>
      </c>
      <c r="B4098" s="10" t="s">
        <v>16428</v>
      </c>
      <c r="C4098" s="9" t="s">
        <v>576</v>
      </c>
      <c r="D4098" s="11" t="str">
        <f>VLOOKUP(C4098,Postinumeroalueet!$A$2:$B$4001,2)</f>
        <v>Mäntsälä</v>
      </c>
      <c r="E4098" s="11"/>
      <c r="F4098" s="11">
        <f t="shared" si="1"/>
        <v>0</v>
      </c>
      <c r="G4098" s="10" t="s">
        <v>3481</v>
      </c>
      <c r="H4098" s="10" t="s">
        <v>4054</v>
      </c>
      <c r="I4098" s="10">
        <v>866.36</v>
      </c>
      <c r="J4098" s="10">
        <v>79.5</v>
      </c>
      <c r="K4098" s="14">
        <v>2001.0</v>
      </c>
      <c r="L4098" s="11">
        <f t="shared" si="833"/>
        <v>725.15</v>
      </c>
      <c r="M4098" s="11">
        <f t="shared" si="2"/>
        <v>-141.21</v>
      </c>
      <c r="N4098" s="13">
        <f t="shared" si="3"/>
        <v>0.8370077104</v>
      </c>
      <c r="O4098" s="10" t="s">
        <v>4050</v>
      </c>
      <c r="P4098" s="10" t="s">
        <v>16429</v>
      </c>
    </row>
    <row r="4099">
      <c r="A4099" s="9" t="s">
        <v>16430</v>
      </c>
      <c r="B4099" s="10" t="s">
        <v>13352</v>
      </c>
      <c r="C4099" s="9" t="s">
        <v>475</v>
      </c>
      <c r="D4099" s="11" t="str">
        <f>VLOOKUP(C4099,Postinumeroalueet!$A$2:$B$4001,2)</f>
        <v>Espoo</v>
      </c>
      <c r="E4099" s="11"/>
      <c r="F4099" s="11">
        <f t="shared" si="1"/>
        <v>1</v>
      </c>
      <c r="G4099" s="10" t="s">
        <v>3481</v>
      </c>
      <c r="H4099" s="10" t="s">
        <v>16431</v>
      </c>
      <c r="I4099" s="10">
        <v>1009.0</v>
      </c>
      <c r="J4099" s="10">
        <v>78.0</v>
      </c>
      <c r="K4099" s="14">
        <v>1995.0</v>
      </c>
      <c r="L4099" s="11">
        <f>IF(K4099&lt;1961,171+10.3*J4099,IF(K4099&gt;1983,166+8.7*J4099,159+7.9*J4099))</f>
        <v>844.6</v>
      </c>
      <c r="M4099" s="11">
        <f t="shared" si="2"/>
        <v>-164.4</v>
      </c>
      <c r="N4099" s="13">
        <f t="shared" si="3"/>
        <v>0.8370664024</v>
      </c>
      <c r="O4099" s="10" t="s">
        <v>4032</v>
      </c>
      <c r="P4099" s="10" t="s">
        <v>16432</v>
      </c>
    </row>
    <row r="4100" ht="12.0" customHeight="1">
      <c r="A4100" s="9" t="s">
        <v>16433</v>
      </c>
      <c r="B4100" s="10" t="s">
        <v>16434</v>
      </c>
      <c r="C4100" s="9" t="s">
        <v>1936</v>
      </c>
      <c r="D4100" s="11" t="str">
        <f>VLOOKUP(C4100,Postinumeroalueet!$A$2:$B$4001,2)</f>
        <v>Lappeenranta</v>
      </c>
      <c r="E4100" s="11"/>
      <c r="F4100" s="11">
        <f t="shared" si="1"/>
        <v>0</v>
      </c>
      <c r="G4100" s="10" t="s">
        <v>3529</v>
      </c>
      <c r="H4100" s="10" t="s">
        <v>3761</v>
      </c>
      <c r="I4100" s="10">
        <v>500.0</v>
      </c>
      <c r="J4100" s="10">
        <v>56.0</v>
      </c>
      <c r="K4100" s="14">
        <v>1948.0</v>
      </c>
      <c r="L4100" s="11">
        <f t="shared" ref="L4100:L4154" si="834">IF(K4100&lt;1984,105+5.6*J4100,IF(K4100&gt;1991,113+7.7*J4100,108+6.6*J4100))</f>
        <v>418.6</v>
      </c>
      <c r="M4100" s="11">
        <f t="shared" si="2"/>
        <v>-81.4</v>
      </c>
      <c r="N4100" s="13">
        <f t="shared" si="3"/>
        <v>0.8372</v>
      </c>
      <c r="O4100" s="10" t="s">
        <v>5279</v>
      </c>
      <c r="P4100" s="10" t="s">
        <v>16435</v>
      </c>
    </row>
    <row r="4101" ht="12.0" customHeight="1">
      <c r="A4101" s="9" t="s">
        <v>16436</v>
      </c>
      <c r="B4101" s="10" t="s">
        <v>16437</v>
      </c>
      <c r="C4101" s="9" t="s">
        <v>3045</v>
      </c>
      <c r="D4101" s="11" t="str">
        <f>VLOOKUP(C4101,Postinumeroalueet!$A$2:$B$4001,2)</f>
        <v>Oulu</v>
      </c>
      <c r="E4101" s="11"/>
      <c r="F4101" s="11">
        <f t="shared" si="1"/>
        <v>0</v>
      </c>
      <c r="G4101" s="10" t="s">
        <v>3481</v>
      </c>
      <c r="H4101" s="10" t="s">
        <v>16438</v>
      </c>
      <c r="I4101" s="10">
        <v>500.0</v>
      </c>
      <c r="J4101" s="10">
        <v>56.0</v>
      </c>
      <c r="K4101" s="14">
        <v>1981.0</v>
      </c>
      <c r="L4101" s="11">
        <f t="shared" si="834"/>
        <v>418.6</v>
      </c>
      <c r="M4101" s="11">
        <f t="shared" si="2"/>
        <v>-81.4</v>
      </c>
      <c r="N4101" s="13">
        <f t="shared" si="3"/>
        <v>0.8372</v>
      </c>
      <c r="O4101" s="10" t="s">
        <v>3942</v>
      </c>
      <c r="P4101" s="10" t="s">
        <v>16439</v>
      </c>
    </row>
    <row r="4102" ht="12.0" customHeight="1">
      <c r="A4102" s="9" t="s">
        <v>16440</v>
      </c>
      <c r="B4102" s="10" t="s">
        <v>16441</v>
      </c>
      <c r="C4102" s="9" t="s">
        <v>3025</v>
      </c>
      <c r="D4102" s="11" t="str">
        <f>VLOOKUP(C4102,Postinumeroalueet!$A$2:$B$4001,2)</f>
        <v>Oulu</v>
      </c>
      <c r="E4102" s="11"/>
      <c r="F4102" s="11">
        <f t="shared" si="1"/>
        <v>0</v>
      </c>
      <c r="G4102" s="10" t="s">
        <v>3481</v>
      </c>
      <c r="H4102" s="10" t="s">
        <v>3516</v>
      </c>
      <c r="I4102" s="10">
        <v>650.0</v>
      </c>
      <c r="J4102" s="10">
        <v>56.0</v>
      </c>
      <c r="K4102" s="14">
        <v>2012.0</v>
      </c>
      <c r="L4102" s="11">
        <f t="shared" si="834"/>
        <v>544.2</v>
      </c>
      <c r="M4102" s="11">
        <f t="shared" si="2"/>
        <v>-105.8</v>
      </c>
      <c r="N4102" s="13">
        <f t="shared" si="3"/>
        <v>0.8372307692</v>
      </c>
      <c r="O4102" s="15"/>
      <c r="P4102" s="10" t="s">
        <v>16442</v>
      </c>
    </row>
    <row r="4103" ht="12.0" customHeight="1">
      <c r="A4103" s="9" t="s">
        <v>16443</v>
      </c>
      <c r="B4103" s="10" t="s">
        <v>16444</v>
      </c>
      <c r="C4103" s="9" t="s">
        <v>1592</v>
      </c>
      <c r="D4103" s="11" t="str">
        <f>VLOOKUP(C4103,Postinumeroalueet!$A$2:$B$4001,2)</f>
        <v>Jyväskylä</v>
      </c>
      <c r="E4103" s="11"/>
      <c r="F4103" s="11">
        <f t="shared" si="1"/>
        <v>0</v>
      </c>
      <c r="G4103" s="10" t="s">
        <v>3481</v>
      </c>
      <c r="H4103" s="10" t="s">
        <v>3761</v>
      </c>
      <c r="I4103" s="10">
        <v>520.0</v>
      </c>
      <c r="J4103" s="10">
        <v>59.0</v>
      </c>
      <c r="K4103" s="14">
        <v>1975.0</v>
      </c>
      <c r="L4103" s="11">
        <f t="shared" si="834"/>
        <v>435.4</v>
      </c>
      <c r="M4103" s="11">
        <f t="shared" si="2"/>
        <v>-84.6</v>
      </c>
      <c r="N4103" s="13">
        <f t="shared" si="3"/>
        <v>0.8373076923</v>
      </c>
      <c r="O4103" s="10" t="s">
        <v>5634</v>
      </c>
      <c r="P4103" s="10" t="s">
        <v>16445</v>
      </c>
    </row>
    <row r="4104" ht="12.0" customHeight="1">
      <c r="A4104" s="9" t="s">
        <v>16446</v>
      </c>
      <c r="B4104" s="10" t="s">
        <v>16444</v>
      </c>
      <c r="C4104" s="9" t="s">
        <v>1592</v>
      </c>
      <c r="D4104" s="11" t="str">
        <f>VLOOKUP(C4104,Postinumeroalueet!$A$2:$B$4001,2)</f>
        <v>Jyväskylä</v>
      </c>
      <c r="E4104" s="11"/>
      <c r="F4104" s="11">
        <f t="shared" si="1"/>
        <v>0</v>
      </c>
      <c r="G4104" s="10" t="s">
        <v>3481</v>
      </c>
      <c r="H4104" s="10" t="s">
        <v>3761</v>
      </c>
      <c r="I4104" s="10">
        <v>520.0</v>
      </c>
      <c r="J4104" s="10">
        <v>59.0</v>
      </c>
      <c r="K4104" s="14">
        <v>1977.0</v>
      </c>
      <c r="L4104" s="11">
        <f t="shared" si="834"/>
        <v>435.4</v>
      </c>
      <c r="M4104" s="11">
        <f t="shared" si="2"/>
        <v>-84.6</v>
      </c>
      <c r="N4104" s="13">
        <f t="shared" si="3"/>
        <v>0.8373076923</v>
      </c>
      <c r="O4104" s="10" t="s">
        <v>5634</v>
      </c>
      <c r="P4104" s="10" t="s">
        <v>16447</v>
      </c>
    </row>
    <row r="4105" ht="12.0" customHeight="1">
      <c r="A4105" s="9" t="s">
        <v>16448</v>
      </c>
      <c r="B4105" s="10" t="s">
        <v>16148</v>
      </c>
      <c r="C4105" s="9" t="s">
        <v>3026</v>
      </c>
      <c r="D4105" s="11" t="str">
        <f>VLOOKUP(C4105,Postinumeroalueet!$A$2:$B$4001,2)</f>
        <v>Oulu</v>
      </c>
      <c r="E4105" s="11"/>
      <c r="F4105" s="11">
        <f t="shared" si="1"/>
        <v>0</v>
      </c>
      <c r="G4105" s="10" t="s">
        <v>3481</v>
      </c>
      <c r="H4105" s="10" t="s">
        <v>16449</v>
      </c>
      <c r="I4105" s="10">
        <v>520.0</v>
      </c>
      <c r="J4105" s="10">
        <v>59.0</v>
      </c>
      <c r="K4105" s="14">
        <v>1973.0</v>
      </c>
      <c r="L4105" s="11">
        <f t="shared" si="834"/>
        <v>435.4</v>
      </c>
      <c r="M4105" s="11">
        <f t="shared" si="2"/>
        <v>-84.6</v>
      </c>
      <c r="N4105" s="13">
        <f t="shared" si="3"/>
        <v>0.8373076923</v>
      </c>
      <c r="O4105" s="10" t="s">
        <v>3942</v>
      </c>
      <c r="P4105" s="10" t="s">
        <v>16450</v>
      </c>
    </row>
    <row r="4106" ht="12.0" customHeight="1">
      <c r="A4106" s="9" t="s">
        <v>16451</v>
      </c>
      <c r="B4106" s="10" t="s">
        <v>16452</v>
      </c>
      <c r="C4106" s="9" t="s">
        <v>3026</v>
      </c>
      <c r="D4106" s="11" t="str">
        <f>VLOOKUP(C4106,Postinumeroalueet!$A$2:$B$4001,2)</f>
        <v>Oulu</v>
      </c>
      <c r="E4106" s="11"/>
      <c r="F4106" s="11">
        <f t="shared" si="1"/>
        <v>0</v>
      </c>
      <c r="G4106" s="10" t="s">
        <v>3481</v>
      </c>
      <c r="H4106" s="10" t="s">
        <v>16149</v>
      </c>
      <c r="I4106" s="10">
        <v>520.0</v>
      </c>
      <c r="J4106" s="10">
        <v>59.0</v>
      </c>
      <c r="K4106" s="14">
        <v>1973.0</v>
      </c>
      <c r="L4106" s="11">
        <f t="shared" si="834"/>
        <v>435.4</v>
      </c>
      <c r="M4106" s="11">
        <f t="shared" si="2"/>
        <v>-84.6</v>
      </c>
      <c r="N4106" s="13">
        <f t="shared" si="3"/>
        <v>0.8373076923</v>
      </c>
      <c r="O4106" s="10" t="s">
        <v>3942</v>
      </c>
      <c r="P4106" s="10" t="s">
        <v>16453</v>
      </c>
    </row>
    <row r="4107" ht="12.0" customHeight="1">
      <c r="A4107" s="9" t="s">
        <v>16454</v>
      </c>
      <c r="B4107" s="10" t="s">
        <v>16148</v>
      </c>
      <c r="C4107" s="9" t="s">
        <v>3026</v>
      </c>
      <c r="D4107" s="11" t="str">
        <f>VLOOKUP(C4107,Postinumeroalueet!$A$2:$B$4001,2)</f>
        <v>Oulu</v>
      </c>
      <c r="E4107" s="11"/>
      <c r="F4107" s="11">
        <f t="shared" si="1"/>
        <v>0</v>
      </c>
      <c r="G4107" s="10" t="s">
        <v>3481</v>
      </c>
      <c r="H4107" s="10" t="s">
        <v>16449</v>
      </c>
      <c r="I4107" s="10">
        <v>520.0</v>
      </c>
      <c r="J4107" s="10">
        <v>59.0</v>
      </c>
      <c r="K4107" s="14">
        <v>1973.0</v>
      </c>
      <c r="L4107" s="11">
        <f t="shared" si="834"/>
        <v>435.4</v>
      </c>
      <c r="M4107" s="11">
        <f t="shared" si="2"/>
        <v>-84.6</v>
      </c>
      <c r="N4107" s="13">
        <f t="shared" si="3"/>
        <v>0.8373076923</v>
      </c>
      <c r="O4107" s="10" t="s">
        <v>3942</v>
      </c>
      <c r="P4107" s="10" t="s">
        <v>16455</v>
      </c>
    </row>
    <row r="4108" ht="12.0" customHeight="1">
      <c r="A4108" s="9" t="s">
        <v>16456</v>
      </c>
      <c r="B4108" s="10" t="s">
        <v>10377</v>
      </c>
      <c r="C4108" s="9" t="s">
        <v>1592</v>
      </c>
      <c r="D4108" s="11" t="str">
        <f>VLOOKUP(C4108,Postinumeroalueet!$A$2:$B$4001,2)</f>
        <v>Jyväskylä</v>
      </c>
      <c r="E4108" s="11"/>
      <c r="F4108" s="11">
        <f t="shared" si="1"/>
        <v>0</v>
      </c>
      <c r="G4108" s="10" t="s">
        <v>3481</v>
      </c>
      <c r="H4108" s="10" t="s">
        <v>3761</v>
      </c>
      <c r="I4108" s="10">
        <v>530.0</v>
      </c>
      <c r="J4108" s="10">
        <v>60.5</v>
      </c>
      <c r="K4108" s="14">
        <v>1976.0</v>
      </c>
      <c r="L4108" s="11">
        <f t="shared" si="834"/>
        <v>443.8</v>
      </c>
      <c r="M4108" s="11">
        <f t="shared" si="2"/>
        <v>-86.2</v>
      </c>
      <c r="N4108" s="13">
        <f t="shared" si="3"/>
        <v>0.8373584906</v>
      </c>
      <c r="O4108" s="10" t="s">
        <v>5634</v>
      </c>
      <c r="P4108" s="10" t="s">
        <v>16457</v>
      </c>
    </row>
    <row r="4109" ht="12.0" customHeight="1">
      <c r="A4109" s="9" t="s">
        <v>16458</v>
      </c>
      <c r="B4109" s="10" t="s">
        <v>10377</v>
      </c>
      <c r="C4109" s="9" t="s">
        <v>1592</v>
      </c>
      <c r="D4109" s="11" t="str">
        <f>VLOOKUP(C4109,Postinumeroalueet!$A$2:$B$4001,2)</f>
        <v>Jyväskylä</v>
      </c>
      <c r="E4109" s="11"/>
      <c r="F4109" s="11">
        <f t="shared" si="1"/>
        <v>0</v>
      </c>
      <c r="G4109" s="10" t="s">
        <v>3481</v>
      </c>
      <c r="H4109" s="10" t="s">
        <v>3761</v>
      </c>
      <c r="I4109" s="10">
        <v>530.0</v>
      </c>
      <c r="J4109" s="10">
        <v>60.5</v>
      </c>
      <c r="K4109" s="14">
        <v>1977.0</v>
      </c>
      <c r="L4109" s="11">
        <f t="shared" si="834"/>
        <v>443.8</v>
      </c>
      <c r="M4109" s="11">
        <f t="shared" si="2"/>
        <v>-86.2</v>
      </c>
      <c r="N4109" s="13">
        <f t="shared" si="3"/>
        <v>0.8373584906</v>
      </c>
      <c r="O4109" s="10" t="s">
        <v>5634</v>
      </c>
      <c r="P4109" s="10" t="s">
        <v>16459</v>
      </c>
    </row>
    <row r="4110" ht="12.0" customHeight="1">
      <c r="A4110" s="9" t="s">
        <v>16460</v>
      </c>
      <c r="B4110" s="10" t="s">
        <v>16461</v>
      </c>
      <c r="C4110" s="9" t="s">
        <v>776</v>
      </c>
      <c r="D4110" s="11" t="str">
        <f>VLOOKUP(C4110,Postinumeroalueet!$A$2:$B$4001,2)</f>
        <v>Hattula</v>
      </c>
      <c r="E4110" s="11"/>
      <c r="F4110" s="11">
        <f t="shared" si="1"/>
        <v>0</v>
      </c>
      <c r="G4110" s="10" t="s">
        <v>3529</v>
      </c>
      <c r="H4110" s="10" t="s">
        <v>3620</v>
      </c>
      <c r="I4110" s="10">
        <v>720.0</v>
      </c>
      <c r="J4110" s="10">
        <v>75.0</v>
      </c>
      <c r="K4110" s="14">
        <v>1988.0</v>
      </c>
      <c r="L4110" s="11">
        <f t="shared" si="834"/>
        <v>603</v>
      </c>
      <c r="M4110" s="11">
        <f t="shared" si="2"/>
        <v>-117</v>
      </c>
      <c r="N4110" s="13">
        <f t="shared" si="3"/>
        <v>0.8375</v>
      </c>
      <c r="O4110" s="10" t="s">
        <v>5274</v>
      </c>
      <c r="P4110" s="10" t="s">
        <v>16462</v>
      </c>
    </row>
    <row r="4111" ht="12.0" customHeight="1">
      <c r="A4111" s="9" t="s">
        <v>16463</v>
      </c>
      <c r="B4111" s="10" t="s">
        <v>16464</v>
      </c>
      <c r="C4111" s="9" t="s">
        <v>1151</v>
      </c>
      <c r="D4111" s="11" t="str">
        <f>VLOOKUP(C4111,Postinumeroalueet!$A$2:$B$4001,2)</f>
        <v>Rauma</v>
      </c>
      <c r="E4111" s="11"/>
      <c r="F4111" s="11">
        <f t="shared" si="1"/>
        <v>0</v>
      </c>
      <c r="G4111" s="10" t="s">
        <v>3481</v>
      </c>
      <c r="H4111" s="10" t="s">
        <v>3846</v>
      </c>
      <c r="I4111" s="10">
        <v>630.0</v>
      </c>
      <c r="J4111" s="10">
        <v>75.5</v>
      </c>
      <c r="K4111" s="14">
        <v>1976.0</v>
      </c>
      <c r="L4111" s="11">
        <f t="shared" si="834"/>
        <v>527.8</v>
      </c>
      <c r="M4111" s="11">
        <f t="shared" si="2"/>
        <v>-102.2</v>
      </c>
      <c r="N4111" s="13">
        <f t="shared" si="3"/>
        <v>0.8377777778</v>
      </c>
      <c r="O4111" s="10" t="s">
        <v>4903</v>
      </c>
      <c r="P4111" s="10" t="s">
        <v>16465</v>
      </c>
    </row>
    <row r="4112" ht="12.0" customHeight="1">
      <c r="A4112" s="9" t="s">
        <v>16466</v>
      </c>
      <c r="B4112" s="10" t="s">
        <v>16467</v>
      </c>
      <c r="C4112" s="9" t="s">
        <v>1578</v>
      </c>
      <c r="D4112" s="11" t="str">
        <f>VLOOKUP(C4112,Postinumeroalueet!$A$2:$B$4001,2)</f>
        <v>Jyväskylä</v>
      </c>
      <c r="E4112" s="11"/>
      <c r="F4112" s="11">
        <f t="shared" si="1"/>
        <v>0</v>
      </c>
      <c r="G4112" s="10" t="s">
        <v>3481</v>
      </c>
      <c r="H4112" s="10" t="s">
        <v>16468</v>
      </c>
      <c r="I4112" s="10">
        <v>700.0</v>
      </c>
      <c r="J4112" s="10">
        <v>72.5</v>
      </c>
      <c r="K4112" s="14">
        <v>1988.0</v>
      </c>
      <c r="L4112" s="11">
        <f t="shared" si="834"/>
        <v>586.5</v>
      </c>
      <c r="M4112" s="11">
        <f t="shared" si="2"/>
        <v>-113.5</v>
      </c>
      <c r="N4112" s="13">
        <f t="shared" si="3"/>
        <v>0.8378571429</v>
      </c>
      <c r="O4112" s="15"/>
      <c r="P4112" s="10" t="s">
        <v>16469</v>
      </c>
    </row>
    <row r="4113" ht="12.0" customHeight="1">
      <c r="A4113" s="9" t="s">
        <v>16470</v>
      </c>
      <c r="B4113" s="10" t="s">
        <v>16471</v>
      </c>
      <c r="C4113" s="9" t="s">
        <v>996</v>
      </c>
      <c r="D4113" s="11" t="str">
        <f>VLOOKUP(C4113,Postinumeroalueet!$A$2:$B$4001,2)</f>
        <v>Lieto</v>
      </c>
      <c r="E4113" s="11"/>
      <c r="F4113" s="11">
        <f t="shared" si="1"/>
        <v>0</v>
      </c>
      <c r="G4113" s="10" t="s">
        <v>3529</v>
      </c>
      <c r="H4113" s="10" t="s">
        <v>3620</v>
      </c>
      <c r="I4113" s="10">
        <v>892.85</v>
      </c>
      <c r="J4113" s="10">
        <v>82.5</v>
      </c>
      <c r="K4113" s="14">
        <v>1995.0</v>
      </c>
      <c r="L4113" s="11">
        <f t="shared" si="834"/>
        <v>748.25</v>
      </c>
      <c r="M4113" s="11">
        <f t="shared" si="2"/>
        <v>-144.6</v>
      </c>
      <c r="N4113" s="13">
        <f t="shared" si="3"/>
        <v>0.8380467044</v>
      </c>
      <c r="O4113" s="10" t="s">
        <v>3802</v>
      </c>
      <c r="P4113" s="10" t="s">
        <v>16472</v>
      </c>
    </row>
    <row r="4114" ht="12.0" customHeight="1">
      <c r="A4114" s="9" t="s">
        <v>16473</v>
      </c>
      <c r="B4114" s="10" t="s">
        <v>15686</v>
      </c>
      <c r="C4114" s="9" t="s">
        <v>957</v>
      </c>
      <c r="D4114" s="11" t="str">
        <f>VLOOKUP(C4114,Postinumeroalueet!$A$2:$B$4001,2)</f>
        <v>Turku</v>
      </c>
      <c r="E4114" s="11"/>
      <c r="F4114" s="11">
        <f t="shared" si="1"/>
        <v>0</v>
      </c>
      <c r="G4114" s="10" t="s">
        <v>3481</v>
      </c>
      <c r="H4114" s="10" t="s">
        <v>3824</v>
      </c>
      <c r="I4114" s="10">
        <v>613.0</v>
      </c>
      <c r="J4114" s="10">
        <v>73.0</v>
      </c>
      <c r="K4114" s="14">
        <v>1980.0</v>
      </c>
      <c r="L4114" s="11">
        <f t="shared" si="834"/>
        <v>513.8</v>
      </c>
      <c r="M4114" s="11">
        <f t="shared" si="2"/>
        <v>-99.2</v>
      </c>
      <c r="N4114" s="13">
        <f t="shared" si="3"/>
        <v>0.8381729201</v>
      </c>
      <c r="O4114" s="10" t="s">
        <v>4118</v>
      </c>
      <c r="P4114" s="10" t="s">
        <v>16474</v>
      </c>
    </row>
    <row r="4115" ht="12.0" customHeight="1">
      <c r="A4115" s="9" t="s">
        <v>16475</v>
      </c>
      <c r="B4115" s="10" t="s">
        <v>15030</v>
      </c>
      <c r="C4115" s="9" t="s">
        <v>961</v>
      </c>
      <c r="D4115" s="11" t="str">
        <f>VLOOKUP(C4115,Postinumeroalueet!$A$2:$B$4001,2)</f>
        <v>Turku</v>
      </c>
      <c r="E4115" s="11"/>
      <c r="F4115" s="11">
        <f t="shared" si="1"/>
        <v>0</v>
      </c>
      <c r="G4115" s="10" t="s">
        <v>3481</v>
      </c>
      <c r="H4115" s="10" t="s">
        <v>3671</v>
      </c>
      <c r="I4115" s="10">
        <v>869.72</v>
      </c>
      <c r="J4115" s="10">
        <v>80.0</v>
      </c>
      <c r="K4115" s="14">
        <v>1996.0</v>
      </c>
      <c r="L4115" s="11">
        <f t="shared" si="834"/>
        <v>729</v>
      </c>
      <c r="M4115" s="11">
        <f t="shared" si="2"/>
        <v>-140.72</v>
      </c>
      <c r="N4115" s="13">
        <f t="shared" si="3"/>
        <v>0.8382008003</v>
      </c>
      <c r="O4115" s="10" t="s">
        <v>7271</v>
      </c>
      <c r="P4115" s="10" t="s">
        <v>16476</v>
      </c>
    </row>
    <row r="4116" ht="12.0" customHeight="1">
      <c r="A4116" s="9" t="s">
        <v>16477</v>
      </c>
      <c r="B4116" s="10" t="s">
        <v>16478</v>
      </c>
      <c r="C4116" s="9" t="s">
        <v>968</v>
      </c>
      <c r="D4116" s="11" t="str">
        <f>VLOOKUP(C4116,Postinumeroalueet!$A$2:$B$4001,2)</f>
        <v>Raisio</v>
      </c>
      <c r="E4116" s="11"/>
      <c r="F4116" s="11">
        <f t="shared" si="1"/>
        <v>0</v>
      </c>
      <c r="G4116" s="10" t="s">
        <v>3481</v>
      </c>
      <c r="H4116" s="10" t="s">
        <v>5002</v>
      </c>
      <c r="I4116" s="10">
        <v>897.23</v>
      </c>
      <c r="J4116" s="10">
        <v>83.0</v>
      </c>
      <c r="K4116" s="14">
        <v>1997.0</v>
      </c>
      <c r="L4116" s="11">
        <f t="shared" si="834"/>
        <v>752.1</v>
      </c>
      <c r="M4116" s="11">
        <f t="shared" si="2"/>
        <v>-145.13</v>
      </c>
      <c r="N4116" s="13">
        <f t="shared" si="3"/>
        <v>0.8382466034</v>
      </c>
      <c r="O4116" s="10" t="s">
        <v>3498</v>
      </c>
      <c r="P4116" s="10" t="s">
        <v>16479</v>
      </c>
    </row>
    <row r="4117" ht="12.0" customHeight="1">
      <c r="A4117" s="9" t="s">
        <v>16480</v>
      </c>
      <c r="B4117" s="10" t="s">
        <v>16481</v>
      </c>
      <c r="C4117" s="9" t="s">
        <v>3026</v>
      </c>
      <c r="D4117" s="11" t="str">
        <f>VLOOKUP(C4117,Postinumeroalueet!$A$2:$B$4001,2)</f>
        <v>Oulu</v>
      </c>
      <c r="E4117" s="11"/>
      <c r="F4117" s="11">
        <f t="shared" si="1"/>
        <v>0</v>
      </c>
      <c r="G4117" s="10" t="s">
        <v>3481</v>
      </c>
      <c r="H4117" s="10" t="s">
        <v>3671</v>
      </c>
      <c r="I4117" s="10">
        <v>796.0</v>
      </c>
      <c r="J4117" s="10">
        <v>72.0</v>
      </c>
      <c r="K4117" s="14">
        <v>2000.0</v>
      </c>
      <c r="L4117" s="11">
        <f t="shared" si="834"/>
        <v>667.4</v>
      </c>
      <c r="M4117" s="11">
        <f t="shared" si="2"/>
        <v>-128.6</v>
      </c>
      <c r="N4117" s="13">
        <f t="shared" si="3"/>
        <v>0.8384422111</v>
      </c>
      <c r="O4117" s="10" t="s">
        <v>5609</v>
      </c>
      <c r="P4117" s="10" t="s">
        <v>16482</v>
      </c>
    </row>
    <row r="4118" ht="12.0" customHeight="1">
      <c r="A4118" s="9" t="s">
        <v>16483</v>
      </c>
      <c r="B4118" s="10" t="s">
        <v>16484</v>
      </c>
      <c r="C4118" s="9" t="s">
        <v>1737</v>
      </c>
      <c r="D4118" s="11" t="str">
        <f>VLOOKUP(C4118,Postinumeroalueet!$A$2:$B$4001,2)</f>
        <v>Kouvola</v>
      </c>
      <c r="E4118" s="11"/>
      <c r="F4118" s="11">
        <f t="shared" si="1"/>
        <v>0</v>
      </c>
      <c r="G4118" s="10" t="s">
        <v>3529</v>
      </c>
      <c r="H4118" s="10" t="s">
        <v>4054</v>
      </c>
      <c r="I4118" s="10">
        <v>970.0</v>
      </c>
      <c r="J4118" s="10">
        <v>91.0</v>
      </c>
      <c r="K4118" s="14">
        <v>1998.0</v>
      </c>
      <c r="L4118" s="11">
        <f t="shared" si="834"/>
        <v>813.7</v>
      </c>
      <c r="M4118" s="11">
        <f t="shared" si="2"/>
        <v>-156.3</v>
      </c>
      <c r="N4118" s="13">
        <f t="shared" si="3"/>
        <v>0.8388659794</v>
      </c>
      <c r="O4118" s="10" t="s">
        <v>9328</v>
      </c>
      <c r="P4118" s="10" t="s">
        <v>16485</v>
      </c>
    </row>
    <row r="4119" ht="12.0" customHeight="1">
      <c r="A4119" s="9" t="s">
        <v>16486</v>
      </c>
      <c r="B4119" s="10" t="s">
        <v>16487</v>
      </c>
      <c r="C4119" s="9" t="s">
        <v>3025</v>
      </c>
      <c r="D4119" s="11" t="str">
        <f>VLOOKUP(C4119,Postinumeroalueet!$A$2:$B$4001,2)</f>
        <v>Oulu</v>
      </c>
      <c r="E4119" s="11"/>
      <c r="F4119" s="11">
        <f t="shared" si="1"/>
        <v>0</v>
      </c>
      <c r="G4119" s="10" t="s">
        <v>3481</v>
      </c>
      <c r="H4119" s="10" t="s">
        <v>4584</v>
      </c>
      <c r="I4119" s="10">
        <v>589.0</v>
      </c>
      <c r="J4119" s="10">
        <v>58.5</v>
      </c>
      <c r="K4119" s="14">
        <v>1990.0</v>
      </c>
      <c r="L4119" s="11">
        <f t="shared" si="834"/>
        <v>494.1</v>
      </c>
      <c r="M4119" s="11">
        <f t="shared" si="2"/>
        <v>-94.9</v>
      </c>
      <c r="N4119" s="13">
        <f t="shared" si="3"/>
        <v>0.8388794567</v>
      </c>
      <c r="O4119" s="10" t="s">
        <v>5609</v>
      </c>
      <c r="P4119" s="10" t="s">
        <v>16488</v>
      </c>
    </row>
    <row r="4120" ht="12.0" customHeight="1">
      <c r="A4120" s="9" t="s">
        <v>16489</v>
      </c>
      <c r="B4120" s="10" t="s">
        <v>16490</v>
      </c>
      <c r="C4120" s="9" t="s">
        <v>3268</v>
      </c>
      <c r="D4120" s="11" t="str">
        <f>VLOOKUP(C4120,Postinumeroalueet!$A$2:$B$4001,2)</f>
        <v>Rovaniemi</v>
      </c>
      <c r="E4120" s="11"/>
      <c r="F4120" s="11">
        <f t="shared" si="1"/>
        <v>0</v>
      </c>
      <c r="G4120" s="10" t="s">
        <v>6290</v>
      </c>
      <c r="H4120" s="10" t="s">
        <v>4534</v>
      </c>
      <c r="I4120" s="10">
        <v>612.0</v>
      </c>
      <c r="J4120" s="10">
        <v>52.0</v>
      </c>
      <c r="K4120" s="14">
        <v>2000.0</v>
      </c>
      <c r="L4120" s="11">
        <f t="shared" si="834"/>
        <v>513.4</v>
      </c>
      <c r="M4120" s="11">
        <f t="shared" si="2"/>
        <v>-98.6</v>
      </c>
      <c r="N4120" s="13">
        <f t="shared" si="3"/>
        <v>0.8388888889</v>
      </c>
      <c r="O4120" s="10" t="s">
        <v>4050</v>
      </c>
      <c r="P4120" s="10" t="s">
        <v>16491</v>
      </c>
    </row>
    <row r="4121" ht="12.0" customHeight="1">
      <c r="A4121" s="9" t="s">
        <v>16492</v>
      </c>
      <c r="B4121" s="10" t="s">
        <v>11436</v>
      </c>
      <c r="C4121" s="9" t="s">
        <v>1149</v>
      </c>
      <c r="D4121" s="11" t="str">
        <f>VLOOKUP(C4121,Postinumeroalueet!$A$2:$B$4001,2)</f>
        <v>Rauma</v>
      </c>
      <c r="E4121" s="11"/>
      <c r="F4121" s="11">
        <f t="shared" si="1"/>
        <v>0</v>
      </c>
      <c r="G4121" s="10" t="s">
        <v>3481</v>
      </c>
      <c r="H4121" s="10" t="s">
        <v>4080</v>
      </c>
      <c r="I4121" s="10">
        <v>599.0</v>
      </c>
      <c r="J4121" s="10">
        <v>71.0</v>
      </c>
      <c r="K4121" s="14">
        <v>1971.0</v>
      </c>
      <c r="L4121" s="11">
        <f t="shared" si="834"/>
        <v>502.6</v>
      </c>
      <c r="M4121" s="11">
        <f t="shared" si="2"/>
        <v>-96.4</v>
      </c>
      <c r="N4121" s="13">
        <f t="shared" si="3"/>
        <v>0.8390651085</v>
      </c>
      <c r="O4121" s="10" t="s">
        <v>5634</v>
      </c>
      <c r="P4121" s="10" t="s">
        <v>16493</v>
      </c>
    </row>
    <row r="4122">
      <c r="A4122" s="9" t="s">
        <v>16494</v>
      </c>
      <c r="B4122" s="10" t="s">
        <v>16495</v>
      </c>
      <c r="C4122" s="9" t="s">
        <v>965</v>
      </c>
      <c r="D4122" s="11" t="str">
        <f>VLOOKUP(C4122,Postinumeroalueet!$A$2:$B$4001,2)</f>
        <v>Naantali</v>
      </c>
      <c r="E4122" s="11"/>
      <c r="F4122" s="11">
        <f t="shared" si="1"/>
        <v>0</v>
      </c>
      <c r="G4122" s="10" t="s">
        <v>3481</v>
      </c>
      <c r="H4122" s="10" t="s">
        <v>4602</v>
      </c>
      <c r="I4122" s="10">
        <v>561.33</v>
      </c>
      <c r="J4122" s="10">
        <v>46.5</v>
      </c>
      <c r="K4122" s="14">
        <v>1998.0</v>
      </c>
      <c r="L4122" s="11">
        <f t="shared" si="834"/>
        <v>471.05</v>
      </c>
      <c r="M4122" s="11">
        <f t="shared" si="2"/>
        <v>-90.28</v>
      </c>
      <c r="N4122" s="13">
        <f t="shared" si="3"/>
        <v>0.839167691</v>
      </c>
      <c r="O4122" s="10" t="s">
        <v>7271</v>
      </c>
      <c r="P4122" s="10" t="s">
        <v>16496</v>
      </c>
    </row>
    <row r="4123">
      <c r="A4123" s="9" t="s">
        <v>16497</v>
      </c>
      <c r="B4123" s="10" t="s">
        <v>16498</v>
      </c>
      <c r="C4123" s="9" t="s">
        <v>527</v>
      </c>
      <c r="D4123" s="11" t="str">
        <f>VLOOKUP(C4123,Postinumeroalueet!$A$2:$B$4001,2)</f>
        <v>Vihti</v>
      </c>
      <c r="E4123" s="11"/>
      <c r="F4123" s="11">
        <f t="shared" si="1"/>
        <v>0</v>
      </c>
      <c r="G4123" s="10" t="s">
        <v>3481</v>
      </c>
      <c r="H4123" s="10" t="s">
        <v>3782</v>
      </c>
      <c r="I4123" s="10">
        <v>524.61</v>
      </c>
      <c r="J4123" s="10">
        <v>42.5</v>
      </c>
      <c r="K4123" s="14">
        <v>1994.0</v>
      </c>
      <c r="L4123" s="11">
        <f t="shared" si="834"/>
        <v>440.25</v>
      </c>
      <c r="M4123" s="11">
        <f t="shared" si="2"/>
        <v>-84.36</v>
      </c>
      <c r="N4123" s="13">
        <f t="shared" si="3"/>
        <v>0.8391948304</v>
      </c>
      <c r="O4123" s="10" t="s">
        <v>8902</v>
      </c>
      <c r="P4123" s="10" t="s">
        <v>16499</v>
      </c>
    </row>
    <row r="4124" ht="12.0" customHeight="1">
      <c r="A4124" s="9" t="s">
        <v>16500</v>
      </c>
      <c r="B4124" s="10" t="s">
        <v>16501</v>
      </c>
      <c r="C4124" s="9" t="s">
        <v>949</v>
      </c>
      <c r="D4124" s="11" t="str">
        <f>VLOOKUP(C4124,Postinumeroalueet!$A$2:$B$4001,2)</f>
        <v>Turku</v>
      </c>
      <c r="E4124" s="11"/>
      <c r="F4124" s="11">
        <f t="shared" si="1"/>
        <v>0</v>
      </c>
      <c r="G4124" s="10" t="s">
        <v>3481</v>
      </c>
      <c r="H4124" s="10" t="s">
        <v>16502</v>
      </c>
      <c r="I4124" s="10">
        <v>620.0</v>
      </c>
      <c r="J4124" s="10">
        <v>62.5</v>
      </c>
      <c r="K4124" s="14">
        <v>1990.0</v>
      </c>
      <c r="L4124" s="11">
        <f t="shared" si="834"/>
        <v>520.5</v>
      </c>
      <c r="M4124" s="11">
        <f t="shared" si="2"/>
        <v>-99.5</v>
      </c>
      <c r="N4124" s="13">
        <f t="shared" si="3"/>
        <v>0.839516129</v>
      </c>
      <c r="O4124" s="10" t="s">
        <v>3802</v>
      </c>
      <c r="P4124" s="10" t="s">
        <v>16503</v>
      </c>
    </row>
    <row r="4125" ht="12.0" customHeight="1">
      <c r="A4125" s="9" t="s">
        <v>16504</v>
      </c>
      <c r="B4125" s="10" t="s">
        <v>16505</v>
      </c>
      <c r="C4125" s="9" t="s">
        <v>3186</v>
      </c>
      <c r="D4125" s="11" t="str">
        <f>VLOOKUP(C4125,Postinumeroalueet!$A$2:$B$4001,2)</f>
        <v>Kemi</v>
      </c>
      <c r="E4125" s="11"/>
      <c r="F4125" s="11">
        <f t="shared" si="1"/>
        <v>0</v>
      </c>
      <c r="G4125" s="10" t="s">
        <v>3529</v>
      </c>
      <c r="H4125" s="10" t="s">
        <v>4584</v>
      </c>
      <c r="I4125" s="10">
        <v>482.26</v>
      </c>
      <c r="J4125" s="10">
        <v>45.0</v>
      </c>
      <c r="K4125" s="14">
        <v>1987.0</v>
      </c>
      <c r="L4125" s="11">
        <f t="shared" si="834"/>
        <v>405</v>
      </c>
      <c r="M4125" s="11">
        <f t="shared" si="2"/>
        <v>-77.26</v>
      </c>
      <c r="N4125" s="13">
        <f t="shared" si="3"/>
        <v>0.8397959607</v>
      </c>
      <c r="O4125" s="10" t="s">
        <v>4050</v>
      </c>
      <c r="P4125" s="10" t="s">
        <v>16506</v>
      </c>
    </row>
    <row r="4126" ht="12.0" customHeight="1">
      <c r="A4126" s="9" t="s">
        <v>16507</v>
      </c>
      <c r="B4126" s="10" t="s">
        <v>16508</v>
      </c>
      <c r="C4126" s="9" t="s">
        <v>3186</v>
      </c>
      <c r="D4126" s="11" t="str">
        <f>VLOOKUP(C4126,Postinumeroalueet!$A$2:$B$4001,2)</f>
        <v>Kemi</v>
      </c>
      <c r="E4126" s="11"/>
      <c r="F4126" s="11">
        <f t="shared" si="1"/>
        <v>0</v>
      </c>
      <c r="G4126" s="10" t="s">
        <v>3529</v>
      </c>
      <c r="H4126" s="10" t="s">
        <v>4584</v>
      </c>
      <c r="I4126" s="10">
        <v>482.26</v>
      </c>
      <c r="J4126" s="10">
        <v>45.0</v>
      </c>
      <c r="K4126" s="14">
        <v>1988.0</v>
      </c>
      <c r="L4126" s="11">
        <f t="shared" si="834"/>
        <v>405</v>
      </c>
      <c r="M4126" s="11">
        <f t="shared" si="2"/>
        <v>-77.26</v>
      </c>
      <c r="N4126" s="13">
        <f t="shared" si="3"/>
        <v>0.8397959607</v>
      </c>
      <c r="O4126" s="10" t="s">
        <v>4050</v>
      </c>
      <c r="P4126" s="10" t="s">
        <v>16509</v>
      </c>
    </row>
    <row r="4127" ht="12.0" customHeight="1">
      <c r="A4127" s="9" t="s">
        <v>16510</v>
      </c>
      <c r="B4127" s="10" t="s">
        <v>16511</v>
      </c>
      <c r="C4127" s="9" t="s">
        <v>3185</v>
      </c>
      <c r="D4127" s="11" t="str">
        <f>VLOOKUP(C4127,Postinumeroalueet!$A$2:$B$4001,2)</f>
        <v>Kemi</v>
      </c>
      <c r="E4127" s="11"/>
      <c r="F4127" s="11">
        <f t="shared" si="1"/>
        <v>0</v>
      </c>
      <c r="G4127" s="10" t="s">
        <v>3529</v>
      </c>
      <c r="H4127" s="10" t="s">
        <v>16512</v>
      </c>
      <c r="I4127" s="10">
        <v>482.26</v>
      </c>
      <c r="J4127" s="10">
        <v>45.0</v>
      </c>
      <c r="K4127" s="14">
        <v>1990.0</v>
      </c>
      <c r="L4127" s="11">
        <f t="shared" si="834"/>
        <v>405</v>
      </c>
      <c r="M4127" s="11">
        <f t="shared" si="2"/>
        <v>-77.26</v>
      </c>
      <c r="N4127" s="13">
        <f t="shared" si="3"/>
        <v>0.8397959607</v>
      </c>
      <c r="O4127" s="10" t="s">
        <v>4050</v>
      </c>
      <c r="P4127" s="10" t="s">
        <v>16513</v>
      </c>
    </row>
    <row r="4128" ht="12.0" customHeight="1">
      <c r="A4128" s="9" t="s">
        <v>16514</v>
      </c>
      <c r="B4128" s="10" t="s">
        <v>16515</v>
      </c>
      <c r="C4128" s="9" t="s">
        <v>1741</v>
      </c>
      <c r="D4128" s="11" t="str">
        <f>VLOOKUP(C4128,Postinumeroalueet!$A$2:$B$4001,2)</f>
        <v>Kouvola</v>
      </c>
      <c r="E4128" s="11"/>
      <c r="F4128" s="11">
        <f t="shared" si="1"/>
        <v>0</v>
      </c>
      <c r="G4128" s="10" t="s">
        <v>3481</v>
      </c>
      <c r="H4128" s="10" t="s">
        <v>3782</v>
      </c>
      <c r="I4128" s="10">
        <v>485.0</v>
      </c>
      <c r="J4128" s="10">
        <v>54.0</v>
      </c>
      <c r="K4128" s="14">
        <v>1967.0</v>
      </c>
      <c r="L4128" s="11">
        <f t="shared" si="834"/>
        <v>407.4</v>
      </c>
      <c r="M4128" s="11">
        <f t="shared" si="2"/>
        <v>-77.6</v>
      </c>
      <c r="N4128" s="13">
        <f t="shared" si="3"/>
        <v>0.84</v>
      </c>
      <c r="O4128" s="10" t="s">
        <v>4585</v>
      </c>
      <c r="P4128" s="10" t="s">
        <v>16516</v>
      </c>
    </row>
    <row r="4129" ht="12.0" customHeight="1">
      <c r="A4129" s="9" t="s">
        <v>16517</v>
      </c>
      <c r="B4129" s="10" t="s">
        <v>16518</v>
      </c>
      <c r="C4129" s="9" t="s">
        <v>2688</v>
      </c>
      <c r="D4129" s="11" t="str">
        <f>VLOOKUP(C4129,Postinumeroalueet!$A$2:$B$4001,2)</f>
        <v>Varkaus</v>
      </c>
      <c r="E4129" s="11"/>
      <c r="F4129" s="11">
        <f t="shared" si="1"/>
        <v>0</v>
      </c>
      <c r="G4129" s="10" t="s">
        <v>3481</v>
      </c>
      <c r="H4129" s="10" t="s">
        <v>3719</v>
      </c>
      <c r="I4129" s="10">
        <v>355.0</v>
      </c>
      <c r="J4129" s="10">
        <v>34.5</v>
      </c>
      <c r="K4129" s="14">
        <v>1954.0</v>
      </c>
      <c r="L4129" s="11">
        <f t="shared" si="834"/>
        <v>298.2</v>
      </c>
      <c r="M4129" s="11">
        <f t="shared" si="2"/>
        <v>-56.8</v>
      </c>
      <c r="N4129" s="13">
        <f t="shared" si="3"/>
        <v>0.84</v>
      </c>
      <c r="O4129" s="10" t="s">
        <v>14217</v>
      </c>
      <c r="P4129" s="10" t="s">
        <v>16519</v>
      </c>
    </row>
    <row r="4130" ht="12.0" customHeight="1">
      <c r="A4130" s="9" t="s">
        <v>16520</v>
      </c>
      <c r="B4130" s="10" t="s">
        <v>16521</v>
      </c>
      <c r="C4130" s="9" t="s">
        <v>1230</v>
      </c>
      <c r="D4130" s="11" t="str">
        <f>VLOOKUP(C4130,Postinumeroalueet!$A$2:$B$4001,2)</f>
        <v>Nakkila</v>
      </c>
      <c r="E4130" s="11"/>
      <c r="F4130" s="11">
        <f t="shared" si="1"/>
        <v>0</v>
      </c>
      <c r="G4130" s="10" t="s">
        <v>3481</v>
      </c>
      <c r="H4130" s="10" t="s">
        <v>16522</v>
      </c>
      <c r="I4130" s="10">
        <v>504.77</v>
      </c>
      <c r="J4130" s="10">
        <v>57.0</v>
      </c>
      <c r="K4130" s="14">
        <v>1973.0</v>
      </c>
      <c r="L4130" s="11">
        <f t="shared" si="834"/>
        <v>424.2</v>
      </c>
      <c r="M4130" s="11">
        <f t="shared" si="2"/>
        <v>-80.57</v>
      </c>
      <c r="N4130" s="13">
        <f t="shared" si="3"/>
        <v>0.8403827486</v>
      </c>
      <c r="O4130" s="10" t="s">
        <v>16523</v>
      </c>
      <c r="P4130" s="10" t="s">
        <v>16524</v>
      </c>
    </row>
    <row r="4131" ht="12.0" customHeight="1">
      <c r="A4131" s="9" t="s">
        <v>16525</v>
      </c>
      <c r="B4131" s="10" t="s">
        <v>16526</v>
      </c>
      <c r="C4131" s="9" t="s">
        <v>3176</v>
      </c>
      <c r="D4131" s="11" t="str">
        <f>VLOOKUP(C4131,Postinumeroalueet!$A$2:$B$4001,2)</f>
        <v>Kemi</v>
      </c>
      <c r="E4131" s="11"/>
      <c r="F4131" s="11">
        <f t="shared" si="1"/>
        <v>0</v>
      </c>
      <c r="G4131" s="10" t="s">
        <v>3481</v>
      </c>
      <c r="H4131" s="10" t="s">
        <v>3671</v>
      </c>
      <c r="I4131" s="10">
        <v>762.0</v>
      </c>
      <c r="J4131" s="10">
        <v>68.5</v>
      </c>
      <c r="K4131" s="14">
        <v>2000.0</v>
      </c>
      <c r="L4131" s="11">
        <f t="shared" si="834"/>
        <v>640.45</v>
      </c>
      <c r="M4131" s="11">
        <f t="shared" si="2"/>
        <v>-121.55</v>
      </c>
      <c r="N4131" s="13">
        <f t="shared" si="3"/>
        <v>0.8404855643</v>
      </c>
      <c r="O4131" s="10" t="s">
        <v>4050</v>
      </c>
      <c r="P4131" s="10" t="s">
        <v>16527</v>
      </c>
    </row>
    <row r="4132" ht="12.0" customHeight="1">
      <c r="A4132" s="9" t="s">
        <v>16528</v>
      </c>
      <c r="B4132" s="10" t="s">
        <v>16529</v>
      </c>
      <c r="C4132" s="9" t="s">
        <v>963</v>
      </c>
      <c r="D4132" s="11" t="str">
        <f>VLOOKUP(C4132,Postinumeroalueet!$A$2:$B$4001,2)</f>
        <v>Turku</v>
      </c>
      <c r="E4132" s="11"/>
      <c r="F4132" s="11">
        <f t="shared" si="1"/>
        <v>0</v>
      </c>
      <c r="G4132" s="10" t="s">
        <v>3492</v>
      </c>
      <c r="H4132" s="10" t="s">
        <v>16530</v>
      </c>
      <c r="I4132" s="10">
        <v>848.87</v>
      </c>
      <c r="J4132" s="10">
        <v>78.0</v>
      </c>
      <c r="K4132" s="14">
        <v>1997.0</v>
      </c>
      <c r="L4132" s="11">
        <f t="shared" si="834"/>
        <v>713.6</v>
      </c>
      <c r="M4132" s="11">
        <f t="shared" si="2"/>
        <v>-135.27</v>
      </c>
      <c r="N4132" s="13">
        <f t="shared" si="3"/>
        <v>0.8406469777</v>
      </c>
      <c r="O4132" s="10" t="s">
        <v>5256</v>
      </c>
      <c r="P4132" s="10" t="s">
        <v>16531</v>
      </c>
    </row>
    <row r="4133" ht="12.0" customHeight="1">
      <c r="A4133" s="9" t="s">
        <v>16532</v>
      </c>
      <c r="B4133" s="10" t="s">
        <v>16533</v>
      </c>
      <c r="C4133" s="9" t="s">
        <v>2091</v>
      </c>
      <c r="D4133" s="11" t="str">
        <f>VLOOKUP(C4133,Postinumeroalueet!$A$2:$B$4001,2)</f>
        <v>Seinäjoki</v>
      </c>
      <c r="E4133" s="11"/>
      <c r="F4133" s="11">
        <f t="shared" si="1"/>
        <v>0</v>
      </c>
      <c r="G4133" s="10" t="s">
        <v>3481</v>
      </c>
      <c r="H4133" s="10" t="s">
        <v>5319</v>
      </c>
      <c r="I4133" s="10">
        <v>890.0</v>
      </c>
      <c r="J4133" s="10">
        <v>82.5</v>
      </c>
      <c r="K4133" s="14">
        <v>2013.0</v>
      </c>
      <c r="L4133" s="11">
        <f t="shared" si="834"/>
        <v>748.25</v>
      </c>
      <c r="M4133" s="11">
        <f t="shared" si="2"/>
        <v>-141.75</v>
      </c>
      <c r="N4133" s="13">
        <f t="shared" si="3"/>
        <v>0.8407303371</v>
      </c>
      <c r="O4133" s="10" t="s">
        <v>7084</v>
      </c>
      <c r="P4133" s="10" t="s">
        <v>16534</v>
      </c>
    </row>
    <row r="4134" ht="12.0" customHeight="1">
      <c r="A4134" s="9" t="s">
        <v>16535</v>
      </c>
      <c r="B4134" s="10" t="s">
        <v>16536</v>
      </c>
      <c r="C4134" s="9" t="s">
        <v>2390</v>
      </c>
      <c r="D4134" s="11" t="str">
        <f>VLOOKUP(C4134,Postinumeroalueet!$A$2:$B$4001,2)</f>
        <v>Kokkola</v>
      </c>
      <c r="E4134" s="11"/>
      <c r="F4134" s="11">
        <f t="shared" si="1"/>
        <v>0</v>
      </c>
      <c r="G4134" s="10" t="s">
        <v>6290</v>
      </c>
      <c r="H4134" s="10" t="s">
        <v>5232</v>
      </c>
      <c r="I4134" s="10">
        <v>784.33</v>
      </c>
      <c r="J4134" s="10">
        <v>71.0</v>
      </c>
      <c r="K4134" s="14">
        <v>2006.0</v>
      </c>
      <c r="L4134" s="11">
        <f t="shared" si="834"/>
        <v>659.7</v>
      </c>
      <c r="M4134" s="11">
        <f t="shared" si="2"/>
        <v>-124.63</v>
      </c>
      <c r="N4134" s="13">
        <f t="shared" si="3"/>
        <v>0.8411000472</v>
      </c>
      <c r="O4134" s="10" t="s">
        <v>13123</v>
      </c>
      <c r="P4134" s="10" t="s">
        <v>16537</v>
      </c>
    </row>
    <row r="4135">
      <c r="A4135" s="9" t="s">
        <v>16538</v>
      </c>
      <c r="B4135" s="10" t="s">
        <v>16539</v>
      </c>
      <c r="C4135" s="9" t="s">
        <v>3022</v>
      </c>
      <c r="D4135" s="11" t="str">
        <f>VLOOKUP(C4135,Postinumeroalueet!$A$2:$B$4001,2)</f>
        <v>Oulu</v>
      </c>
      <c r="E4135" s="11"/>
      <c r="F4135" s="11">
        <f t="shared" si="1"/>
        <v>0</v>
      </c>
      <c r="G4135" s="10" t="s">
        <v>3481</v>
      </c>
      <c r="H4135" s="10" t="s">
        <v>4584</v>
      </c>
      <c r="I4135" s="10">
        <v>591.0</v>
      </c>
      <c r="J4135" s="10">
        <v>59.0</v>
      </c>
      <c r="K4135" s="14">
        <v>1984.0</v>
      </c>
      <c r="L4135" s="11">
        <f t="shared" si="834"/>
        <v>497.4</v>
      </c>
      <c r="M4135" s="11">
        <f t="shared" si="2"/>
        <v>-93.6</v>
      </c>
      <c r="N4135" s="13">
        <f t="shared" si="3"/>
        <v>0.8416243655</v>
      </c>
      <c r="O4135" s="10" t="s">
        <v>13112</v>
      </c>
      <c r="P4135" s="10" t="s">
        <v>16540</v>
      </c>
    </row>
    <row r="4136" ht="12.0" customHeight="1">
      <c r="A4136" s="9" t="s">
        <v>16541</v>
      </c>
      <c r="B4136" s="10" t="s">
        <v>16542</v>
      </c>
      <c r="C4136" s="9" t="s">
        <v>805</v>
      </c>
      <c r="D4136" s="11" t="str">
        <f>VLOOKUP(C4136,Postinumeroalueet!$A$2:$B$4001,2)</f>
        <v>Lahti</v>
      </c>
      <c r="E4136" s="11"/>
      <c r="F4136" s="11">
        <f t="shared" si="1"/>
        <v>0</v>
      </c>
      <c r="G4136" s="10" t="s">
        <v>3481</v>
      </c>
      <c r="H4136" s="10" t="s">
        <v>16543</v>
      </c>
      <c r="I4136" s="10">
        <v>770.0</v>
      </c>
      <c r="J4136" s="10">
        <v>69.5</v>
      </c>
      <c r="K4136" s="14">
        <v>1997.0</v>
      </c>
      <c r="L4136" s="11">
        <f t="shared" si="834"/>
        <v>648.15</v>
      </c>
      <c r="M4136" s="11">
        <f t="shared" si="2"/>
        <v>-121.85</v>
      </c>
      <c r="N4136" s="13">
        <f t="shared" si="3"/>
        <v>0.8417532468</v>
      </c>
      <c r="O4136" s="10" t="s">
        <v>3735</v>
      </c>
      <c r="P4136" s="10" t="s">
        <v>16544</v>
      </c>
    </row>
    <row r="4137" ht="12.0" customHeight="1">
      <c r="A4137" s="9" t="s">
        <v>16545</v>
      </c>
      <c r="B4137" s="10" t="s">
        <v>16546</v>
      </c>
      <c r="C4137" s="9" t="s">
        <v>1583</v>
      </c>
      <c r="D4137" s="11" t="str">
        <f>VLOOKUP(C4137,Postinumeroalueet!$A$2:$B$4001,2)</f>
        <v>Jyväskylä</v>
      </c>
      <c r="E4137" s="11"/>
      <c r="F4137" s="11">
        <f t="shared" si="1"/>
        <v>0</v>
      </c>
      <c r="G4137" s="10" t="s">
        <v>3481</v>
      </c>
      <c r="H4137" s="10" t="s">
        <v>3824</v>
      </c>
      <c r="I4137" s="10">
        <v>677.0</v>
      </c>
      <c r="J4137" s="10">
        <v>70.0</v>
      </c>
      <c r="K4137" s="14">
        <v>1988.0</v>
      </c>
      <c r="L4137" s="11">
        <f t="shared" si="834"/>
        <v>570</v>
      </c>
      <c r="M4137" s="11">
        <f t="shared" si="2"/>
        <v>-107</v>
      </c>
      <c r="N4137" s="13">
        <f t="shared" si="3"/>
        <v>0.8419497784</v>
      </c>
      <c r="O4137" s="10" t="s">
        <v>4007</v>
      </c>
      <c r="P4137" s="10" t="s">
        <v>16547</v>
      </c>
    </row>
    <row r="4138" ht="12.0" customHeight="1">
      <c r="A4138" s="9" t="s">
        <v>16548</v>
      </c>
      <c r="B4138" s="10" t="s">
        <v>16549</v>
      </c>
      <c r="C4138" s="9" t="s">
        <v>1655</v>
      </c>
      <c r="D4138" s="11" t="str">
        <f>VLOOKUP(C4138,Postinumeroalueet!$A$2:$B$4001,2)</f>
        <v>Keuruu</v>
      </c>
      <c r="E4138" s="11"/>
      <c r="F4138" s="11">
        <f t="shared" si="1"/>
        <v>0</v>
      </c>
      <c r="G4138" s="10" t="s">
        <v>3529</v>
      </c>
      <c r="H4138" s="10" t="s">
        <v>16550</v>
      </c>
      <c r="I4138" s="10">
        <v>650.0</v>
      </c>
      <c r="J4138" s="10">
        <v>79.0</v>
      </c>
      <c r="K4138" s="14">
        <v>1972.0</v>
      </c>
      <c r="L4138" s="11">
        <f t="shared" si="834"/>
        <v>547.4</v>
      </c>
      <c r="M4138" s="11">
        <f t="shared" si="2"/>
        <v>-102.6</v>
      </c>
      <c r="N4138" s="13">
        <f t="shared" si="3"/>
        <v>0.8421538462</v>
      </c>
      <c r="O4138" s="10" t="s">
        <v>13307</v>
      </c>
      <c r="P4138" s="10" t="s">
        <v>16551</v>
      </c>
    </row>
    <row r="4139">
      <c r="A4139" s="9" t="s">
        <v>16552</v>
      </c>
      <c r="B4139" s="10" t="s">
        <v>16553</v>
      </c>
      <c r="C4139" s="9" t="s">
        <v>2301</v>
      </c>
      <c r="D4139" s="11" t="str">
        <f>VLOOKUP(C4139,Postinumeroalueet!$A$2:$B$4001,2)</f>
        <v>Vaasa</v>
      </c>
      <c r="E4139" s="11"/>
      <c r="F4139" s="11">
        <f t="shared" si="1"/>
        <v>0</v>
      </c>
      <c r="G4139" s="10" t="s">
        <v>3481</v>
      </c>
      <c r="H4139" s="10" t="s">
        <v>5506</v>
      </c>
      <c r="I4139" s="10">
        <v>1039.19</v>
      </c>
      <c r="J4139" s="10">
        <v>99.0</v>
      </c>
      <c r="K4139" s="14">
        <v>1998.0</v>
      </c>
      <c r="L4139" s="11">
        <f t="shared" si="834"/>
        <v>875.3</v>
      </c>
      <c r="M4139" s="11">
        <f t="shared" si="2"/>
        <v>-163.89</v>
      </c>
      <c r="N4139" s="13">
        <f t="shared" si="3"/>
        <v>0.8422906302</v>
      </c>
      <c r="O4139" s="10" t="s">
        <v>8062</v>
      </c>
      <c r="P4139" s="10" t="s">
        <v>16554</v>
      </c>
    </row>
    <row r="4140">
      <c r="A4140" s="9" t="s">
        <v>16555</v>
      </c>
      <c r="B4140" s="10" t="s">
        <v>16556</v>
      </c>
      <c r="C4140" s="9" t="s">
        <v>826</v>
      </c>
      <c r="D4140" s="11" t="str">
        <f>VLOOKUP(C4140,Postinumeroalueet!$A$2:$B$4001,2)</f>
        <v>Lahti</v>
      </c>
      <c r="E4140" s="11"/>
      <c r="F4140" s="11">
        <f t="shared" si="1"/>
        <v>0</v>
      </c>
      <c r="G4140" s="10" t="s">
        <v>3492</v>
      </c>
      <c r="H4140" s="10" t="s">
        <v>16557</v>
      </c>
      <c r="I4140" s="10">
        <v>1350.0</v>
      </c>
      <c r="J4140" s="10">
        <v>133.0</v>
      </c>
      <c r="K4140" s="14">
        <v>2005.0</v>
      </c>
      <c r="L4140" s="11">
        <f t="shared" si="834"/>
        <v>1137.1</v>
      </c>
      <c r="M4140" s="11">
        <f t="shared" si="2"/>
        <v>-212.9</v>
      </c>
      <c r="N4140" s="13">
        <f t="shared" si="3"/>
        <v>0.8422962963</v>
      </c>
      <c r="O4140" s="15"/>
      <c r="P4140" s="10" t="s">
        <v>16558</v>
      </c>
    </row>
    <row r="4141" ht="12.0" customHeight="1">
      <c r="A4141" s="9" t="s">
        <v>16559</v>
      </c>
      <c r="B4141" s="10" t="s">
        <v>16560</v>
      </c>
      <c r="C4141" s="9" t="s">
        <v>2089</v>
      </c>
      <c r="D4141" s="11" t="str">
        <f>VLOOKUP(C4141,Postinumeroalueet!$A$2:$B$4001,2)</f>
        <v>Seinäjoki</v>
      </c>
      <c r="E4141" s="11"/>
      <c r="F4141" s="11">
        <f t="shared" si="1"/>
        <v>0</v>
      </c>
      <c r="G4141" s="10" t="s">
        <v>3481</v>
      </c>
      <c r="H4141" s="10" t="s">
        <v>6230</v>
      </c>
      <c r="I4141" s="10">
        <v>550.0</v>
      </c>
      <c r="J4141" s="10">
        <v>45.5</v>
      </c>
      <c r="K4141" s="14">
        <v>2005.0</v>
      </c>
      <c r="L4141" s="11">
        <f t="shared" si="834"/>
        <v>463.35</v>
      </c>
      <c r="M4141" s="11">
        <f t="shared" si="2"/>
        <v>-86.65</v>
      </c>
      <c r="N4141" s="13">
        <f t="shared" si="3"/>
        <v>0.8424545455</v>
      </c>
      <c r="O4141" s="10" t="s">
        <v>16561</v>
      </c>
      <c r="P4141" s="10" t="s">
        <v>16562</v>
      </c>
    </row>
    <row r="4142" ht="12.0" customHeight="1">
      <c r="A4142" s="9" t="s">
        <v>16563</v>
      </c>
      <c r="B4142" s="10" t="s">
        <v>16564</v>
      </c>
      <c r="C4142" s="9" t="s">
        <v>2399</v>
      </c>
      <c r="D4142" s="11" t="str">
        <f>VLOOKUP(C4142,Postinumeroalueet!$A$2:$B$4001,2)</f>
        <v>Kokkola</v>
      </c>
      <c r="E4142" s="11"/>
      <c r="F4142" s="11">
        <f t="shared" si="1"/>
        <v>0</v>
      </c>
      <c r="G4142" s="10" t="s">
        <v>3481</v>
      </c>
      <c r="H4142" s="10" t="s">
        <v>5777</v>
      </c>
      <c r="I4142" s="10">
        <v>550.0</v>
      </c>
      <c r="J4142" s="10">
        <v>64.0</v>
      </c>
      <c r="K4142" s="14">
        <v>1974.0</v>
      </c>
      <c r="L4142" s="11">
        <f t="shared" si="834"/>
        <v>463.4</v>
      </c>
      <c r="M4142" s="11">
        <f t="shared" si="2"/>
        <v>-86.6</v>
      </c>
      <c r="N4142" s="13">
        <f t="shared" si="3"/>
        <v>0.8425454545</v>
      </c>
      <c r="O4142" s="10" t="s">
        <v>11277</v>
      </c>
      <c r="P4142" s="10" t="s">
        <v>16565</v>
      </c>
    </row>
    <row r="4143" ht="12.0" customHeight="1">
      <c r="A4143" s="9" t="s">
        <v>16566</v>
      </c>
      <c r="B4143" s="10" t="s">
        <v>16567</v>
      </c>
      <c r="C4143" s="9" t="s">
        <v>3026</v>
      </c>
      <c r="D4143" s="11" t="str">
        <f>VLOOKUP(C4143,Postinumeroalueet!$A$2:$B$4001,2)</f>
        <v>Oulu</v>
      </c>
      <c r="E4143" s="11"/>
      <c r="F4143" s="11">
        <f t="shared" si="1"/>
        <v>0</v>
      </c>
      <c r="G4143" s="10" t="s">
        <v>3481</v>
      </c>
      <c r="H4143" s="10" t="s">
        <v>16568</v>
      </c>
      <c r="I4143" s="10">
        <v>540.0</v>
      </c>
      <c r="J4143" s="10">
        <v>62.5</v>
      </c>
      <c r="K4143" s="14">
        <v>1977.0</v>
      </c>
      <c r="L4143" s="11">
        <f t="shared" si="834"/>
        <v>455</v>
      </c>
      <c r="M4143" s="11">
        <f t="shared" si="2"/>
        <v>-85</v>
      </c>
      <c r="N4143" s="13">
        <f t="shared" si="3"/>
        <v>0.8425925926</v>
      </c>
      <c r="O4143" s="10" t="s">
        <v>3942</v>
      </c>
      <c r="P4143" s="10" t="s">
        <v>16569</v>
      </c>
    </row>
    <row r="4144" ht="12.0" customHeight="1">
      <c r="A4144" s="9" t="s">
        <v>16570</v>
      </c>
      <c r="B4144" s="10" t="s">
        <v>16571</v>
      </c>
      <c r="C4144" s="9" t="s">
        <v>1365</v>
      </c>
      <c r="D4144" s="11" t="str">
        <f>VLOOKUP(C4144,Postinumeroalueet!$A$2:$B$4001,2)</f>
        <v>Tampere</v>
      </c>
      <c r="E4144" s="11"/>
      <c r="F4144" s="11">
        <f t="shared" si="1"/>
        <v>0</v>
      </c>
      <c r="G4144" s="10" t="s">
        <v>3481</v>
      </c>
      <c r="H4144" s="10" t="s">
        <v>16572</v>
      </c>
      <c r="I4144" s="10">
        <v>540.0</v>
      </c>
      <c r="J4144" s="10">
        <v>62.5</v>
      </c>
      <c r="K4144" s="14">
        <v>1977.0</v>
      </c>
      <c r="L4144" s="11">
        <f t="shared" si="834"/>
        <v>455</v>
      </c>
      <c r="M4144" s="11">
        <f t="shared" si="2"/>
        <v>-85</v>
      </c>
      <c r="N4144" s="13">
        <f t="shared" si="3"/>
        <v>0.8425925926</v>
      </c>
      <c r="O4144" s="10" t="s">
        <v>4718</v>
      </c>
      <c r="P4144" s="10" t="s">
        <v>16573</v>
      </c>
    </row>
    <row r="4145" ht="12.0" customHeight="1">
      <c r="A4145" s="9" t="s">
        <v>16574</v>
      </c>
      <c r="B4145" s="10" t="s">
        <v>16575</v>
      </c>
      <c r="C4145" s="9" t="s">
        <v>2573</v>
      </c>
      <c r="D4145" s="11" t="str">
        <f>VLOOKUP(C4145,Postinumeroalueet!$A$2:$B$4001,2)</f>
        <v>Nilsiä</v>
      </c>
      <c r="E4145" s="11"/>
      <c r="F4145" s="11">
        <f t="shared" si="1"/>
        <v>0</v>
      </c>
      <c r="G4145" s="10" t="s">
        <v>3481</v>
      </c>
      <c r="H4145" s="10" t="s">
        <v>4627</v>
      </c>
      <c r="I4145" s="10">
        <v>510.0</v>
      </c>
      <c r="J4145" s="10">
        <v>58.0</v>
      </c>
      <c r="K4145" s="14">
        <v>1978.0</v>
      </c>
      <c r="L4145" s="11">
        <f t="shared" si="834"/>
        <v>429.8</v>
      </c>
      <c r="M4145" s="11">
        <f t="shared" si="2"/>
        <v>-80.2</v>
      </c>
      <c r="N4145" s="13">
        <f t="shared" si="3"/>
        <v>0.842745098</v>
      </c>
      <c r="O4145" s="15"/>
      <c r="P4145" s="10" t="s">
        <v>16576</v>
      </c>
    </row>
    <row r="4146" ht="12.0" customHeight="1">
      <c r="A4146" s="9" t="s">
        <v>16577</v>
      </c>
      <c r="B4146" s="10" t="s">
        <v>16578</v>
      </c>
      <c r="C4146" s="9" t="s">
        <v>3030</v>
      </c>
      <c r="D4146" s="11" t="str">
        <f>VLOOKUP(C4146,Postinumeroalueet!$A$2:$B$4001,2)</f>
        <v>Oulu</v>
      </c>
      <c r="E4146" s="11"/>
      <c r="F4146" s="11">
        <f t="shared" si="1"/>
        <v>0</v>
      </c>
      <c r="G4146" s="10" t="s">
        <v>6290</v>
      </c>
      <c r="H4146" s="10" t="s">
        <v>4049</v>
      </c>
      <c r="I4146" s="10">
        <v>526.95</v>
      </c>
      <c r="J4146" s="10">
        <v>43.0</v>
      </c>
      <c r="K4146" s="14">
        <v>2003.0</v>
      </c>
      <c r="L4146" s="11">
        <f t="shared" si="834"/>
        <v>444.1</v>
      </c>
      <c r="M4146" s="11">
        <f t="shared" si="2"/>
        <v>-82.85</v>
      </c>
      <c r="N4146" s="13">
        <f t="shared" si="3"/>
        <v>0.8427744568</v>
      </c>
      <c r="O4146" s="10" t="s">
        <v>4050</v>
      </c>
      <c r="P4146" s="10" t="s">
        <v>16579</v>
      </c>
    </row>
    <row r="4147" ht="12.0" customHeight="1">
      <c r="A4147" s="9" t="s">
        <v>16580</v>
      </c>
      <c r="B4147" s="10" t="s">
        <v>16581</v>
      </c>
      <c r="C4147" s="9" t="s">
        <v>1539</v>
      </c>
      <c r="D4147" s="11" t="str">
        <f>VLOOKUP(C4147,Postinumeroalueet!$A$2:$B$4001,2)</f>
        <v>Hämeenkyrö</v>
      </c>
      <c r="E4147" s="11"/>
      <c r="F4147" s="11">
        <f t="shared" si="1"/>
        <v>0</v>
      </c>
      <c r="G4147" s="10" t="s">
        <v>3481</v>
      </c>
      <c r="H4147" s="10" t="s">
        <v>3761</v>
      </c>
      <c r="I4147" s="10">
        <v>500.0</v>
      </c>
      <c r="J4147" s="10">
        <v>56.5</v>
      </c>
      <c r="K4147" s="14">
        <v>1977.0</v>
      </c>
      <c r="L4147" s="11">
        <f t="shared" si="834"/>
        <v>421.4</v>
      </c>
      <c r="M4147" s="11">
        <f t="shared" si="2"/>
        <v>-78.6</v>
      </c>
      <c r="N4147" s="13">
        <f t="shared" si="3"/>
        <v>0.8428</v>
      </c>
      <c r="O4147" s="15"/>
      <c r="P4147" s="10" t="s">
        <v>16582</v>
      </c>
    </row>
    <row r="4148" ht="12.0" customHeight="1">
      <c r="A4148" s="9" t="s">
        <v>16583</v>
      </c>
      <c r="B4148" s="10" t="s">
        <v>16584</v>
      </c>
      <c r="C4148" s="9" t="s">
        <v>1155</v>
      </c>
      <c r="D4148" s="11" t="str">
        <f>VLOOKUP(C4148,Postinumeroalueet!$A$2:$B$4001,2)</f>
        <v>Rauma</v>
      </c>
      <c r="E4148" s="11"/>
      <c r="F4148" s="11">
        <f t="shared" si="1"/>
        <v>0</v>
      </c>
      <c r="G4148" s="10" t="s">
        <v>3481</v>
      </c>
      <c r="H4148" s="10" t="s">
        <v>4312</v>
      </c>
      <c r="I4148" s="10">
        <v>490.0</v>
      </c>
      <c r="J4148" s="10">
        <v>55.0</v>
      </c>
      <c r="K4148" s="14">
        <v>1968.0</v>
      </c>
      <c r="L4148" s="11">
        <f t="shared" si="834"/>
        <v>413</v>
      </c>
      <c r="M4148" s="11">
        <f t="shared" si="2"/>
        <v>-77</v>
      </c>
      <c r="N4148" s="13">
        <f t="shared" si="3"/>
        <v>0.8428571429</v>
      </c>
      <c r="O4148" s="10" t="s">
        <v>9778</v>
      </c>
      <c r="P4148" s="10" t="s">
        <v>16585</v>
      </c>
    </row>
    <row r="4149" ht="12.0" customHeight="1">
      <c r="A4149" s="9" t="s">
        <v>16586</v>
      </c>
      <c r="B4149" s="10" t="s">
        <v>16587</v>
      </c>
      <c r="C4149" s="9" t="s">
        <v>1517</v>
      </c>
      <c r="D4149" s="11" t="str">
        <f>VLOOKUP(C4149,Postinumeroalueet!$A$2:$B$4001,2)</f>
        <v>Kankaanpää</v>
      </c>
      <c r="E4149" s="11"/>
      <c r="F4149" s="11">
        <f t="shared" si="1"/>
        <v>0</v>
      </c>
      <c r="G4149" s="10" t="s">
        <v>3481</v>
      </c>
      <c r="H4149" s="10" t="s">
        <v>3516</v>
      </c>
      <c r="I4149" s="10">
        <v>490.0</v>
      </c>
      <c r="J4149" s="10">
        <v>55.0</v>
      </c>
      <c r="K4149" s="14">
        <v>1955.0</v>
      </c>
      <c r="L4149" s="11">
        <f t="shared" si="834"/>
        <v>413</v>
      </c>
      <c r="M4149" s="11">
        <f t="shared" si="2"/>
        <v>-77</v>
      </c>
      <c r="N4149" s="13">
        <f t="shared" si="3"/>
        <v>0.8428571429</v>
      </c>
      <c r="O4149" s="15"/>
      <c r="P4149" s="10" t="s">
        <v>16588</v>
      </c>
    </row>
    <row r="4150" ht="12.0" customHeight="1">
      <c r="A4150" s="9" t="s">
        <v>16589</v>
      </c>
      <c r="B4150" s="10" t="s">
        <v>16590</v>
      </c>
      <c r="C4150" s="9" t="s">
        <v>1198</v>
      </c>
      <c r="D4150" s="11" t="str">
        <f>VLOOKUP(C4150,Postinumeroalueet!$A$2:$B$4001,2)</f>
        <v>Pori</v>
      </c>
      <c r="E4150" s="11"/>
      <c r="F4150" s="11">
        <f t="shared" si="1"/>
        <v>0</v>
      </c>
      <c r="G4150" s="10" t="s">
        <v>3481</v>
      </c>
      <c r="H4150" s="10" t="s">
        <v>4627</v>
      </c>
      <c r="I4150" s="10">
        <v>490.0</v>
      </c>
      <c r="J4150" s="10">
        <v>55.0</v>
      </c>
      <c r="K4150" s="14">
        <v>1961.0</v>
      </c>
      <c r="L4150" s="11">
        <f t="shared" si="834"/>
        <v>413</v>
      </c>
      <c r="M4150" s="11">
        <f t="shared" si="2"/>
        <v>-77</v>
      </c>
      <c r="N4150" s="13">
        <f t="shared" si="3"/>
        <v>0.8428571429</v>
      </c>
      <c r="O4150" s="10" t="s">
        <v>3612</v>
      </c>
      <c r="P4150" s="10" t="s">
        <v>16591</v>
      </c>
    </row>
    <row r="4151" ht="12.0" customHeight="1">
      <c r="A4151" s="9" t="s">
        <v>16592</v>
      </c>
      <c r="B4151" s="10" t="s">
        <v>16593</v>
      </c>
      <c r="C4151" s="9" t="s">
        <v>724</v>
      </c>
      <c r="D4151" s="11" t="str">
        <f>VLOOKUP(C4151,Postinumeroalueet!$A$2:$B$4001,2)</f>
        <v>Raasepori</v>
      </c>
      <c r="E4151" s="11"/>
      <c r="F4151" s="11">
        <f t="shared" si="1"/>
        <v>0</v>
      </c>
      <c r="G4151" s="10" t="s">
        <v>3481</v>
      </c>
      <c r="H4151" s="10" t="s">
        <v>3507</v>
      </c>
      <c r="I4151" s="10">
        <v>755.65</v>
      </c>
      <c r="J4151" s="10">
        <v>95.0</v>
      </c>
      <c r="K4151" s="14">
        <v>1971.0</v>
      </c>
      <c r="L4151" s="11">
        <f t="shared" si="834"/>
        <v>637</v>
      </c>
      <c r="M4151" s="11">
        <f t="shared" si="2"/>
        <v>-118.65</v>
      </c>
      <c r="N4151" s="13">
        <f t="shared" si="3"/>
        <v>0.8429828624</v>
      </c>
      <c r="O4151" s="10" t="s">
        <v>8537</v>
      </c>
      <c r="P4151" s="10" t="s">
        <v>16594</v>
      </c>
    </row>
    <row r="4152" ht="12.0" customHeight="1">
      <c r="A4152" s="9" t="s">
        <v>16595</v>
      </c>
      <c r="B4152" s="10" t="s">
        <v>16596</v>
      </c>
      <c r="C4152" s="9" t="s">
        <v>3273</v>
      </c>
      <c r="D4152" s="11" t="str">
        <f>VLOOKUP(C4152,Postinumeroalueet!$A$2:$B$4001,2)</f>
        <v>Rovaniemi</v>
      </c>
      <c r="E4152" s="11"/>
      <c r="F4152" s="11">
        <f t="shared" si="1"/>
        <v>0</v>
      </c>
      <c r="G4152" s="10" t="s">
        <v>3481</v>
      </c>
      <c r="H4152" s="10" t="s">
        <v>16597</v>
      </c>
      <c r="I4152" s="10">
        <v>450.0</v>
      </c>
      <c r="J4152" s="10">
        <v>49.0</v>
      </c>
      <c r="K4152" s="14">
        <v>1980.0</v>
      </c>
      <c r="L4152" s="11">
        <f t="shared" si="834"/>
        <v>379.4</v>
      </c>
      <c r="M4152" s="11">
        <f t="shared" si="2"/>
        <v>-70.6</v>
      </c>
      <c r="N4152" s="13">
        <f t="shared" si="3"/>
        <v>0.8431111111</v>
      </c>
      <c r="O4152" s="10" t="s">
        <v>16598</v>
      </c>
      <c r="P4152" s="10" t="s">
        <v>16599</v>
      </c>
    </row>
    <row r="4153" ht="12.0" customHeight="1">
      <c r="A4153" s="9" t="s">
        <v>16600</v>
      </c>
      <c r="B4153" s="10" t="s">
        <v>16601</v>
      </c>
      <c r="C4153" s="9" t="s">
        <v>1736</v>
      </c>
      <c r="D4153" s="11" t="str">
        <f>VLOOKUP(C4153,Postinumeroalueet!$A$2:$B$4001,2)</f>
        <v>Kouvola</v>
      </c>
      <c r="E4153" s="11"/>
      <c r="F4153" s="11">
        <f t="shared" si="1"/>
        <v>0</v>
      </c>
      <c r="G4153" s="10" t="s">
        <v>3481</v>
      </c>
      <c r="H4153" s="10" t="s">
        <v>16602</v>
      </c>
      <c r="I4153" s="10">
        <v>786.95</v>
      </c>
      <c r="J4153" s="10">
        <v>71.5</v>
      </c>
      <c r="K4153" s="14">
        <v>1998.0</v>
      </c>
      <c r="L4153" s="11">
        <f t="shared" si="834"/>
        <v>663.55</v>
      </c>
      <c r="M4153" s="11">
        <f t="shared" si="2"/>
        <v>-123.4</v>
      </c>
      <c r="N4153" s="13">
        <f t="shared" si="3"/>
        <v>0.8431920707</v>
      </c>
      <c r="O4153" s="10" t="s">
        <v>4216</v>
      </c>
      <c r="P4153" s="10" t="s">
        <v>16603</v>
      </c>
    </row>
    <row r="4154" ht="12.0" customHeight="1">
      <c r="A4154" s="9" t="s">
        <v>16604</v>
      </c>
      <c r="B4154" s="10" t="s">
        <v>16605</v>
      </c>
      <c r="C4154" s="9" t="s">
        <v>1736</v>
      </c>
      <c r="D4154" s="11" t="str">
        <f>VLOOKUP(C4154,Postinumeroalueet!$A$2:$B$4001,2)</f>
        <v>Kouvola</v>
      </c>
      <c r="E4154" s="11"/>
      <c r="F4154" s="11">
        <f t="shared" si="1"/>
        <v>0</v>
      </c>
      <c r="G4154" s="10" t="s">
        <v>3481</v>
      </c>
      <c r="H4154" s="10" t="s">
        <v>16602</v>
      </c>
      <c r="I4154" s="10">
        <v>786.94</v>
      </c>
      <c r="J4154" s="10">
        <v>71.5</v>
      </c>
      <c r="K4154" s="14">
        <v>1998.0</v>
      </c>
      <c r="L4154" s="11">
        <f t="shared" si="834"/>
        <v>663.55</v>
      </c>
      <c r="M4154" s="11">
        <f t="shared" si="2"/>
        <v>-123.39</v>
      </c>
      <c r="N4154" s="13">
        <f t="shared" si="3"/>
        <v>0.8432027855</v>
      </c>
      <c r="O4154" s="10" t="s">
        <v>4216</v>
      </c>
      <c r="P4154" s="10" t="s">
        <v>16606</v>
      </c>
    </row>
    <row r="4155">
      <c r="A4155" s="9" t="s">
        <v>16607</v>
      </c>
      <c r="B4155" s="10" t="s">
        <v>16608</v>
      </c>
      <c r="C4155" s="9" t="s">
        <v>332</v>
      </c>
      <c r="D4155" s="11" t="str">
        <f>VLOOKUP(C4155,Postinumeroalueet!$A$2:$B$4001,2)</f>
        <v>Helsinki</v>
      </c>
      <c r="E4155" s="11"/>
      <c r="F4155" s="11">
        <f t="shared" si="1"/>
        <v>1</v>
      </c>
      <c r="G4155" s="10" t="s">
        <v>3800</v>
      </c>
      <c r="H4155" s="10" t="s">
        <v>16609</v>
      </c>
      <c r="I4155" s="10">
        <v>300.0</v>
      </c>
      <c r="J4155" s="10">
        <v>10.0</v>
      </c>
      <c r="K4155" s="14">
        <v>2007.0</v>
      </c>
      <c r="L4155" s="11">
        <f t="shared" ref="L4155:L4156" si="835">IF(K4155&lt;1961,171+10.3*J4155,IF(K4155&gt;1983,166+8.7*J4155,159+7.9*J4155))</f>
        <v>253</v>
      </c>
      <c r="M4155" s="11">
        <f t="shared" si="2"/>
        <v>-47</v>
      </c>
      <c r="N4155" s="13">
        <f t="shared" si="3"/>
        <v>0.8433333333</v>
      </c>
      <c r="O4155" s="15"/>
      <c r="P4155" s="10" t="s">
        <v>16610</v>
      </c>
    </row>
    <row r="4156" ht="12.0" customHeight="1">
      <c r="A4156" s="9" t="s">
        <v>16611</v>
      </c>
      <c r="B4156" s="10" t="s">
        <v>16612</v>
      </c>
      <c r="C4156" s="9" t="s">
        <v>370</v>
      </c>
      <c r="D4156" s="11" t="str">
        <f>VLOOKUP(C4156,Postinumeroalueet!$A$2:$B$4001,2)</f>
        <v>Helsinki</v>
      </c>
      <c r="E4156" s="11"/>
      <c r="F4156" s="11">
        <f t="shared" si="1"/>
        <v>1</v>
      </c>
      <c r="G4156" s="10" t="s">
        <v>3481</v>
      </c>
      <c r="H4156" s="10" t="s">
        <v>8488</v>
      </c>
      <c r="I4156" s="10">
        <v>850.0</v>
      </c>
      <c r="J4156" s="10">
        <v>53.0</v>
      </c>
      <c r="K4156" s="14">
        <v>1944.0</v>
      </c>
      <c r="L4156" s="11">
        <f t="shared" si="835"/>
        <v>716.9</v>
      </c>
      <c r="M4156" s="11">
        <f t="shared" si="2"/>
        <v>-133.1</v>
      </c>
      <c r="N4156" s="13">
        <f t="shared" si="3"/>
        <v>0.8434117647</v>
      </c>
      <c r="O4156" s="10" t="s">
        <v>3498</v>
      </c>
      <c r="P4156" s="10" t="s">
        <v>16613</v>
      </c>
    </row>
    <row r="4157">
      <c r="A4157" s="9" t="s">
        <v>16614</v>
      </c>
      <c r="B4157" s="10" t="s">
        <v>16615</v>
      </c>
      <c r="C4157" s="9" t="s">
        <v>959</v>
      </c>
      <c r="D4157" s="11" t="str">
        <f>VLOOKUP(C4157,Postinumeroalueet!$A$2:$B$4001,2)</f>
        <v>Kaarina</v>
      </c>
      <c r="E4157" s="11"/>
      <c r="F4157" s="11">
        <f t="shared" si="1"/>
        <v>0</v>
      </c>
      <c r="G4157" s="10" t="s">
        <v>3529</v>
      </c>
      <c r="H4157" s="10" t="s">
        <v>16616</v>
      </c>
      <c r="I4157" s="10">
        <v>864.0</v>
      </c>
      <c r="J4157" s="10">
        <v>80.0</v>
      </c>
      <c r="K4157" s="14">
        <v>2013.0</v>
      </c>
      <c r="L4157" s="11">
        <f t="shared" ref="L4157:L4173" si="836">IF(K4157&lt;1984,105+5.6*J4157,IF(K4157&gt;1991,113+7.7*J4157,108+6.6*J4157))</f>
        <v>729</v>
      </c>
      <c r="M4157" s="11">
        <f t="shared" si="2"/>
        <v>-135</v>
      </c>
      <c r="N4157" s="13">
        <f t="shared" si="3"/>
        <v>0.84375</v>
      </c>
      <c r="O4157" s="15"/>
      <c r="P4157" s="10" t="s">
        <v>16617</v>
      </c>
    </row>
    <row r="4158">
      <c r="A4158" s="9" t="s">
        <v>16618</v>
      </c>
      <c r="B4158" s="10" t="s">
        <v>16619</v>
      </c>
      <c r="C4158" s="9" t="s">
        <v>1887</v>
      </c>
      <c r="D4158" s="11" t="str">
        <f>VLOOKUP(C4158,Postinumeroalueet!$A$2:$B$4001,2)</f>
        <v>Mikkeli</v>
      </c>
      <c r="E4158" s="11"/>
      <c r="F4158" s="11">
        <f t="shared" si="1"/>
        <v>0</v>
      </c>
      <c r="G4158" s="10" t="s">
        <v>3529</v>
      </c>
      <c r="H4158" s="10" t="s">
        <v>16620</v>
      </c>
      <c r="I4158" s="10">
        <v>480.0</v>
      </c>
      <c r="J4158" s="10">
        <v>45.0</v>
      </c>
      <c r="K4158" s="14">
        <v>1988.0</v>
      </c>
      <c r="L4158" s="11">
        <f t="shared" si="836"/>
        <v>405</v>
      </c>
      <c r="M4158" s="11">
        <f t="shared" si="2"/>
        <v>-75</v>
      </c>
      <c r="N4158" s="13">
        <f t="shared" si="3"/>
        <v>0.84375</v>
      </c>
      <c r="O4158" s="15"/>
      <c r="P4158" s="10" t="s">
        <v>16621</v>
      </c>
    </row>
    <row r="4159" ht="12.0" customHeight="1">
      <c r="A4159" s="9" t="s">
        <v>16622</v>
      </c>
      <c r="B4159" s="10" t="s">
        <v>16623</v>
      </c>
      <c r="C4159" s="9" t="s">
        <v>3046</v>
      </c>
      <c r="D4159" s="11" t="str">
        <f>VLOOKUP(C4159,Postinumeroalueet!$A$2:$B$4001,2)</f>
        <v>Oulu</v>
      </c>
      <c r="E4159" s="11"/>
      <c r="F4159" s="11">
        <f t="shared" si="1"/>
        <v>0</v>
      </c>
      <c r="G4159" s="10" t="s">
        <v>3481</v>
      </c>
      <c r="H4159" s="10" t="s">
        <v>3824</v>
      </c>
      <c r="I4159" s="10">
        <v>642.0</v>
      </c>
      <c r="J4159" s="10">
        <v>78.0</v>
      </c>
      <c r="K4159" s="14">
        <v>1977.0</v>
      </c>
      <c r="L4159" s="11">
        <f t="shared" si="836"/>
        <v>541.8</v>
      </c>
      <c r="M4159" s="11">
        <f t="shared" si="2"/>
        <v>-100.2</v>
      </c>
      <c r="N4159" s="13">
        <f t="shared" si="3"/>
        <v>0.8439252336</v>
      </c>
      <c r="O4159" s="10" t="s">
        <v>13112</v>
      </c>
      <c r="P4159" s="10" t="s">
        <v>16624</v>
      </c>
    </row>
    <row r="4160" ht="12.0" customHeight="1">
      <c r="A4160" s="9" t="s">
        <v>16625</v>
      </c>
      <c r="B4160" s="10" t="s">
        <v>16626</v>
      </c>
      <c r="C4160" s="9" t="s">
        <v>1580</v>
      </c>
      <c r="D4160" s="11" t="str">
        <f>VLOOKUP(C4160,Postinumeroalueet!$A$2:$B$4001,2)</f>
        <v>Jyväskylä</v>
      </c>
      <c r="E4160" s="11"/>
      <c r="F4160" s="11">
        <f t="shared" si="1"/>
        <v>0</v>
      </c>
      <c r="G4160" s="10" t="s">
        <v>3481</v>
      </c>
      <c r="H4160" s="10" t="s">
        <v>6082</v>
      </c>
      <c r="I4160" s="10">
        <v>809.0</v>
      </c>
      <c r="J4160" s="10">
        <v>74.0</v>
      </c>
      <c r="K4160" s="14">
        <v>1994.0</v>
      </c>
      <c r="L4160" s="11">
        <f t="shared" si="836"/>
        <v>682.8</v>
      </c>
      <c r="M4160" s="11">
        <f t="shared" si="2"/>
        <v>-126.2</v>
      </c>
      <c r="N4160" s="13">
        <f t="shared" si="3"/>
        <v>0.8440049444</v>
      </c>
      <c r="O4160" s="10" t="s">
        <v>4729</v>
      </c>
      <c r="P4160" s="10" t="s">
        <v>16627</v>
      </c>
    </row>
    <row r="4161">
      <c r="A4161" s="9" t="s">
        <v>16628</v>
      </c>
      <c r="B4161" s="10" t="s">
        <v>16629</v>
      </c>
      <c r="C4161" s="9" t="s">
        <v>1439</v>
      </c>
      <c r="D4161" s="11" t="str">
        <f>VLOOKUP(C4161,Postinumeroalueet!$A$2:$B$4001,2)</f>
        <v>Kangasala</v>
      </c>
      <c r="E4161" s="11"/>
      <c r="F4161" s="11">
        <f t="shared" si="1"/>
        <v>0</v>
      </c>
      <c r="G4161" s="10" t="s">
        <v>4106</v>
      </c>
      <c r="H4161" s="10" t="s">
        <v>4902</v>
      </c>
      <c r="I4161" s="10">
        <v>1137.4</v>
      </c>
      <c r="J4161" s="10">
        <v>110.0</v>
      </c>
      <c r="K4161" s="14">
        <v>1996.0</v>
      </c>
      <c r="L4161" s="11">
        <f t="shared" si="836"/>
        <v>960</v>
      </c>
      <c r="M4161" s="11">
        <f t="shared" si="2"/>
        <v>-177.4</v>
      </c>
      <c r="N4161" s="13">
        <f t="shared" si="3"/>
        <v>0.8440302444</v>
      </c>
      <c r="O4161" s="10" t="s">
        <v>15037</v>
      </c>
      <c r="P4161" s="10" t="s">
        <v>16630</v>
      </c>
    </row>
    <row r="4162">
      <c r="A4162" s="9" t="s">
        <v>16631</v>
      </c>
      <c r="B4162" s="10" t="s">
        <v>16632</v>
      </c>
      <c r="C4162" s="9" t="s">
        <v>2158</v>
      </c>
      <c r="D4162" s="11" t="str">
        <f>VLOOKUP(C4162,Postinumeroalueet!$A$2:$B$4001,2)</f>
        <v>Lapua</v>
      </c>
      <c r="E4162" s="11"/>
      <c r="F4162" s="11">
        <f t="shared" si="1"/>
        <v>0</v>
      </c>
      <c r="G4162" s="10" t="s">
        <v>3529</v>
      </c>
      <c r="H4162" s="10" t="s">
        <v>6367</v>
      </c>
      <c r="I4162" s="10">
        <v>590.0</v>
      </c>
      <c r="J4162" s="10">
        <v>50.0</v>
      </c>
      <c r="K4162" s="14">
        <v>2013.0</v>
      </c>
      <c r="L4162" s="11">
        <f t="shared" si="836"/>
        <v>498</v>
      </c>
      <c r="M4162" s="11">
        <f t="shared" si="2"/>
        <v>-92</v>
      </c>
      <c r="N4162" s="13">
        <f t="shared" si="3"/>
        <v>0.8440677966</v>
      </c>
      <c r="O4162" s="10" t="s">
        <v>7084</v>
      </c>
      <c r="P4162" s="10" t="s">
        <v>16633</v>
      </c>
    </row>
    <row r="4163" ht="12.0" customHeight="1">
      <c r="A4163" s="9" t="s">
        <v>16634</v>
      </c>
      <c r="B4163" s="10" t="s">
        <v>15747</v>
      </c>
      <c r="C4163" s="9" t="s">
        <v>3018</v>
      </c>
      <c r="D4163" s="11" t="str">
        <f>VLOOKUP(C4163,Postinumeroalueet!$A$2:$B$4001,2)</f>
        <v>Oulu</v>
      </c>
      <c r="E4163" s="11"/>
      <c r="F4163" s="11">
        <f t="shared" si="1"/>
        <v>0</v>
      </c>
      <c r="G4163" s="10" t="s">
        <v>3481</v>
      </c>
      <c r="H4163" s="10" t="s">
        <v>3671</v>
      </c>
      <c r="I4163" s="10">
        <v>859.0</v>
      </c>
      <c r="J4163" s="10">
        <v>79.5</v>
      </c>
      <c r="K4163" s="14">
        <v>1997.0</v>
      </c>
      <c r="L4163" s="11">
        <f t="shared" si="836"/>
        <v>725.15</v>
      </c>
      <c r="M4163" s="11">
        <f t="shared" si="2"/>
        <v>-133.85</v>
      </c>
      <c r="N4163" s="13">
        <f t="shared" si="3"/>
        <v>0.8441792782</v>
      </c>
      <c r="O4163" s="10" t="s">
        <v>4050</v>
      </c>
      <c r="P4163" s="10" t="s">
        <v>16635</v>
      </c>
    </row>
    <row r="4164" ht="12.0" customHeight="1">
      <c r="A4164" s="9" t="s">
        <v>16636</v>
      </c>
      <c r="B4164" s="10" t="s">
        <v>16637</v>
      </c>
      <c r="C4164" s="9" t="s">
        <v>950</v>
      </c>
      <c r="D4164" s="11" t="str">
        <f>VLOOKUP(C4164,Postinumeroalueet!$A$2:$B$4001,2)</f>
        <v>Turku</v>
      </c>
      <c r="E4164" s="11"/>
      <c r="F4164" s="11">
        <f t="shared" si="1"/>
        <v>0</v>
      </c>
      <c r="G4164" s="10" t="s">
        <v>3481</v>
      </c>
      <c r="H4164" s="10" t="s">
        <v>3824</v>
      </c>
      <c r="I4164" s="10">
        <v>645.0</v>
      </c>
      <c r="J4164" s="10">
        <v>78.5</v>
      </c>
      <c r="K4164" s="14">
        <v>1981.0</v>
      </c>
      <c r="L4164" s="11">
        <f t="shared" si="836"/>
        <v>544.6</v>
      </c>
      <c r="M4164" s="11">
        <f t="shared" si="2"/>
        <v>-100.4</v>
      </c>
      <c r="N4164" s="13">
        <f t="shared" si="3"/>
        <v>0.8443410853</v>
      </c>
      <c r="O4164" s="10" t="s">
        <v>4118</v>
      </c>
      <c r="P4164" s="10" t="s">
        <v>16638</v>
      </c>
    </row>
    <row r="4165" ht="12.0" customHeight="1">
      <c r="A4165" s="9" t="s">
        <v>16639</v>
      </c>
      <c r="B4165" s="10" t="s">
        <v>16640</v>
      </c>
      <c r="C4165" s="9" t="s">
        <v>2307</v>
      </c>
      <c r="D4165" s="11" t="str">
        <f>VLOOKUP(C4165,Postinumeroalueet!$A$2:$B$4001,2)</f>
        <v>Vaasa</v>
      </c>
      <c r="E4165" s="11"/>
      <c r="F4165" s="11">
        <f t="shared" si="1"/>
        <v>0</v>
      </c>
      <c r="G4165" s="10" t="s">
        <v>6290</v>
      </c>
      <c r="H4165" s="10" t="s">
        <v>16641</v>
      </c>
      <c r="I4165" s="10">
        <v>784.12</v>
      </c>
      <c r="J4165" s="10">
        <v>84.0</v>
      </c>
      <c r="K4165" s="14">
        <v>1991.0</v>
      </c>
      <c r="L4165" s="11">
        <f t="shared" si="836"/>
        <v>662.4</v>
      </c>
      <c r="M4165" s="11">
        <f t="shared" si="2"/>
        <v>-121.72</v>
      </c>
      <c r="N4165" s="13">
        <f t="shared" si="3"/>
        <v>0.8447686579</v>
      </c>
      <c r="O4165" s="10" t="s">
        <v>8062</v>
      </c>
      <c r="P4165" s="10" t="s">
        <v>16642</v>
      </c>
    </row>
    <row r="4166" ht="12.0" customHeight="1">
      <c r="A4166" s="9" t="s">
        <v>16643</v>
      </c>
      <c r="B4166" s="10" t="s">
        <v>16644</v>
      </c>
      <c r="C4166" s="9" t="s">
        <v>3219</v>
      </c>
      <c r="D4166" s="11" t="str">
        <f>VLOOKUP(C4166,Postinumeroalueet!$A$2:$B$4001,2)</f>
        <v>Tornio</v>
      </c>
      <c r="E4166" s="11"/>
      <c r="F4166" s="11">
        <f t="shared" si="1"/>
        <v>0</v>
      </c>
      <c r="G4166" s="10" t="s">
        <v>3529</v>
      </c>
      <c r="H4166" s="10" t="s">
        <v>16645</v>
      </c>
      <c r="I4166" s="10">
        <v>790.0</v>
      </c>
      <c r="J4166" s="10">
        <v>72.0</v>
      </c>
      <c r="K4166" s="14">
        <v>2005.0</v>
      </c>
      <c r="L4166" s="11">
        <f t="shared" si="836"/>
        <v>667.4</v>
      </c>
      <c r="M4166" s="11">
        <f t="shared" si="2"/>
        <v>-122.6</v>
      </c>
      <c r="N4166" s="13">
        <f t="shared" si="3"/>
        <v>0.8448101266</v>
      </c>
      <c r="O4166" s="10" t="s">
        <v>16646</v>
      </c>
      <c r="P4166" s="10" t="s">
        <v>16647</v>
      </c>
    </row>
    <row r="4167" ht="12.0" customHeight="1">
      <c r="A4167" s="9" t="s">
        <v>16648</v>
      </c>
      <c r="B4167" s="10" t="s">
        <v>16649</v>
      </c>
      <c r="C4167" s="9" t="s">
        <v>949</v>
      </c>
      <c r="D4167" s="11" t="str">
        <f>VLOOKUP(C4167,Postinumeroalueet!$A$2:$B$4001,2)</f>
        <v>Turku</v>
      </c>
      <c r="E4167" s="11"/>
      <c r="F4167" s="11">
        <f t="shared" si="1"/>
        <v>0</v>
      </c>
      <c r="G4167" s="10" t="s">
        <v>3481</v>
      </c>
      <c r="H4167" s="10" t="s">
        <v>4534</v>
      </c>
      <c r="I4167" s="10">
        <v>671.5</v>
      </c>
      <c r="J4167" s="10">
        <v>59.0</v>
      </c>
      <c r="K4167" s="14">
        <v>1999.0</v>
      </c>
      <c r="L4167" s="11">
        <f t="shared" si="836"/>
        <v>567.3</v>
      </c>
      <c r="M4167" s="11">
        <f t="shared" si="2"/>
        <v>-104.2</v>
      </c>
      <c r="N4167" s="13">
        <f t="shared" si="3"/>
        <v>0.8448250186</v>
      </c>
      <c r="O4167" s="10" t="s">
        <v>7271</v>
      </c>
      <c r="P4167" s="10" t="s">
        <v>16650</v>
      </c>
    </row>
    <row r="4168" ht="12.0" customHeight="1">
      <c r="A4168" s="9" t="s">
        <v>16651</v>
      </c>
      <c r="B4168" s="10" t="s">
        <v>16652</v>
      </c>
      <c r="C4168" s="9" t="s">
        <v>1700</v>
      </c>
      <c r="D4168" s="11" t="str">
        <f>VLOOKUP(C4168,Postinumeroalueet!$A$2:$B$4001,2)</f>
        <v>Äänekoski</v>
      </c>
      <c r="E4168" s="11"/>
      <c r="F4168" s="11">
        <f t="shared" si="1"/>
        <v>0</v>
      </c>
      <c r="G4168" s="10" t="s">
        <v>3481</v>
      </c>
      <c r="H4168" s="10" t="s">
        <v>16653</v>
      </c>
      <c r="I4168" s="10">
        <v>290.0</v>
      </c>
      <c r="J4168" s="10">
        <v>25.0</v>
      </c>
      <c r="K4168" s="14">
        <v>1961.0</v>
      </c>
      <c r="L4168" s="11">
        <f t="shared" si="836"/>
        <v>245</v>
      </c>
      <c r="M4168" s="11">
        <f t="shared" si="2"/>
        <v>-45</v>
      </c>
      <c r="N4168" s="13">
        <f t="shared" si="3"/>
        <v>0.8448275862</v>
      </c>
      <c r="O4168" s="10" t="s">
        <v>15345</v>
      </c>
      <c r="P4168" s="10" t="s">
        <v>16654</v>
      </c>
    </row>
    <row r="4169" ht="12.0" customHeight="1">
      <c r="A4169" s="9" t="s">
        <v>16655</v>
      </c>
      <c r="B4169" s="10" t="s">
        <v>16656</v>
      </c>
      <c r="C4169" s="9" t="s">
        <v>2085</v>
      </c>
      <c r="D4169" s="11" t="str">
        <f>VLOOKUP(C4169,Postinumeroalueet!$A$2:$B$4001,2)</f>
        <v>Seinäjoki</v>
      </c>
      <c r="E4169" s="11"/>
      <c r="F4169" s="11">
        <f t="shared" si="1"/>
        <v>0</v>
      </c>
      <c r="G4169" s="10" t="s">
        <v>3481</v>
      </c>
      <c r="H4169" s="10" t="s">
        <v>16657</v>
      </c>
      <c r="I4169" s="10">
        <v>644.11</v>
      </c>
      <c r="J4169" s="10">
        <v>56.0</v>
      </c>
      <c r="K4169" s="14">
        <v>1997.0</v>
      </c>
      <c r="L4169" s="11">
        <f t="shared" si="836"/>
        <v>544.2</v>
      </c>
      <c r="M4169" s="11">
        <f t="shared" si="2"/>
        <v>-99.91</v>
      </c>
      <c r="N4169" s="13">
        <f t="shared" si="3"/>
        <v>0.8448867429</v>
      </c>
      <c r="O4169" s="10" t="s">
        <v>13123</v>
      </c>
      <c r="P4169" s="10" t="s">
        <v>16658</v>
      </c>
    </row>
    <row r="4170" ht="12.0" customHeight="1">
      <c r="A4170" s="9" t="s">
        <v>16659</v>
      </c>
      <c r="B4170" s="10" t="s">
        <v>16660</v>
      </c>
      <c r="C4170" s="9" t="s">
        <v>3395</v>
      </c>
      <c r="D4170" s="11" t="str">
        <f>VLOOKUP(C4170,Postinumeroalueet!$A$2:$B$4001,2)</f>
        <v>Kittilä</v>
      </c>
      <c r="E4170" s="11"/>
      <c r="F4170" s="11">
        <f t="shared" si="1"/>
        <v>0</v>
      </c>
      <c r="G4170" s="10" t="s">
        <v>6290</v>
      </c>
      <c r="H4170" s="10" t="s">
        <v>3743</v>
      </c>
      <c r="I4170" s="10">
        <v>520.98</v>
      </c>
      <c r="J4170" s="10">
        <v>42.5</v>
      </c>
      <c r="K4170" s="14">
        <v>2009.0</v>
      </c>
      <c r="L4170" s="11">
        <f t="shared" si="836"/>
        <v>440.25</v>
      </c>
      <c r="M4170" s="11">
        <f t="shared" si="2"/>
        <v>-80.73</v>
      </c>
      <c r="N4170" s="13">
        <f t="shared" si="3"/>
        <v>0.8450420362</v>
      </c>
      <c r="O4170" s="10" t="s">
        <v>16661</v>
      </c>
      <c r="P4170" s="10" t="s">
        <v>16662</v>
      </c>
    </row>
    <row r="4171" ht="12.0" customHeight="1">
      <c r="A4171" s="9" t="s">
        <v>16663</v>
      </c>
      <c r="B4171" s="10" t="s">
        <v>15331</v>
      </c>
      <c r="C4171" s="9" t="s">
        <v>3395</v>
      </c>
      <c r="D4171" s="11" t="str">
        <f>VLOOKUP(C4171,Postinumeroalueet!$A$2:$B$4001,2)</f>
        <v>Kittilä</v>
      </c>
      <c r="E4171" s="11"/>
      <c r="F4171" s="11">
        <f t="shared" si="1"/>
        <v>0</v>
      </c>
      <c r="G4171" s="10" t="s">
        <v>6290</v>
      </c>
      <c r="H4171" s="10" t="s">
        <v>13187</v>
      </c>
      <c r="I4171" s="10">
        <v>571.0</v>
      </c>
      <c r="J4171" s="10">
        <v>48.0</v>
      </c>
      <c r="K4171" s="14">
        <v>2000.0</v>
      </c>
      <c r="L4171" s="11">
        <f t="shared" si="836"/>
        <v>482.6</v>
      </c>
      <c r="M4171" s="11">
        <f t="shared" si="2"/>
        <v>-88.4</v>
      </c>
      <c r="N4171" s="13">
        <f t="shared" si="3"/>
        <v>0.8451838879</v>
      </c>
      <c r="O4171" s="10" t="s">
        <v>4050</v>
      </c>
      <c r="P4171" s="10" t="s">
        <v>16664</v>
      </c>
    </row>
    <row r="4172" ht="12.0" customHeight="1">
      <c r="A4172" s="9" t="s">
        <v>16665</v>
      </c>
      <c r="B4172" s="10" t="s">
        <v>16666</v>
      </c>
      <c r="C4172" s="9" t="s">
        <v>3030</v>
      </c>
      <c r="D4172" s="11" t="str">
        <f>VLOOKUP(C4172,Postinumeroalueet!$A$2:$B$4001,2)</f>
        <v>Oulu</v>
      </c>
      <c r="E4172" s="11"/>
      <c r="F4172" s="11">
        <f t="shared" si="1"/>
        <v>0</v>
      </c>
      <c r="G4172" s="10" t="s">
        <v>3481</v>
      </c>
      <c r="H4172" s="10" t="s">
        <v>16667</v>
      </c>
      <c r="I4172" s="10">
        <v>580.0</v>
      </c>
      <c r="J4172" s="10">
        <v>49.0</v>
      </c>
      <c r="K4172" s="14">
        <v>2000.0</v>
      </c>
      <c r="L4172" s="11">
        <f t="shared" si="836"/>
        <v>490.3</v>
      </c>
      <c r="M4172" s="11">
        <f t="shared" si="2"/>
        <v>-89.7</v>
      </c>
      <c r="N4172" s="13">
        <f t="shared" si="3"/>
        <v>0.8453448276</v>
      </c>
      <c r="O4172" s="10" t="s">
        <v>3942</v>
      </c>
      <c r="P4172" s="10" t="s">
        <v>16668</v>
      </c>
    </row>
    <row r="4173">
      <c r="A4173" s="9" t="s">
        <v>16669</v>
      </c>
      <c r="B4173" s="10" t="s">
        <v>15027</v>
      </c>
      <c r="C4173" s="9" t="s">
        <v>1365</v>
      </c>
      <c r="D4173" s="11" t="str">
        <f>VLOOKUP(C4173,Postinumeroalueet!$A$2:$B$4001,2)</f>
        <v>Tampere</v>
      </c>
      <c r="E4173" s="11"/>
      <c r="F4173" s="11">
        <f t="shared" si="1"/>
        <v>0</v>
      </c>
      <c r="G4173" s="10" t="s">
        <v>3481</v>
      </c>
      <c r="H4173" s="10" t="s">
        <v>9102</v>
      </c>
      <c r="I4173" s="10">
        <v>753.0</v>
      </c>
      <c r="J4173" s="10">
        <v>68.0</v>
      </c>
      <c r="K4173" s="14">
        <v>1994.0</v>
      </c>
      <c r="L4173" s="11">
        <f t="shared" si="836"/>
        <v>636.6</v>
      </c>
      <c r="M4173" s="11">
        <f t="shared" si="2"/>
        <v>-116.4</v>
      </c>
      <c r="N4173" s="13">
        <f t="shared" si="3"/>
        <v>0.8454183267</v>
      </c>
      <c r="O4173" s="10" t="s">
        <v>4718</v>
      </c>
      <c r="P4173" s="10" t="s">
        <v>16670</v>
      </c>
    </row>
    <row r="4174">
      <c r="A4174" s="9" t="s">
        <v>16671</v>
      </c>
      <c r="B4174" s="10" t="s">
        <v>16672</v>
      </c>
      <c r="C4174" s="9" t="s">
        <v>391</v>
      </c>
      <c r="D4174" s="11" t="str">
        <f>VLOOKUP(C4174,Postinumeroalueet!$A$2:$B$4001,2)</f>
        <v>Helsinki</v>
      </c>
      <c r="E4174" s="11"/>
      <c r="F4174" s="11">
        <f t="shared" si="1"/>
        <v>1</v>
      </c>
      <c r="G4174" s="10" t="s">
        <v>3481</v>
      </c>
      <c r="H4174" s="10" t="s">
        <v>16673</v>
      </c>
      <c r="I4174" s="10">
        <v>1250.0</v>
      </c>
      <c r="J4174" s="10">
        <v>86.0</v>
      </c>
      <c r="K4174" s="14">
        <v>1957.0</v>
      </c>
      <c r="L4174" s="11">
        <f t="shared" ref="L4174:L4175" si="837">IF(K4174&lt;1961,171+10.3*J4174,IF(K4174&gt;1983,166+8.7*J4174,159+7.9*J4174))</f>
        <v>1056.8</v>
      </c>
      <c r="M4174" s="11">
        <f t="shared" si="2"/>
        <v>-193.2</v>
      </c>
      <c r="N4174" s="13">
        <f t="shared" si="3"/>
        <v>0.84544</v>
      </c>
      <c r="O4174" s="10" t="s">
        <v>3498</v>
      </c>
      <c r="P4174" s="10" t="s">
        <v>16674</v>
      </c>
    </row>
    <row r="4175">
      <c r="A4175" s="9" t="s">
        <v>16675</v>
      </c>
      <c r="B4175" s="10" t="s">
        <v>13352</v>
      </c>
      <c r="C4175" s="9" t="s">
        <v>475</v>
      </c>
      <c r="D4175" s="11" t="str">
        <f>VLOOKUP(C4175,Postinumeroalueet!$A$2:$B$4001,2)</f>
        <v>Espoo</v>
      </c>
      <c r="E4175" s="11"/>
      <c r="F4175" s="11">
        <f t="shared" si="1"/>
        <v>1</v>
      </c>
      <c r="G4175" s="10" t="s">
        <v>3481</v>
      </c>
      <c r="H4175" s="10" t="s">
        <v>16431</v>
      </c>
      <c r="I4175" s="10">
        <v>1004.0</v>
      </c>
      <c r="J4175" s="10">
        <v>78.5</v>
      </c>
      <c r="K4175" s="14">
        <v>1995.0</v>
      </c>
      <c r="L4175" s="11">
        <f t="shared" si="837"/>
        <v>848.95</v>
      </c>
      <c r="M4175" s="11">
        <f t="shared" si="2"/>
        <v>-155.05</v>
      </c>
      <c r="N4175" s="13">
        <f t="shared" si="3"/>
        <v>0.8455677291</v>
      </c>
      <c r="O4175" s="10" t="s">
        <v>4032</v>
      </c>
      <c r="P4175" s="10" t="s">
        <v>16676</v>
      </c>
    </row>
    <row r="4176" ht="12.0" customHeight="1">
      <c r="A4176" s="9" t="s">
        <v>16677</v>
      </c>
      <c r="B4176" s="10" t="s">
        <v>16678</v>
      </c>
      <c r="C4176" s="9" t="s">
        <v>1827</v>
      </c>
      <c r="D4176" s="11" t="str">
        <f>VLOOKUP(C4176,Postinumeroalueet!$A$2:$B$4001,2)</f>
        <v>Hamina</v>
      </c>
      <c r="E4176" s="11"/>
      <c r="F4176" s="11">
        <f t="shared" si="1"/>
        <v>0</v>
      </c>
      <c r="G4176" s="10" t="s">
        <v>3529</v>
      </c>
      <c r="H4176" s="10" t="s">
        <v>16679</v>
      </c>
      <c r="I4176" s="10">
        <v>680.0</v>
      </c>
      <c r="J4176" s="10">
        <v>60.0</v>
      </c>
      <c r="K4176" s="14">
        <v>2005.0</v>
      </c>
      <c r="L4176" s="11">
        <f t="shared" ref="L4176:L4180" si="838">IF(K4176&lt;1984,105+5.6*J4176,IF(K4176&gt;1991,113+7.7*J4176,108+6.6*J4176))</f>
        <v>575</v>
      </c>
      <c r="M4176" s="11">
        <f t="shared" si="2"/>
        <v>-105</v>
      </c>
      <c r="N4176" s="13">
        <f t="shared" si="3"/>
        <v>0.8455882353</v>
      </c>
      <c r="O4176" s="15"/>
      <c r="P4176" s="10" t="s">
        <v>16680</v>
      </c>
    </row>
    <row r="4177" ht="12.0" customHeight="1">
      <c r="A4177" s="9" t="s">
        <v>16681</v>
      </c>
      <c r="B4177" s="10" t="s">
        <v>16682</v>
      </c>
      <c r="C4177" s="9" t="s">
        <v>1364</v>
      </c>
      <c r="D4177" s="11" t="str">
        <f>VLOOKUP(C4177,Postinumeroalueet!$A$2:$B$4001,2)</f>
        <v>Tampere</v>
      </c>
      <c r="E4177" s="11"/>
      <c r="F4177" s="11">
        <f t="shared" si="1"/>
        <v>0</v>
      </c>
      <c r="G4177" s="10" t="s">
        <v>3481</v>
      </c>
      <c r="H4177" s="10" t="s">
        <v>3555</v>
      </c>
      <c r="I4177" s="10">
        <v>962.28</v>
      </c>
      <c r="J4177" s="10">
        <v>91.0</v>
      </c>
      <c r="K4177" s="14">
        <v>2002.0</v>
      </c>
      <c r="L4177" s="11">
        <f t="shared" si="838"/>
        <v>813.7</v>
      </c>
      <c r="M4177" s="11">
        <f t="shared" si="2"/>
        <v>-148.58</v>
      </c>
      <c r="N4177" s="13">
        <f t="shared" si="3"/>
        <v>0.8455958765</v>
      </c>
      <c r="O4177" s="10" t="s">
        <v>9723</v>
      </c>
      <c r="P4177" s="10" t="s">
        <v>16683</v>
      </c>
    </row>
    <row r="4178" ht="12.0" customHeight="1">
      <c r="A4178" s="9" t="s">
        <v>16684</v>
      </c>
      <c r="B4178" s="10" t="s">
        <v>16685</v>
      </c>
      <c r="C4178" s="9" t="s">
        <v>3162</v>
      </c>
      <c r="D4178" s="11" t="str">
        <f>VLOOKUP(C4178,Postinumeroalueet!$A$2:$B$4001,2)</f>
        <v>Kuusamo</v>
      </c>
      <c r="E4178" s="11"/>
      <c r="F4178" s="11">
        <f t="shared" si="1"/>
        <v>0</v>
      </c>
      <c r="G4178" s="10" t="s">
        <v>3481</v>
      </c>
      <c r="H4178" s="10" t="s">
        <v>16686</v>
      </c>
      <c r="I4178" s="10">
        <v>567.82</v>
      </c>
      <c r="J4178" s="10">
        <v>67.0</v>
      </c>
      <c r="K4178" s="14">
        <v>1975.0</v>
      </c>
      <c r="L4178" s="11">
        <f t="shared" si="838"/>
        <v>480.2</v>
      </c>
      <c r="M4178" s="11">
        <f t="shared" si="2"/>
        <v>-87.62</v>
      </c>
      <c r="N4178" s="13">
        <f t="shared" si="3"/>
        <v>0.8456905357</v>
      </c>
      <c r="O4178" s="10" t="s">
        <v>3942</v>
      </c>
      <c r="P4178" s="10" t="s">
        <v>16687</v>
      </c>
    </row>
    <row r="4179" ht="12.0" customHeight="1">
      <c r="A4179" s="9" t="s">
        <v>16688</v>
      </c>
      <c r="B4179" s="10" t="s">
        <v>13854</v>
      </c>
      <c r="C4179" s="9" t="s">
        <v>949</v>
      </c>
      <c r="D4179" s="11" t="str">
        <f>VLOOKUP(C4179,Postinumeroalueet!$A$2:$B$4001,2)</f>
        <v>Turku</v>
      </c>
      <c r="E4179" s="11"/>
      <c r="F4179" s="11">
        <f t="shared" si="1"/>
        <v>0</v>
      </c>
      <c r="G4179" s="10" t="s">
        <v>3481</v>
      </c>
      <c r="H4179" s="10" t="s">
        <v>3671</v>
      </c>
      <c r="I4179" s="10">
        <v>862.0</v>
      </c>
      <c r="J4179" s="10">
        <v>80.0</v>
      </c>
      <c r="K4179" s="14">
        <v>2000.0</v>
      </c>
      <c r="L4179" s="11">
        <f t="shared" si="838"/>
        <v>729</v>
      </c>
      <c r="M4179" s="11">
        <f t="shared" si="2"/>
        <v>-133</v>
      </c>
      <c r="N4179" s="13">
        <f t="shared" si="3"/>
        <v>0.8457076566</v>
      </c>
      <c r="O4179" s="10" t="s">
        <v>4118</v>
      </c>
      <c r="P4179" s="10" t="s">
        <v>16689</v>
      </c>
    </row>
    <row r="4180" ht="12.0" customHeight="1">
      <c r="A4180" s="9" t="s">
        <v>16690</v>
      </c>
      <c r="B4180" s="10" t="s">
        <v>16691</v>
      </c>
      <c r="C4180" s="9" t="s">
        <v>1812</v>
      </c>
      <c r="D4180" s="11" t="str">
        <f>VLOOKUP(C4180,Postinumeroalueet!$A$2:$B$4001,2)</f>
        <v>Kotka</v>
      </c>
      <c r="E4180" s="11"/>
      <c r="F4180" s="11">
        <f t="shared" si="1"/>
        <v>0</v>
      </c>
      <c r="G4180" s="10" t="s">
        <v>3481</v>
      </c>
      <c r="H4180" s="10" t="s">
        <v>6371</v>
      </c>
      <c r="I4180" s="10">
        <v>485.0</v>
      </c>
      <c r="J4180" s="10">
        <v>54.5</v>
      </c>
      <c r="K4180" s="14">
        <v>1968.0</v>
      </c>
      <c r="L4180" s="11">
        <f t="shared" si="838"/>
        <v>410.2</v>
      </c>
      <c r="M4180" s="11">
        <f t="shared" si="2"/>
        <v>-74.8</v>
      </c>
      <c r="N4180" s="13">
        <f t="shared" si="3"/>
        <v>0.8457731959</v>
      </c>
      <c r="O4180" s="10" t="s">
        <v>15835</v>
      </c>
      <c r="P4180" s="10" t="s">
        <v>16692</v>
      </c>
    </row>
    <row r="4181">
      <c r="A4181" s="9" t="s">
        <v>16693</v>
      </c>
      <c r="B4181" s="10" t="s">
        <v>16694</v>
      </c>
      <c r="C4181" s="9" t="s">
        <v>518</v>
      </c>
      <c r="D4181" s="11" t="str">
        <f>VLOOKUP(C4181,Postinumeroalueet!$A$2:$B$4001,2)</f>
        <v>Espoo</v>
      </c>
      <c r="E4181" s="11"/>
      <c r="F4181" s="11">
        <f t="shared" si="1"/>
        <v>1</v>
      </c>
      <c r="G4181" s="10" t="s">
        <v>3800</v>
      </c>
      <c r="H4181" s="10" t="s">
        <v>4534</v>
      </c>
      <c r="I4181" s="10">
        <v>1050.0</v>
      </c>
      <c r="J4181" s="10">
        <v>83.0</v>
      </c>
      <c r="K4181" s="14">
        <v>1995.0</v>
      </c>
      <c r="L4181" s="11">
        <f>IF(K4181&lt;1961,171+10.3*J4181,IF(K4181&gt;1983,166+8.7*J4181,159+7.9*J4181))</f>
        <v>888.1</v>
      </c>
      <c r="M4181" s="11">
        <f t="shared" si="2"/>
        <v>-161.9</v>
      </c>
      <c r="N4181" s="13">
        <f t="shared" si="3"/>
        <v>0.8458095238</v>
      </c>
      <c r="O4181" s="10" t="s">
        <v>9328</v>
      </c>
      <c r="P4181" s="10" t="s">
        <v>16695</v>
      </c>
    </row>
    <row r="4182" ht="12.0" customHeight="1">
      <c r="A4182" s="9" t="s">
        <v>16696</v>
      </c>
      <c r="B4182" s="10" t="s">
        <v>16697</v>
      </c>
      <c r="C4182" s="9" t="s">
        <v>1804</v>
      </c>
      <c r="D4182" s="11" t="str">
        <f>VLOOKUP(C4182,Postinumeroalueet!$A$2:$B$4001,2)</f>
        <v>Kotka</v>
      </c>
      <c r="E4182" s="11"/>
      <c r="F4182" s="11">
        <f t="shared" si="1"/>
        <v>0</v>
      </c>
      <c r="G4182" s="10" t="s">
        <v>3481</v>
      </c>
      <c r="H4182" s="10" t="s">
        <v>16698</v>
      </c>
      <c r="I4182" s="10">
        <v>475.0</v>
      </c>
      <c r="J4182" s="10">
        <v>53.0</v>
      </c>
      <c r="K4182" s="14">
        <v>1972.0</v>
      </c>
      <c r="L4182" s="11">
        <f t="shared" ref="L4182:L4184" si="839">IF(K4182&lt;1984,105+5.6*J4182,IF(K4182&gt;1991,113+7.7*J4182,108+6.6*J4182))</f>
        <v>401.8</v>
      </c>
      <c r="M4182" s="11">
        <f t="shared" si="2"/>
        <v>-73.2</v>
      </c>
      <c r="N4182" s="13">
        <f t="shared" si="3"/>
        <v>0.8458947368</v>
      </c>
      <c r="O4182" s="15"/>
      <c r="P4182" s="10" t="s">
        <v>16699</v>
      </c>
    </row>
    <row r="4183" ht="12.0" customHeight="1">
      <c r="A4183" s="9" t="s">
        <v>16700</v>
      </c>
      <c r="B4183" s="10" t="s">
        <v>16701</v>
      </c>
      <c r="C4183" s="9" t="s">
        <v>3057</v>
      </c>
      <c r="D4183" s="11" t="str">
        <f>VLOOKUP(C4183,Postinumeroalueet!$A$2:$B$4001,2)</f>
        <v>Haukipudas</v>
      </c>
      <c r="E4183" s="11"/>
      <c r="F4183" s="11">
        <f t="shared" si="1"/>
        <v>0</v>
      </c>
      <c r="G4183" s="10" t="s">
        <v>3529</v>
      </c>
      <c r="H4183" s="10" t="s">
        <v>4049</v>
      </c>
      <c r="I4183" s="10">
        <v>515.88</v>
      </c>
      <c r="J4183" s="10">
        <v>42.0</v>
      </c>
      <c r="K4183" s="14">
        <v>2003.0</v>
      </c>
      <c r="L4183" s="11">
        <f t="shared" si="839"/>
        <v>436.4</v>
      </c>
      <c r="M4183" s="11">
        <f t="shared" si="2"/>
        <v>-79.48</v>
      </c>
      <c r="N4183" s="13">
        <f t="shared" si="3"/>
        <v>0.8459331628</v>
      </c>
      <c r="O4183" s="10" t="s">
        <v>4050</v>
      </c>
      <c r="P4183" s="10" t="s">
        <v>16702</v>
      </c>
    </row>
    <row r="4184" ht="12.0" customHeight="1">
      <c r="A4184" s="9" t="s">
        <v>16703</v>
      </c>
      <c r="B4184" s="10" t="s">
        <v>15670</v>
      </c>
      <c r="C4184" s="9" t="s">
        <v>2478</v>
      </c>
      <c r="D4184" s="11" t="str">
        <f>VLOOKUP(C4184,Postinumeroalueet!$A$2:$B$4001,2)</f>
        <v>Kuopio</v>
      </c>
      <c r="E4184" s="11"/>
      <c r="F4184" s="11">
        <f t="shared" si="1"/>
        <v>0</v>
      </c>
      <c r="G4184" s="10" t="s">
        <v>3481</v>
      </c>
      <c r="H4184" s="10" t="s">
        <v>16704</v>
      </c>
      <c r="I4184" s="10">
        <v>970.77</v>
      </c>
      <c r="J4184" s="10">
        <v>92.0</v>
      </c>
      <c r="K4184" s="14">
        <v>1997.0</v>
      </c>
      <c r="L4184" s="11">
        <f t="shared" si="839"/>
        <v>821.4</v>
      </c>
      <c r="M4184" s="11">
        <f t="shared" si="2"/>
        <v>-149.37</v>
      </c>
      <c r="N4184" s="13">
        <f t="shared" si="3"/>
        <v>0.8461324516</v>
      </c>
      <c r="O4184" s="10" t="s">
        <v>3829</v>
      </c>
      <c r="P4184" s="10" t="s">
        <v>16705</v>
      </c>
    </row>
    <row r="4185" ht="12.0" customHeight="1">
      <c r="A4185" s="9" t="s">
        <v>16706</v>
      </c>
      <c r="B4185" s="10" t="s">
        <v>16707</v>
      </c>
      <c r="C4185" s="9" t="s">
        <v>516</v>
      </c>
      <c r="D4185" s="11" t="str">
        <f>VLOOKUP(C4185,Postinumeroalueet!$A$2:$B$4001,2)</f>
        <v>Espoo</v>
      </c>
      <c r="E4185" s="11"/>
      <c r="F4185" s="11">
        <f t="shared" si="1"/>
        <v>1</v>
      </c>
      <c r="G4185" s="10" t="s">
        <v>3481</v>
      </c>
      <c r="H4185" s="10" t="s">
        <v>3671</v>
      </c>
      <c r="I4185" s="10">
        <v>962.19</v>
      </c>
      <c r="J4185" s="10">
        <v>74.5</v>
      </c>
      <c r="K4185" s="14">
        <v>2000.0</v>
      </c>
      <c r="L4185" s="11">
        <f>IF(K4185&lt;1961,171+10.3*J4185,IF(K4185&gt;1983,166+8.7*J4185,159+7.9*J4185))</f>
        <v>814.15</v>
      </c>
      <c r="M4185" s="11">
        <f t="shared" si="2"/>
        <v>-148.04</v>
      </c>
      <c r="N4185" s="13">
        <f t="shared" si="3"/>
        <v>0.8461426537</v>
      </c>
      <c r="O4185" s="10" t="s">
        <v>4050</v>
      </c>
      <c r="P4185" s="10" t="s">
        <v>16708</v>
      </c>
    </row>
    <row r="4186" ht="12.0" customHeight="1">
      <c r="A4186" s="9" t="s">
        <v>16709</v>
      </c>
      <c r="B4186" s="10" t="s">
        <v>16710</v>
      </c>
      <c r="C4186" s="9" t="s">
        <v>3026</v>
      </c>
      <c r="D4186" s="11" t="str">
        <f>VLOOKUP(C4186,Postinumeroalueet!$A$2:$B$4001,2)</f>
        <v>Oulu</v>
      </c>
      <c r="E4186" s="11"/>
      <c r="F4186" s="11">
        <f t="shared" si="1"/>
        <v>0</v>
      </c>
      <c r="G4186" s="10" t="s">
        <v>3481</v>
      </c>
      <c r="H4186" s="10" t="s">
        <v>4584</v>
      </c>
      <c r="I4186" s="10">
        <v>521.0</v>
      </c>
      <c r="J4186" s="10">
        <v>60.0</v>
      </c>
      <c r="K4186" s="14">
        <v>1970.0</v>
      </c>
      <c r="L4186" s="11">
        <f t="shared" ref="L4186:L4193" si="840">IF(K4186&lt;1984,105+5.6*J4186,IF(K4186&gt;1991,113+7.7*J4186,108+6.6*J4186))</f>
        <v>441</v>
      </c>
      <c r="M4186" s="11">
        <f t="shared" si="2"/>
        <v>-80</v>
      </c>
      <c r="N4186" s="13">
        <f t="shared" si="3"/>
        <v>0.8464491363</v>
      </c>
      <c r="O4186" s="10" t="s">
        <v>13112</v>
      </c>
      <c r="P4186" s="10" t="s">
        <v>16711</v>
      </c>
    </row>
    <row r="4187" ht="12.0" customHeight="1">
      <c r="A4187" s="9" t="s">
        <v>16712</v>
      </c>
      <c r="B4187" s="10" t="s">
        <v>16713</v>
      </c>
      <c r="C4187" s="9" t="s">
        <v>1146</v>
      </c>
      <c r="D4187" s="11" t="str">
        <f>VLOOKUP(C4187,Postinumeroalueet!$A$2:$B$4001,2)</f>
        <v>Kemiönsaari</v>
      </c>
      <c r="E4187" s="11"/>
      <c r="F4187" s="11">
        <f t="shared" si="1"/>
        <v>0</v>
      </c>
      <c r="G4187" s="10" t="s">
        <v>3529</v>
      </c>
      <c r="H4187" s="10" t="s">
        <v>9242</v>
      </c>
      <c r="I4187" s="10">
        <v>468.0</v>
      </c>
      <c r="J4187" s="10">
        <v>52.0</v>
      </c>
      <c r="K4187" s="14">
        <v>1970.0</v>
      </c>
      <c r="L4187" s="11">
        <f t="shared" si="840"/>
        <v>396.2</v>
      </c>
      <c r="M4187" s="11">
        <f t="shared" si="2"/>
        <v>-71.8</v>
      </c>
      <c r="N4187" s="13">
        <f t="shared" si="3"/>
        <v>0.8465811966</v>
      </c>
      <c r="O4187" s="10" t="s">
        <v>16714</v>
      </c>
      <c r="P4187" s="10" t="s">
        <v>16715</v>
      </c>
    </row>
    <row r="4188" ht="12.0" customHeight="1">
      <c r="A4188" s="9" t="s">
        <v>16716</v>
      </c>
      <c r="B4188" s="10" t="s">
        <v>16717</v>
      </c>
      <c r="C4188" s="9" t="s">
        <v>3189</v>
      </c>
      <c r="D4188" s="11" t="str">
        <f>VLOOKUP(C4188,Postinumeroalueet!$A$2:$B$4001,2)</f>
        <v>Kemi</v>
      </c>
      <c r="E4188" s="11"/>
      <c r="F4188" s="11">
        <f t="shared" si="1"/>
        <v>0</v>
      </c>
      <c r="G4188" s="10" t="s">
        <v>3529</v>
      </c>
      <c r="H4188" s="10" t="s">
        <v>3620</v>
      </c>
      <c r="I4188" s="10">
        <v>630.0</v>
      </c>
      <c r="J4188" s="10">
        <v>76.5</v>
      </c>
      <c r="K4188" s="14">
        <v>1976.0</v>
      </c>
      <c r="L4188" s="11">
        <f t="shared" si="840"/>
        <v>533.4</v>
      </c>
      <c r="M4188" s="11">
        <f t="shared" si="2"/>
        <v>-96.6</v>
      </c>
      <c r="N4188" s="13">
        <f t="shared" si="3"/>
        <v>0.8466666667</v>
      </c>
      <c r="O4188" s="15"/>
      <c r="P4188" s="10" t="s">
        <v>16718</v>
      </c>
    </row>
    <row r="4189" ht="12.0" customHeight="1">
      <c r="A4189" s="9" t="s">
        <v>16719</v>
      </c>
      <c r="B4189" s="10" t="s">
        <v>16720</v>
      </c>
      <c r="C4189" s="9" t="s">
        <v>2021</v>
      </c>
      <c r="D4189" s="11" t="str">
        <f>VLOOKUP(C4189,Postinumeroalueet!$A$2:$B$4001,2)</f>
        <v>Savonlinna</v>
      </c>
      <c r="E4189" s="11"/>
      <c r="F4189" s="11">
        <f t="shared" si="1"/>
        <v>0</v>
      </c>
      <c r="G4189" s="10" t="s">
        <v>3481</v>
      </c>
      <c r="H4189" s="10" t="s">
        <v>16721</v>
      </c>
      <c r="I4189" s="10">
        <v>534.0</v>
      </c>
      <c r="J4189" s="10">
        <v>62.0</v>
      </c>
      <c r="K4189" s="14">
        <v>1976.0</v>
      </c>
      <c r="L4189" s="11">
        <f t="shared" si="840"/>
        <v>452.2</v>
      </c>
      <c r="M4189" s="11">
        <f t="shared" si="2"/>
        <v>-81.8</v>
      </c>
      <c r="N4189" s="13">
        <f t="shared" si="3"/>
        <v>0.8468164794</v>
      </c>
      <c r="O4189" s="10" t="s">
        <v>5634</v>
      </c>
      <c r="P4189" s="10" t="s">
        <v>16722</v>
      </c>
    </row>
    <row r="4190" ht="12.0" customHeight="1">
      <c r="A4190" s="9" t="s">
        <v>16723</v>
      </c>
      <c r="B4190" s="10" t="s">
        <v>16724</v>
      </c>
      <c r="C4190" s="9" t="s">
        <v>1149</v>
      </c>
      <c r="D4190" s="11" t="str">
        <f>VLOOKUP(C4190,Postinumeroalueet!$A$2:$B$4001,2)</f>
        <v>Rauma</v>
      </c>
      <c r="E4190" s="11"/>
      <c r="F4190" s="11">
        <f t="shared" si="1"/>
        <v>0</v>
      </c>
      <c r="G4190" s="10" t="s">
        <v>3481</v>
      </c>
      <c r="H4190" s="10" t="s">
        <v>16725</v>
      </c>
      <c r="I4190" s="10">
        <v>615.0</v>
      </c>
      <c r="J4190" s="10">
        <v>53.0</v>
      </c>
      <c r="K4190" s="14">
        <v>2003.0</v>
      </c>
      <c r="L4190" s="11">
        <f t="shared" si="840"/>
        <v>521.1</v>
      </c>
      <c r="M4190" s="11">
        <f t="shared" si="2"/>
        <v>-93.9</v>
      </c>
      <c r="N4190" s="13">
        <f t="shared" si="3"/>
        <v>0.8473170732</v>
      </c>
      <c r="O4190" s="10" t="s">
        <v>9778</v>
      </c>
      <c r="P4190" s="10" t="s">
        <v>16726</v>
      </c>
    </row>
    <row r="4191" ht="12.0" customHeight="1">
      <c r="A4191" s="9" t="s">
        <v>16727</v>
      </c>
      <c r="B4191" s="10" t="s">
        <v>16728</v>
      </c>
      <c r="C4191" s="9" t="s">
        <v>942</v>
      </c>
      <c r="D4191" s="11" t="str">
        <f>VLOOKUP(C4191,Postinumeroalueet!$A$2:$B$4001,2)</f>
        <v>Turku</v>
      </c>
      <c r="E4191" s="11"/>
      <c r="F4191" s="11">
        <f t="shared" si="1"/>
        <v>0</v>
      </c>
      <c r="G4191" s="10" t="s">
        <v>3481</v>
      </c>
      <c r="H4191" s="10" t="s">
        <v>3671</v>
      </c>
      <c r="I4191" s="10">
        <v>735.0</v>
      </c>
      <c r="J4191" s="10">
        <v>78.0</v>
      </c>
      <c r="K4191" s="14">
        <v>1986.0</v>
      </c>
      <c r="L4191" s="11">
        <f t="shared" si="840"/>
        <v>622.8</v>
      </c>
      <c r="M4191" s="11">
        <f t="shared" si="2"/>
        <v>-112.2</v>
      </c>
      <c r="N4191" s="13">
        <f t="shared" si="3"/>
        <v>0.8473469388</v>
      </c>
      <c r="O4191" s="10" t="s">
        <v>4118</v>
      </c>
      <c r="P4191" s="10" t="s">
        <v>16729</v>
      </c>
    </row>
    <row r="4192" ht="12.0" customHeight="1">
      <c r="A4192" s="9" t="s">
        <v>16730</v>
      </c>
      <c r="B4192" s="10" t="s">
        <v>16731</v>
      </c>
      <c r="C4192" s="9" t="s">
        <v>2306</v>
      </c>
      <c r="D4192" s="11" t="str">
        <f>VLOOKUP(C4192,Postinumeroalueet!$A$2:$B$4001,2)</f>
        <v>Vaasa</v>
      </c>
      <c r="E4192" s="11"/>
      <c r="F4192" s="11">
        <f t="shared" si="1"/>
        <v>0</v>
      </c>
      <c r="G4192" s="10" t="s">
        <v>3481</v>
      </c>
      <c r="H4192" s="10" t="s">
        <v>3606</v>
      </c>
      <c r="I4192" s="10">
        <v>619.38</v>
      </c>
      <c r="J4192" s="10">
        <v>53.5</v>
      </c>
      <c r="K4192" s="14">
        <v>1997.0</v>
      </c>
      <c r="L4192" s="11">
        <f t="shared" si="840"/>
        <v>524.95</v>
      </c>
      <c r="M4192" s="11">
        <f t="shared" si="2"/>
        <v>-94.43</v>
      </c>
      <c r="N4192" s="13">
        <f t="shared" si="3"/>
        <v>0.8475410895</v>
      </c>
      <c r="O4192" s="10" t="s">
        <v>8062</v>
      </c>
      <c r="P4192" s="10" t="s">
        <v>16732</v>
      </c>
    </row>
    <row r="4193" ht="12.0" customHeight="1">
      <c r="A4193" s="9" t="s">
        <v>16733</v>
      </c>
      <c r="B4193" s="10" t="s">
        <v>16495</v>
      </c>
      <c r="C4193" s="9" t="s">
        <v>965</v>
      </c>
      <c r="D4193" s="11" t="str">
        <f>VLOOKUP(C4193,Postinumeroalueet!$A$2:$B$4001,2)</f>
        <v>Naantali</v>
      </c>
      <c r="E4193" s="11"/>
      <c r="F4193" s="11">
        <f t="shared" si="1"/>
        <v>0</v>
      </c>
      <c r="G4193" s="10" t="s">
        <v>3481</v>
      </c>
      <c r="H4193" s="10" t="s">
        <v>4602</v>
      </c>
      <c r="I4193" s="10">
        <v>555.76</v>
      </c>
      <c r="J4193" s="10">
        <v>46.5</v>
      </c>
      <c r="K4193" s="14">
        <v>1998.0</v>
      </c>
      <c r="L4193" s="11">
        <f t="shared" si="840"/>
        <v>471.05</v>
      </c>
      <c r="M4193" s="11">
        <f t="shared" si="2"/>
        <v>-84.71</v>
      </c>
      <c r="N4193" s="13">
        <f t="shared" si="3"/>
        <v>0.8475780913</v>
      </c>
      <c r="O4193" s="10" t="s">
        <v>7271</v>
      </c>
      <c r="P4193" s="10" t="s">
        <v>16734</v>
      </c>
    </row>
    <row r="4194" ht="12.0" customHeight="1">
      <c r="A4194" s="9" t="s">
        <v>16735</v>
      </c>
      <c r="B4194" s="10" t="s">
        <v>15328</v>
      </c>
      <c r="C4194" s="9" t="s">
        <v>430</v>
      </c>
      <c r="D4194" s="11" t="str">
        <f>VLOOKUP(C4194,Postinumeroalueet!$A$2:$B$4001,2)</f>
        <v>Vantaa</v>
      </c>
      <c r="E4194" s="11"/>
      <c r="F4194" s="11">
        <f t="shared" si="1"/>
        <v>1</v>
      </c>
      <c r="G4194" s="10" t="s">
        <v>3481</v>
      </c>
      <c r="H4194" s="10" t="s">
        <v>7406</v>
      </c>
      <c r="I4194" s="10">
        <v>950.0</v>
      </c>
      <c r="J4194" s="10">
        <v>73.5</v>
      </c>
      <c r="K4194" s="14">
        <v>1994.0</v>
      </c>
      <c r="L4194" s="11">
        <f>IF(K4194&lt;1961,171+10.3*J4194,IF(K4194&gt;1983,166+8.7*J4194,159+7.9*J4194))</f>
        <v>805.45</v>
      </c>
      <c r="M4194" s="11">
        <f t="shared" si="2"/>
        <v>-144.55</v>
      </c>
      <c r="N4194" s="13">
        <f t="shared" si="3"/>
        <v>0.8478421053</v>
      </c>
      <c r="O4194" s="10" t="s">
        <v>3950</v>
      </c>
      <c r="P4194" s="10" t="s">
        <v>16736</v>
      </c>
    </row>
    <row r="4195" ht="12.0" customHeight="1">
      <c r="A4195" s="9" t="s">
        <v>16737</v>
      </c>
      <c r="B4195" s="10" t="s">
        <v>16738</v>
      </c>
      <c r="C4195" s="9" t="s">
        <v>3043</v>
      </c>
      <c r="D4195" s="11" t="str">
        <f>VLOOKUP(C4195,Postinumeroalueet!$A$2:$B$4001,2)</f>
        <v>Oulu</v>
      </c>
      <c r="E4195" s="11"/>
      <c r="F4195" s="11">
        <f t="shared" si="1"/>
        <v>0</v>
      </c>
      <c r="G4195" s="10" t="s">
        <v>3481</v>
      </c>
      <c r="H4195" s="10" t="s">
        <v>16739</v>
      </c>
      <c r="I4195" s="10">
        <v>530.0</v>
      </c>
      <c r="J4195" s="10">
        <v>61.5</v>
      </c>
      <c r="K4195" s="14">
        <v>1969.0</v>
      </c>
      <c r="L4195" s="11">
        <f t="shared" ref="L4195:L4203" si="841">IF(K4195&lt;1984,105+5.6*J4195,IF(K4195&gt;1991,113+7.7*J4195,108+6.6*J4195))</f>
        <v>449.4</v>
      </c>
      <c r="M4195" s="11">
        <f t="shared" si="2"/>
        <v>-80.6</v>
      </c>
      <c r="N4195" s="13">
        <f t="shared" si="3"/>
        <v>0.8479245283</v>
      </c>
      <c r="O4195" s="10" t="s">
        <v>5511</v>
      </c>
      <c r="P4195" s="10" t="s">
        <v>16740</v>
      </c>
    </row>
    <row r="4196" ht="12.0" customHeight="1">
      <c r="A4196" s="9" t="s">
        <v>16741</v>
      </c>
      <c r="B4196" s="10" t="s">
        <v>16742</v>
      </c>
      <c r="C4196" s="9" t="s">
        <v>950</v>
      </c>
      <c r="D4196" s="11" t="str">
        <f>VLOOKUP(C4196,Postinumeroalueet!$A$2:$B$4001,2)</f>
        <v>Turku</v>
      </c>
      <c r="E4196" s="11"/>
      <c r="F4196" s="11">
        <f t="shared" si="1"/>
        <v>0</v>
      </c>
      <c r="G4196" s="10" t="s">
        <v>3481</v>
      </c>
      <c r="H4196" s="10" t="s">
        <v>4584</v>
      </c>
      <c r="I4196" s="10">
        <v>510.0</v>
      </c>
      <c r="J4196" s="10">
        <v>58.5</v>
      </c>
      <c r="K4196" s="14">
        <v>1983.0</v>
      </c>
      <c r="L4196" s="11">
        <f t="shared" si="841"/>
        <v>432.6</v>
      </c>
      <c r="M4196" s="11">
        <f t="shared" si="2"/>
        <v>-77.4</v>
      </c>
      <c r="N4196" s="13">
        <f t="shared" si="3"/>
        <v>0.8482352941</v>
      </c>
      <c r="O4196" s="10" t="s">
        <v>4118</v>
      </c>
      <c r="P4196" s="10" t="s">
        <v>16743</v>
      </c>
    </row>
    <row r="4197" ht="12.0" customHeight="1">
      <c r="A4197" s="9" t="s">
        <v>16744</v>
      </c>
      <c r="B4197" s="10" t="s">
        <v>16745</v>
      </c>
      <c r="C4197" s="9" t="s">
        <v>1368</v>
      </c>
      <c r="D4197" s="11" t="str">
        <f>VLOOKUP(C4197,Postinumeroalueet!$A$2:$B$4001,2)</f>
        <v>Tampere</v>
      </c>
      <c r="E4197" s="11"/>
      <c r="F4197" s="11">
        <f t="shared" si="1"/>
        <v>0</v>
      </c>
      <c r="G4197" s="10" t="s">
        <v>3481</v>
      </c>
      <c r="H4197" s="10" t="s">
        <v>4080</v>
      </c>
      <c r="I4197" s="10">
        <v>695.2</v>
      </c>
      <c r="J4197" s="10">
        <v>73.0</v>
      </c>
      <c r="K4197" s="14">
        <v>1991.0</v>
      </c>
      <c r="L4197" s="11">
        <f t="shared" si="841"/>
        <v>589.8</v>
      </c>
      <c r="M4197" s="11">
        <f t="shared" si="2"/>
        <v>-105.4</v>
      </c>
      <c r="N4197" s="13">
        <f t="shared" si="3"/>
        <v>0.8483889528</v>
      </c>
      <c r="O4197" s="10" t="s">
        <v>9723</v>
      </c>
      <c r="P4197" s="10" t="s">
        <v>16746</v>
      </c>
    </row>
    <row r="4198" ht="12.0" customHeight="1">
      <c r="A4198" s="9" t="s">
        <v>16747</v>
      </c>
      <c r="B4198" s="10" t="s">
        <v>16748</v>
      </c>
      <c r="C4198" s="9" t="s">
        <v>1005</v>
      </c>
      <c r="D4198" s="11" t="str">
        <f>VLOOKUP(C4198,Postinumeroalueet!$A$2:$B$4001,2)</f>
        <v>Paimio</v>
      </c>
      <c r="E4198" s="11"/>
      <c r="F4198" s="11">
        <f t="shared" si="1"/>
        <v>0</v>
      </c>
      <c r="G4198" s="10" t="s">
        <v>3481</v>
      </c>
      <c r="H4198" s="10" t="s">
        <v>5777</v>
      </c>
      <c r="I4198" s="10">
        <v>500.0</v>
      </c>
      <c r="J4198" s="10">
        <v>57.0</v>
      </c>
      <c r="K4198" s="14">
        <v>1969.0</v>
      </c>
      <c r="L4198" s="11">
        <f t="shared" si="841"/>
        <v>424.2</v>
      </c>
      <c r="M4198" s="11">
        <f t="shared" si="2"/>
        <v>-75.8</v>
      </c>
      <c r="N4198" s="13">
        <f t="shared" si="3"/>
        <v>0.8484</v>
      </c>
      <c r="O4198" s="10" t="s">
        <v>13664</v>
      </c>
      <c r="P4198" s="10" t="s">
        <v>16749</v>
      </c>
    </row>
    <row r="4199" ht="12.0" customHeight="1">
      <c r="A4199" s="9" t="s">
        <v>16750</v>
      </c>
      <c r="B4199" s="10" t="s">
        <v>16623</v>
      </c>
      <c r="C4199" s="9" t="s">
        <v>3046</v>
      </c>
      <c r="D4199" s="11" t="str">
        <f>VLOOKUP(C4199,Postinumeroalueet!$A$2:$B$4001,2)</f>
        <v>Oulu</v>
      </c>
      <c r="E4199" s="11"/>
      <c r="F4199" s="11">
        <f t="shared" si="1"/>
        <v>0</v>
      </c>
      <c r="G4199" s="10" t="s">
        <v>3481</v>
      </c>
      <c r="H4199" s="10" t="s">
        <v>4584</v>
      </c>
      <c r="I4199" s="10">
        <v>533.0</v>
      </c>
      <c r="J4199" s="10">
        <v>62.0</v>
      </c>
      <c r="K4199" s="14">
        <v>1977.0</v>
      </c>
      <c r="L4199" s="11">
        <f t="shared" si="841"/>
        <v>452.2</v>
      </c>
      <c r="M4199" s="11">
        <f t="shared" si="2"/>
        <v>-80.8</v>
      </c>
      <c r="N4199" s="13">
        <f t="shared" si="3"/>
        <v>0.8484052533</v>
      </c>
      <c r="O4199" s="10" t="s">
        <v>13112</v>
      </c>
      <c r="P4199" s="10" t="s">
        <v>16751</v>
      </c>
    </row>
    <row r="4200">
      <c r="A4200" s="9" t="s">
        <v>16752</v>
      </c>
      <c r="B4200" s="10" t="s">
        <v>16649</v>
      </c>
      <c r="C4200" s="9" t="s">
        <v>949</v>
      </c>
      <c r="D4200" s="11" t="str">
        <f>VLOOKUP(C4200,Postinumeroalueet!$A$2:$B$4001,2)</f>
        <v>Turku</v>
      </c>
      <c r="E4200" s="11"/>
      <c r="F4200" s="11">
        <f t="shared" si="1"/>
        <v>0</v>
      </c>
      <c r="G4200" s="10" t="s">
        <v>3481</v>
      </c>
      <c r="H4200" s="10" t="s">
        <v>4534</v>
      </c>
      <c r="I4200" s="10">
        <v>595.59</v>
      </c>
      <c r="J4200" s="10">
        <v>51.0</v>
      </c>
      <c r="K4200" s="14">
        <v>1999.0</v>
      </c>
      <c r="L4200" s="11">
        <f t="shared" si="841"/>
        <v>505.7</v>
      </c>
      <c r="M4200" s="11">
        <f t="shared" si="2"/>
        <v>-89.89</v>
      </c>
      <c r="N4200" s="13">
        <f t="shared" si="3"/>
        <v>0.8490740274</v>
      </c>
      <c r="O4200" s="10" t="s">
        <v>7271</v>
      </c>
      <c r="P4200" s="10" t="s">
        <v>16753</v>
      </c>
    </row>
    <row r="4201" ht="12.0" customHeight="1">
      <c r="A4201" s="9" t="s">
        <v>16754</v>
      </c>
      <c r="B4201" s="10" t="s">
        <v>16755</v>
      </c>
      <c r="C4201" s="9" t="s">
        <v>3268</v>
      </c>
      <c r="D4201" s="11" t="str">
        <f>VLOOKUP(C4201,Postinumeroalueet!$A$2:$B$4001,2)</f>
        <v>Rovaniemi</v>
      </c>
      <c r="E4201" s="11"/>
      <c r="F4201" s="11">
        <f t="shared" si="1"/>
        <v>0</v>
      </c>
      <c r="G4201" s="10" t="s">
        <v>3481</v>
      </c>
      <c r="H4201" s="10" t="s">
        <v>4602</v>
      </c>
      <c r="I4201" s="10">
        <v>532.0</v>
      </c>
      <c r="J4201" s="10">
        <v>44.0</v>
      </c>
      <c r="K4201" s="14">
        <v>1994.0</v>
      </c>
      <c r="L4201" s="11">
        <f t="shared" si="841"/>
        <v>451.8</v>
      </c>
      <c r="M4201" s="11">
        <f t="shared" si="2"/>
        <v>-80.2</v>
      </c>
      <c r="N4201" s="13">
        <f t="shared" si="3"/>
        <v>0.8492481203</v>
      </c>
      <c r="O4201" s="10" t="s">
        <v>4050</v>
      </c>
      <c r="P4201" s="10" t="s">
        <v>16756</v>
      </c>
    </row>
    <row r="4202" ht="12.0" customHeight="1">
      <c r="A4202" s="9" t="s">
        <v>16757</v>
      </c>
      <c r="B4202" s="10" t="s">
        <v>16389</v>
      </c>
      <c r="C4202" s="9" t="s">
        <v>1580</v>
      </c>
      <c r="D4202" s="11" t="str">
        <f>VLOOKUP(C4202,Postinumeroalueet!$A$2:$B$4001,2)</f>
        <v>Jyväskylä</v>
      </c>
      <c r="E4202" s="11"/>
      <c r="F4202" s="11">
        <f t="shared" si="1"/>
        <v>0</v>
      </c>
      <c r="G4202" s="10" t="s">
        <v>3481</v>
      </c>
      <c r="H4202" s="10" t="s">
        <v>3620</v>
      </c>
      <c r="I4202" s="10">
        <v>822.0</v>
      </c>
      <c r="J4202" s="10">
        <v>76.0</v>
      </c>
      <c r="K4202" s="14">
        <v>1997.0</v>
      </c>
      <c r="L4202" s="11">
        <f t="shared" si="841"/>
        <v>698.2</v>
      </c>
      <c r="M4202" s="11">
        <f t="shared" si="2"/>
        <v>-123.8</v>
      </c>
      <c r="N4202" s="13">
        <f t="shared" si="3"/>
        <v>0.8493917275</v>
      </c>
      <c r="O4202" s="10" t="s">
        <v>4729</v>
      </c>
      <c r="P4202" s="10" t="s">
        <v>16758</v>
      </c>
    </row>
    <row r="4203" ht="12.0" customHeight="1">
      <c r="A4203" s="9" t="s">
        <v>16759</v>
      </c>
      <c r="B4203" s="10" t="s">
        <v>16760</v>
      </c>
      <c r="C4203" s="9" t="s">
        <v>1360</v>
      </c>
      <c r="D4203" s="11" t="str">
        <f>VLOOKUP(C4203,Postinumeroalueet!$A$2:$B$4001,2)</f>
        <v>Tampere</v>
      </c>
      <c r="E4203" s="11"/>
      <c r="F4203" s="11">
        <f t="shared" si="1"/>
        <v>0</v>
      </c>
      <c r="G4203" s="10" t="s">
        <v>3481</v>
      </c>
      <c r="H4203" s="10" t="s">
        <v>4054</v>
      </c>
      <c r="I4203" s="10">
        <v>903.39</v>
      </c>
      <c r="J4203" s="10">
        <v>85.0</v>
      </c>
      <c r="K4203" s="14">
        <v>1996.0</v>
      </c>
      <c r="L4203" s="11">
        <f t="shared" si="841"/>
        <v>767.5</v>
      </c>
      <c r="M4203" s="11">
        <f t="shared" si="2"/>
        <v>-135.89</v>
      </c>
      <c r="N4203" s="13">
        <f t="shared" si="3"/>
        <v>0.8495777018</v>
      </c>
      <c r="O4203" s="10" t="s">
        <v>9328</v>
      </c>
      <c r="P4203" s="10" t="s">
        <v>16761</v>
      </c>
    </row>
    <row r="4204" ht="12.0" customHeight="1">
      <c r="A4204" s="9" t="s">
        <v>16762</v>
      </c>
      <c r="B4204" s="10" t="s">
        <v>14888</v>
      </c>
      <c r="C4204" s="9" t="s">
        <v>433</v>
      </c>
      <c r="D4204" s="11" t="str">
        <f>VLOOKUP(C4204,Postinumeroalueet!$A$2:$B$4001,2)</f>
        <v>Vantaa</v>
      </c>
      <c r="E4204" s="11"/>
      <c r="F4204" s="11">
        <f t="shared" si="1"/>
        <v>1</v>
      </c>
      <c r="G4204" s="10" t="s">
        <v>3481</v>
      </c>
      <c r="H4204" s="10" t="s">
        <v>3671</v>
      </c>
      <c r="I4204" s="10">
        <v>948.0</v>
      </c>
      <c r="J4204" s="10">
        <v>73.5</v>
      </c>
      <c r="K4204" s="14">
        <v>1997.0</v>
      </c>
      <c r="L4204" s="11">
        <f>IF(K4204&lt;1961,171+10.3*J4204,IF(K4204&gt;1983,166+8.7*J4204,159+7.9*J4204))</f>
        <v>805.45</v>
      </c>
      <c r="M4204" s="11">
        <f t="shared" si="2"/>
        <v>-142.55</v>
      </c>
      <c r="N4204" s="13">
        <f t="shared" si="3"/>
        <v>0.8496308017</v>
      </c>
      <c r="O4204" s="10" t="s">
        <v>4050</v>
      </c>
      <c r="P4204" s="10" t="s">
        <v>16763</v>
      </c>
    </row>
    <row r="4205">
      <c r="A4205" s="9" t="s">
        <v>16764</v>
      </c>
      <c r="B4205" s="10" t="s">
        <v>16765</v>
      </c>
      <c r="C4205" s="9" t="s">
        <v>949</v>
      </c>
      <c r="D4205" s="11" t="str">
        <f>VLOOKUP(C4205,Postinumeroalueet!$A$2:$B$4001,2)</f>
        <v>Turku</v>
      </c>
      <c r="E4205" s="11"/>
      <c r="F4205" s="11">
        <f t="shared" si="1"/>
        <v>0</v>
      </c>
      <c r="G4205" s="10" t="s">
        <v>3481</v>
      </c>
      <c r="H4205" s="10" t="s">
        <v>4534</v>
      </c>
      <c r="I4205" s="10">
        <v>613.0</v>
      </c>
      <c r="J4205" s="10">
        <v>53.0</v>
      </c>
      <c r="K4205" s="14">
        <v>1993.0</v>
      </c>
      <c r="L4205" s="11">
        <f t="shared" ref="L4205:L4232" si="842">IF(K4205&lt;1984,105+5.6*J4205,IF(K4205&gt;1991,113+7.7*J4205,108+6.6*J4205))</f>
        <v>521.1</v>
      </c>
      <c r="M4205" s="11">
        <f t="shared" si="2"/>
        <v>-91.9</v>
      </c>
      <c r="N4205" s="13">
        <f t="shared" si="3"/>
        <v>0.8500815661</v>
      </c>
      <c r="O4205" s="10" t="s">
        <v>3783</v>
      </c>
      <c r="P4205" s="10" t="s">
        <v>16766</v>
      </c>
    </row>
    <row r="4206" ht="12.0" customHeight="1">
      <c r="A4206" s="9" t="s">
        <v>16767</v>
      </c>
      <c r="B4206" s="10" t="s">
        <v>16768</v>
      </c>
      <c r="C4206" s="9" t="s">
        <v>1461</v>
      </c>
      <c r="D4206" s="11" t="str">
        <f>VLOOKUP(C4206,Postinumeroalueet!$A$2:$B$4001,2)</f>
        <v>Nokia</v>
      </c>
      <c r="E4206" s="11"/>
      <c r="F4206" s="11">
        <f t="shared" si="1"/>
        <v>0</v>
      </c>
      <c r="G4206" s="10" t="s">
        <v>3481</v>
      </c>
      <c r="H4206" s="10" t="s">
        <v>3620</v>
      </c>
      <c r="I4206" s="10">
        <v>744.3</v>
      </c>
      <c r="J4206" s="10">
        <v>67.5</v>
      </c>
      <c r="K4206" s="14">
        <v>2010.0</v>
      </c>
      <c r="L4206" s="11">
        <f t="shared" si="842"/>
        <v>632.75</v>
      </c>
      <c r="M4206" s="11">
        <f t="shared" si="2"/>
        <v>-111.55</v>
      </c>
      <c r="N4206" s="13">
        <f t="shared" si="3"/>
        <v>0.8501276367</v>
      </c>
      <c r="O4206" s="10" t="s">
        <v>3796</v>
      </c>
      <c r="P4206" s="10" t="s">
        <v>16769</v>
      </c>
    </row>
    <row r="4207" ht="12.0" customHeight="1">
      <c r="A4207" s="9" t="s">
        <v>16770</v>
      </c>
      <c r="B4207" s="10" t="s">
        <v>16771</v>
      </c>
      <c r="C4207" s="9" t="s">
        <v>764</v>
      </c>
      <c r="D4207" s="11" t="str">
        <f>VLOOKUP(C4207,Postinumeroalueet!$A$2:$B$4001,2)</f>
        <v>Hämeenlinna</v>
      </c>
      <c r="E4207" s="11"/>
      <c r="F4207" s="11">
        <f t="shared" si="1"/>
        <v>0</v>
      </c>
      <c r="G4207" s="10" t="s">
        <v>3481</v>
      </c>
      <c r="H4207" s="10" t="s">
        <v>3555</v>
      </c>
      <c r="I4207" s="10">
        <v>975.0</v>
      </c>
      <c r="J4207" s="10">
        <v>93.0</v>
      </c>
      <c r="K4207" s="14">
        <v>1996.0</v>
      </c>
      <c r="L4207" s="11">
        <f t="shared" si="842"/>
        <v>829.1</v>
      </c>
      <c r="M4207" s="11">
        <f t="shared" si="2"/>
        <v>-145.9</v>
      </c>
      <c r="N4207" s="13">
        <f t="shared" si="3"/>
        <v>0.8503589744</v>
      </c>
      <c r="O4207" s="10" t="s">
        <v>16772</v>
      </c>
      <c r="P4207" s="10" t="s">
        <v>16773</v>
      </c>
    </row>
    <row r="4208" ht="12.0" customHeight="1">
      <c r="A4208" s="9" t="s">
        <v>16774</v>
      </c>
      <c r="B4208" s="10" t="s">
        <v>9888</v>
      </c>
      <c r="C4208" s="9" t="s">
        <v>3271</v>
      </c>
      <c r="D4208" s="11" t="str">
        <f>VLOOKUP(C4208,Postinumeroalueet!$A$2:$B$4001,2)</f>
        <v>Rovaniemi</v>
      </c>
      <c r="E4208" s="11"/>
      <c r="F4208" s="11">
        <f t="shared" si="1"/>
        <v>0</v>
      </c>
      <c r="G4208" s="10" t="s">
        <v>3481</v>
      </c>
      <c r="H4208" s="10" t="s">
        <v>3846</v>
      </c>
      <c r="I4208" s="10">
        <v>614.0</v>
      </c>
      <c r="J4208" s="10">
        <v>74.5</v>
      </c>
      <c r="K4208" s="14">
        <v>1976.0</v>
      </c>
      <c r="L4208" s="11">
        <f t="shared" si="842"/>
        <v>522.2</v>
      </c>
      <c r="M4208" s="11">
        <f t="shared" si="2"/>
        <v>-91.8</v>
      </c>
      <c r="N4208" s="13">
        <f t="shared" si="3"/>
        <v>0.8504885993</v>
      </c>
      <c r="O4208" s="10" t="s">
        <v>9615</v>
      </c>
      <c r="P4208" s="10" t="s">
        <v>16775</v>
      </c>
    </row>
    <row r="4209" ht="12.0" customHeight="1">
      <c r="A4209" s="9" t="s">
        <v>16776</v>
      </c>
      <c r="B4209" s="10" t="s">
        <v>9888</v>
      </c>
      <c r="C4209" s="9" t="s">
        <v>3271</v>
      </c>
      <c r="D4209" s="11" t="str">
        <f>VLOOKUP(C4209,Postinumeroalueet!$A$2:$B$4001,2)</f>
        <v>Rovaniemi</v>
      </c>
      <c r="E4209" s="11"/>
      <c r="F4209" s="11">
        <f t="shared" si="1"/>
        <v>0</v>
      </c>
      <c r="G4209" s="10" t="s">
        <v>3481</v>
      </c>
      <c r="H4209" s="10" t="s">
        <v>8492</v>
      </c>
      <c r="I4209" s="10">
        <v>614.0</v>
      </c>
      <c r="J4209" s="10">
        <v>74.5</v>
      </c>
      <c r="K4209" s="14">
        <v>1976.0</v>
      </c>
      <c r="L4209" s="11">
        <f t="shared" si="842"/>
        <v>522.2</v>
      </c>
      <c r="M4209" s="11">
        <f t="shared" si="2"/>
        <v>-91.8</v>
      </c>
      <c r="N4209" s="13">
        <f t="shared" si="3"/>
        <v>0.8504885993</v>
      </c>
      <c r="O4209" s="10" t="s">
        <v>9615</v>
      </c>
      <c r="P4209" s="10" t="s">
        <v>16777</v>
      </c>
    </row>
    <row r="4210" ht="12.0" customHeight="1">
      <c r="A4210" s="9" t="s">
        <v>16778</v>
      </c>
      <c r="B4210" s="10" t="s">
        <v>9888</v>
      </c>
      <c r="C4210" s="9" t="s">
        <v>3271</v>
      </c>
      <c r="D4210" s="11" t="str">
        <f>VLOOKUP(C4210,Postinumeroalueet!$A$2:$B$4001,2)</f>
        <v>Rovaniemi</v>
      </c>
      <c r="E4210" s="11"/>
      <c r="F4210" s="11">
        <f t="shared" si="1"/>
        <v>0</v>
      </c>
      <c r="G4210" s="10" t="s">
        <v>3481</v>
      </c>
      <c r="H4210" s="10" t="s">
        <v>4080</v>
      </c>
      <c r="I4210" s="10">
        <v>614.0</v>
      </c>
      <c r="J4210" s="10">
        <v>74.5</v>
      </c>
      <c r="K4210" s="14">
        <v>1976.0</v>
      </c>
      <c r="L4210" s="11">
        <f t="shared" si="842"/>
        <v>522.2</v>
      </c>
      <c r="M4210" s="11">
        <f t="shared" si="2"/>
        <v>-91.8</v>
      </c>
      <c r="N4210" s="13">
        <f t="shared" si="3"/>
        <v>0.8504885993</v>
      </c>
      <c r="O4210" s="10" t="s">
        <v>9615</v>
      </c>
      <c r="P4210" s="10" t="s">
        <v>16779</v>
      </c>
    </row>
    <row r="4211" ht="12.0" customHeight="1">
      <c r="A4211" s="9" t="s">
        <v>16780</v>
      </c>
      <c r="B4211" s="10" t="s">
        <v>9888</v>
      </c>
      <c r="C4211" s="9" t="s">
        <v>3271</v>
      </c>
      <c r="D4211" s="11" t="str">
        <f>VLOOKUP(C4211,Postinumeroalueet!$A$2:$B$4001,2)</f>
        <v>Rovaniemi</v>
      </c>
      <c r="E4211" s="11"/>
      <c r="F4211" s="11">
        <f t="shared" si="1"/>
        <v>0</v>
      </c>
      <c r="G4211" s="10" t="s">
        <v>3481</v>
      </c>
      <c r="H4211" s="10" t="s">
        <v>8492</v>
      </c>
      <c r="I4211" s="10">
        <v>614.0</v>
      </c>
      <c r="J4211" s="10">
        <v>74.5</v>
      </c>
      <c r="K4211" s="14">
        <v>1976.0</v>
      </c>
      <c r="L4211" s="11">
        <f t="shared" si="842"/>
        <v>522.2</v>
      </c>
      <c r="M4211" s="11">
        <f t="shared" si="2"/>
        <v>-91.8</v>
      </c>
      <c r="N4211" s="13">
        <f t="shared" si="3"/>
        <v>0.8504885993</v>
      </c>
      <c r="O4211" s="10" t="s">
        <v>9615</v>
      </c>
      <c r="P4211" s="10" t="s">
        <v>16781</v>
      </c>
    </row>
    <row r="4212" ht="12.0" customHeight="1">
      <c r="A4212" s="9" t="s">
        <v>16782</v>
      </c>
      <c r="B4212" s="10" t="s">
        <v>16526</v>
      </c>
      <c r="C4212" s="9" t="s">
        <v>3176</v>
      </c>
      <c r="D4212" s="11" t="str">
        <f>VLOOKUP(C4212,Postinumeroalueet!$A$2:$B$4001,2)</f>
        <v>Kemi</v>
      </c>
      <c r="E4212" s="11"/>
      <c r="F4212" s="11">
        <f t="shared" si="1"/>
        <v>0</v>
      </c>
      <c r="G4212" s="10" t="s">
        <v>3481</v>
      </c>
      <c r="H4212" s="10" t="s">
        <v>3671</v>
      </c>
      <c r="I4212" s="10">
        <v>762.0</v>
      </c>
      <c r="J4212" s="10">
        <v>69.5</v>
      </c>
      <c r="K4212" s="14">
        <v>2000.0</v>
      </c>
      <c r="L4212" s="11">
        <f t="shared" si="842"/>
        <v>648.15</v>
      </c>
      <c r="M4212" s="11">
        <f t="shared" si="2"/>
        <v>-113.85</v>
      </c>
      <c r="N4212" s="13">
        <f t="shared" si="3"/>
        <v>0.8505905512</v>
      </c>
      <c r="O4212" s="10" t="s">
        <v>4050</v>
      </c>
      <c r="P4212" s="10" t="s">
        <v>16783</v>
      </c>
    </row>
    <row r="4213" ht="12.0" customHeight="1">
      <c r="A4213" s="9" t="s">
        <v>16784</v>
      </c>
      <c r="B4213" s="10" t="s">
        <v>16785</v>
      </c>
      <c r="C4213" s="9" t="s">
        <v>3042</v>
      </c>
      <c r="D4213" s="11" t="str">
        <f>VLOOKUP(C4213,Postinumeroalueet!$A$2:$B$4001,2)</f>
        <v>Oulu</v>
      </c>
      <c r="E4213" s="11"/>
      <c r="F4213" s="11">
        <f t="shared" si="1"/>
        <v>0</v>
      </c>
      <c r="G4213" s="10" t="s">
        <v>3529</v>
      </c>
      <c r="H4213" s="10" t="s">
        <v>16786</v>
      </c>
      <c r="I4213" s="10">
        <v>650.0</v>
      </c>
      <c r="J4213" s="10">
        <v>80.0</v>
      </c>
      <c r="K4213" s="14">
        <v>1983.0</v>
      </c>
      <c r="L4213" s="11">
        <f t="shared" si="842"/>
        <v>553</v>
      </c>
      <c r="M4213" s="11">
        <f t="shared" si="2"/>
        <v>-97</v>
      </c>
      <c r="N4213" s="13">
        <f t="shared" si="3"/>
        <v>0.8507692308</v>
      </c>
      <c r="O4213" s="10" t="s">
        <v>3942</v>
      </c>
      <c r="P4213" s="10" t="s">
        <v>16787</v>
      </c>
    </row>
    <row r="4214" ht="12.0" customHeight="1">
      <c r="A4214" s="9" t="s">
        <v>16788</v>
      </c>
      <c r="B4214" s="10" t="s">
        <v>16789</v>
      </c>
      <c r="C4214" s="9" t="s">
        <v>1373</v>
      </c>
      <c r="D4214" s="11" t="str">
        <f>VLOOKUP(C4214,Postinumeroalueet!$A$2:$B$4001,2)</f>
        <v>Tampere</v>
      </c>
      <c r="E4214" s="11"/>
      <c r="F4214" s="11">
        <f t="shared" si="1"/>
        <v>0</v>
      </c>
      <c r="G4214" s="10" t="s">
        <v>3481</v>
      </c>
      <c r="H4214" s="10" t="s">
        <v>3620</v>
      </c>
      <c r="I4214" s="10">
        <v>825.16</v>
      </c>
      <c r="J4214" s="10">
        <v>76.5</v>
      </c>
      <c r="K4214" s="14">
        <v>1998.0</v>
      </c>
      <c r="L4214" s="11">
        <f t="shared" si="842"/>
        <v>702.05</v>
      </c>
      <c r="M4214" s="11">
        <f t="shared" si="2"/>
        <v>-123.11</v>
      </c>
      <c r="N4214" s="13">
        <f t="shared" si="3"/>
        <v>0.8508046924</v>
      </c>
      <c r="O4214" s="10" t="s">
        <v>9723</v>
      </c>
      <c r="P4214" s="10" t="s">
        <v>16790</v>
      </c>
    </row>
    <row r="4215" ht="12.0" customHeight="1">
      <c r="A4215" s="9" t="s">
        <v>16791</v>
      </c>
      <c r="B4215" s="10" t="s">
        <v>11403</v>
      </c>
      <c r="C4215" s="9" t="s">
        <v>953</v>
      </c>
      <c r="D4215" s="11" t="str">
        <f>VLOOKUP(C4215,Postinumeroalueet!$A$2:$B$4001,2)</f>
        <v>Turku</v>
      </c>
      <c r="E4215" s="11"/>
      <c r="F4215" s="11">
        <f t="shared" si="1"/>
        <v>0</v>
      </c>
      <c r="G4215" s="10" t="s">
        <v>3481</v>
      </c>
      <c r="H4215" s="10" t="s">
        <v>10320</v>
      </c>
      <c r="I4215" s="10">
        <v>739.0</v>
      </c>
      <c r="J4215" s="10">
        <v>67.0</v>
      </c>
      <c r="K4215" s="14">
        <v>1995.0</v>
      </c>
      <c r="L4215" s="11">
        <f t="shared" si="842"/>
        <v>628.9</v>
      </c>
      <c r="M4215" s="11">
        <f t="shared" si="2"/>
        <v>-110.1</v>
      </c>
      <c r="N4215" s="13">
        <f t="shared" si="3"/>
        <v>0.851014885</v>
      </c>
      <c r="O4215" s="10" t="s">
        <v>6893</v>
      </c>
      <c r="P4215" s="10" t="s">
        <v>16792</v>
      </c>
    </row>
    <row r="4216" ht="12.0" customHeight="1">
      <c r="A4216" s="9" t="s">
        <v>16793</v>
      </c>
      <c r="B4216" s="10" t="s">
        <v>16794</v>
      </c>
      <c r="C4216" s="9" t="s">
        <v>2491</v>
      </c>
      <c r="D4216" s="11" t="str">
        <f>VLOOKUP(C4216,Postinumeroalueet!$A$2:$B$4001,2)</f>
        <v>Kuopio</v>
      </c>
      <c r="E4216" s="11"/>
      <c r="F4216" s="11">
        <f t="shared" si="1"/>
        <v>0</v>
      </c>
      <c r="G4216" s="10" t="s">
        <v>3481</v>
      </c>
      <c r="H4216" s="10" t="s">
        <v>4534</v>
      </c>
      <c r="I4216" s="10">
        <v>680.0</v>
      </c>
      <c r="J4216" s="10">
        <v>60.5</v>
      </c>
      <c r="K4216" s="14">
        <v>1992.0</v>
      </c>
      <c r="L4216" s="11">
        <f t="shared" si="842"/>
        <v>578.85</v>
      </c>
      <c r="M4216" s="11">
        <f t="shared" si="2"/>
        <v>-101.15</v>
      </c>
      <c r="N4216" s="13">
        <f t="shared" si="3"/>
        <v>0.85125</v>
      </c>
      <c r="O4216" s="10" t="s">
        <v>9328</v>
      </c>
      <c r="P4216" s="10" t="s">
        <v>16795</v>
      </c>
    </row>
    <row r="4217">
      <c r="A4217" s="9" t="s">
        <v>16796</v>
      </c>
      <c r="B4217" s="10" t="s">
        <v>16797</v>
      </c>
      <c r="C4217" s="9" t="s">
        <v>1354</v>
      </c>
      <c r="D4217" s="11" t="str">
        <f>VLOOKUP(C4217,Postinumeroalueet!$A$2:$B$4001,2)</f>
        <v>Ylöjärvi</v>
      </c>
      <c r="E4217" s="11"/>
      <c r="F4217" s="11">
        <f t="shared" si="1"/>
        <v>0</v>
      </c>
      <c r="G4217" s="10" t="s">
        <v>3529</v>
      </c>
      <c r="H4217" s="10" t="s">
        <v>16798</v>
      </c>
      <c r="I4217" s="10">
        <v>1200.0</v>
      </c>
      <c r="J4217" s="10">
        <v>118.0</v>
      </c>
      <c r="K4217" s="14">
        <v>2013.0</v>
      </c>
      <c r="L4217" s="11">
        <f t="shared" si="842"/>
        <v>1021.6</v>
      </c>
      <c r="M4217" s="11">
        <f t="shared" si="2"/>
        <v>-178.4</v>
      </c>
      <c r="N4217" s="13">
        <f t="shared" si="3"/>
        <v>0.8513333333</v>
      </c>
      <c r="O4217" s="15"/>
      <c r="P4217" s="10" t="s">
        <v>16799</v>
      </c>
    </row>
    <row r="4218" ht="12.0" customHeight="1">
      <c r="A4218" s="9" t="s">
        <v>16800</v>
      </c>
      <c r="B4218" s="10" t="s">
        <v>16801</v>
      </c>
      <c r="C4218" s="9" t="s">
        <v>1796</v>
      </c>
      <c r="D4218" s="11" t="str">
        <f>VLOOKUP(C4218,Postinumeroalueet!$A$2:$B$4001,2)</f>
        <v>Kotka</v>
      </c>
      <c r="E4218" s="11"/>
      <c r="F4218" s="11">
        <f t="shared" si="1"/>
        <v>0</v>
      </c>
      <c r="G4218" s="10" t="s">
        <v>3481</v>
      </c>
      <c r="H4218" s="10" t="s">
        <v>3620</v>
      </c>
      <c r="I4218" s="10">
        <v>820.0</v>
      </c>
      <c r="J4218" s="10">
        <v>76.0</v>
      </c>
      <c r="K4218" s="14">
        <v>1992.0</v>
      </c>
      <c r="L4218" s="11">
        <f t="shared" si="842"/>
        <v>698.2</v>
      </c>
      <c r="M4218" s="11">
        <f t="shared" si="2"/>
        <v>-121.8</v>
      </c>
      <c r="N4218" s="13">
        <f t="shared" si="3"/>
        <v>0.8514634146</v>
      </c>
      <c r="O4218" s="10" t="s">
        <v>3569</v>
      </c>
      <c r="P4218" s="10" t="s">
        <v>16802</v>
      </c>
    </row>
    <row r="4219" ht="12.0" customHeight="1">
      <c r="A4219" s="9" t="s">
        <v>16803</v>
      </c>
      <c r="B4219" s="10" t="s">
        <v>16804</v>
      </c>
      <c r="C4219" s="9" t="s">
        <v>3216</v>
      </c>
      <c r="D4219" s="11" t="str">
        <f>VLOOKUP(C4219,Postinumeroalueet!$A$2:$B$4001,2)</f>
        <v>Tornio</v>
      </c>
      <c r="E4219" s="11"/>
      <c r="F4219" s="11">
        <f t="shared" si="1"/>
        <v>0</v>
      </c>
      <c r="G4219" s="10" t="s">
        <v>3481</v>
      </c>
      <c r="H4219" s="10" t="s">
        <v>3846</v>
      </c>
      <c r="I4219" s="10">
        <v>610.0</v>
      </c>
      <c r="J4219" s="10">
        <v>74.0</v>
      </c>
      <c r="K4219" s="14">
        <v>1975.0</v>
      </c>
      <c r="L4219" s="11">
        <f t="shared" si="842"/>
        <v>519.4</v>
      </c>
      <c r="M4219" s="11">
        <f t="shared" si="2"/>
        <v>-90.6</v>
      </c>
      <c r="N4219" s="13">
        <f t="shared" si="3"/>
        <v>0.8514754098</v>
      </c>
      <c r="O4219" s="10" t="s">
        <v>4002</v>
      </c>
      <c r="P4219" s="10" t="s">
        <v>16805</v>
      </c>
    </row>
    <row r="4220">
      <c r="A4220" s="9" t="s">
        <v>16806</v>
      </c>
      <c r="B4220" s="10" t="s">
        <v>16807</v>
      </c>
      <c r="C4220" s="9" t="s">
        <v>3031</v>
      </c>
      <c r="D4220" s="11" t="str">
        <f>VLOOKUP(C4220,Postinumeroalueet!$A$2:$B$4001,2)</f>
        <v>Kempele</v>
      </c>
      <c r="E4220" s="11"/>
      <c r="F4220" s="11">
        <f t="shared" si="1"/>
        <v>0</v>
      </c>
      <c r="G4220" s="10" t="s">
        <v>4106</v>
      </c>
      <c r="H4220" s="10" t="s">
        <v>6278</v>
      </c>
      <c r="I4220" s="10">
        <v>1100.0</v>
      </c>
      <c r="J4220" s="10">
        <v>107.0</v>
      </c>
      <c r="K4220" s="14">
        <v>2005.0</v>
      </c>
      <c r="L4220" s="11">
        <f t="shared" si="842"/>
        <v>936.9</v>
      </c>
      <c r="M4220" s="11">
        <f t="shared" si="2"/>
        <v>-163.1</v>
      </c>
      <c r="N4220" s="13">
        <f t="shared" si="3"/>
        <v>0.8517272727</v>
      </c>
      <c r="O4220" s="10" t="s">
        <v>15607</v>
      </c>
      <c r="P4220" s="10" t="s">
        <v>16808</v>
      </c>
    </row>
    <row r="4221" ht="12.0" customHeight="1">
      <c r="A4221" s="9" t="s">
        <v>16809</v>
      </c>
      <c r="B4221" s="10" t="s">
        <v>16810</v>
      </c>
      <c r="C4221" s="9" t="s">
        <v>939</v>
      </c>
      <c r="D4221" s="11" t="str">
        <f>VLOOKUP(C4221,Postinumeroalueet!$A$2:$B$4001,2)</f>
        <v>Turku</v>
      </c>
      <c r="E4221" s="11"/>
      <c r="F4221" s="11">
        <f t="shared" si="1"/>
        <v>0</v>
      </c>
      <c r="G4221" s="10" t="s">
        <v>3529</v>
      </c>
      <c r="H4221" s="10" t="s">
        <v>3620</v>
      </c>
      <c r="I4221" s="10">
        <v>883.0</v>
      </c>
      <c r="J4221" s="10">
        <v>83.0</v>
      </c>
      <c r="K4221" s="14">
        <v>1993.0</v>
      </c>
      <c r="L4221" s="11">
        <f t="shared" si="842"/>
        <v>752.1</v>
      </c>
      <c r="M4221" s="11">
        <f t="shared" si="2"/>
        <v>-130.9</v>
      </c>
      <c r="N4221" s="13">
        <f t="shared" si="3"/>
        <v>0.8517553794</v>
      </c>
      <c r="O4221" s="10" t="s">
        <v>4745</v>
      </c>
      <c r="P4221" s="10" t="s">
        <v>16811</v>
      </c>
    </row>
    <row r="4222" ht="12.0" customHeight="1">
      <c r="A4222" s="9" t="s">
        <v>16812</v>
      </c>
      <c r="B4222" s="10" t="s">
        <v>16813</v>
      </c>
      <c r="C4222" s="9" t="s">
        <v>3038</v>
      </c>
      <c r="D4222" s="11" t="str">
        <f>VLOOKUP(C4222,Postinumeroalueet!$A$2:$B$4001,2)</f>
        <v>Oulu</v>
      </c>
      <c r="E4222" s="11"/>
      <c r="F4222" s="11">
        <f t="shared" si="1"/>
        <v>0</v>
      </c>
      <c r="G4222" s="10" t="s">
        <v>3481</v>
      </c>
      <c r="H4222" s="10" t="s">
        <v>16814</v>
      </c>
      <c r="I4222" s="10">
        <v>544.0</v>
      </c>
      <c r="J4222" s="10">
        <v>64.0</v>
      </c>
      <c r="K4222" s="14">
        <v>1982.0</v>
      </c>
      <c r="L4222" s="11">
        <f t="shared" si="842"/>
        <v>463.4</v>
      </c>
      <c r="M4222" s="11">
        <f t="shared" si="2"/>
        <v>-80.6</v>
      </c>
      <c r="N4222" s="13">
        <f t="shared" si="3"/>
        <v>0.8518382353</v>
      </c>
      <c r="O4222" s="10" t="s">
        <v>3730</v>
      </c>
      <c r="P4222" s="10" t="s">
        <v>16815</v>
      </c>
    </row>
    <row r="4223" ht="12.0" customHeight="1">
      <c r="A4223" s="9" t="s">
        <v>16816</v>
      </c>
      <c r="B4223" s="10" t="s">
        <v>16817</v>
      </c>
      <c r="C4223" s="9" t="s">
        <v>899</v>
      </c>
      <c r="D4223" s="11" t="str">
        <f>VLOOKUP(C4223,Postinumeroalueet!$A$2:$B$4001,2)</f>
        <v>Heinola</v>
      </c>
      <c r="E4223" s="11"/>
      <c r="F4223" s="11">
        <f t="shared" si="1"/>
        <v>0</v>
      </c>
      <c r="G4223" s="10" t="s">
        <v>3481</v>
      </c>
      <c r="H4223" s="10" t="s">
        <v>4290</v>
      </c>
      <c r="I4223" s="10">
        <v>333.5</v>
      </c>
      <c r="J4223" s="10">
        <v>32.0</v>
      </c>
      <c r="K4223" s="14">
        <v>1962.0</v>
      </c>
      <c r="L4223" s="11">
        <f t="shared" si="842"/>
        <v>284.2</v>
      </c>
      <c r="M4223" s="11">
        <f t="shared" si="2"/>
        <v>-49.3</v>
      </c>
      <c r="N4223" s="13">
        <f t="shared" si="3"/>
        <v>0.852173913</v>
      </c>
      <c r="O4223" s="10" t="s">
        <v>3498</v>
      </c>
      <c r="P4223" s="10" t="s">
        <v>16818</v>
      </c>
    </row>
    <row r="4224">
      <c r="A4224" s="9" t="s">
        <v>16819</v>
      </c>
      <c r="B4224" s="10" t="s">
        <v>16820</v>
      </c>
      <c r="C4224" s="9" t="s">
        <v>1324</v>
      </c>
      <c r="D4224" s="11" t="str">
        <f>VLOOKUP(C4224,Postinumeroalueet!$A$2:$B$4001,2)</f>
        <v>Sastamala</v>
      </c>
      <c r="E4224" s="11"/>
      <c r="F4224" s="11">
        <f t="shared" si="1"/>
        <v>0</v>
      </c>
      <c r="G4224" s="10" t="s">
        <v>3529</v>
      </c>
      <c r="H4224" s="10" t="s">
        <v>3543</v>
      </c>
      <c r="I4224" s="10">
        <v>356.42</v>
      </c>
      <c r="J4224" s="10">
        <v>35.5</v>
      </c>
      <c r="K4224" s="14">
        <v>1980.0</v>
      </c>
      <c r="L4224" s="11">
        <f t="shared" si="842"/>
        <v>303.8</v>
      </c>
      <c r="M4224" s="11">
        <f t="shared" si="2"/>
        <v>-52.62</v>
      </c>
      <c r="N4224" s="13">
        <f t="shared" si="3"/>
        <v>0.8523651871</v>
      </c>
      <c r="O4224" s="10" t="s">
        <v>14658</v>
      </c>
      <c r="P4224" s="10" t="s">
        <v>16821</v>
      </c>
    </row>
    <row r="4225" ht="12.0" customHeight="1">
      <c r="A4225" s="9" t="s">
        <v>16822</v>
      </c>
      <c r="B4225" s="10" t="s">
        <v>16823</v>
      </c>
      <c r="C4225" s="9" t="s">
        <v>944</v>
      </c>
      <c r="D4225" s="11" t="str">
        <f>VLOOKUP(C4225,Postinumeroalueet!$A$2:$B$4001,2)</f>
        <v>Turku</v>
      </c>
      <c r="E4225" s="11"/>
      <c r="F4225" s="11">
        <f t="shared" si="1"/>
        <v>0</v>
      </c>
      <c r="G4225" s="10" t="s">
        <v>3529</v>
      </c>
      <c r="H4225" s="10" t="s">
        <v>3620</v>
      </c>
      <c r="I4225" s="10">
        <v>855.18</v>
      </c>
      <c r="J4225" s="10">
        <v>80.0</v>
      </c>
      <c r="K4225" s="14">
        <v>1994.0</v>
      </c>
      <c r="L4225" s="11">
        <f t="shared" si="842"/>
        <v>729</v>
      </c>
      <c r="M4225" s="11">
        <f t="shared" si="2"/>
        <v>-126.18</v>
      </c>
      <c r="N4225" s="13">
        <f t="shared" si="3"/>
        <v>0.8524521153</v>
      </c>
      <c r="O4225" s="10" t="s">
        <v>3802</v>
      </c>
      <c r="P4225" s="10" t="s">
        <v>16824</v>
      </c>
    </row>
    <row r="4226" ht="12.0" customHeight="1">
      <c r="A4226" s="9" t="s">
        <v>16825</v>
      </c>
      <c r="B4226" s="10" t="s">
        <v>16826</v>
      </c>
      <c r="C4226" s="9" t="s">
        <v>3040</v>
      </c>
      <c r="D4226" s="11" t="str">
        <f>VLOOKUP(C4226,Postinumeroalueet!$A$2:$B$4001,2)</f>
        <v>Oulu</v>
      </c>
      <c r="E4226" s="11"/>
      <c r="F4226" s="11">
        <f t="shared" si="1"/>
        <v>0</v>
      </c>
      <c r="G4226" s="10" t="s">
        <v>3481</v>
      </c>
      <c r="H4226" s="10" t="s">
        <v>6367</v>
      </c>
      <c r="I4226" s="10">
        <v>530.0</v>
      </c>
      <c r="J4226" s="10">
        <v>44.0</v>
      </c>
      <c r="K4226" s="14">
        <v>2012.0</v>
      </c>
      <c r="L4226" s="11">
        <f t="shared" si="842"/>
        <v>451.8</v>
      </c>
      <c r="M4226" s="11">
        <f t="shared" si="2"/>
        <v>-78.2</v>
      </c>
      <c r="N4226" s="13">
        <f t="shared" si="3"/>
        <v>0.8524528302</v>
      </c>
      <c r="O4226" s="10" t="s">
        <v>16827</v>
      </c>
      <c r="P4226" s="10" t="s">
        <v>16828</v>
      </c>
    </row>
    <row r="4227" ht="12.0" customHeight="1">
      <c r="A4227" s="9" t="s">
        <v>16829</v>
      </c>
      <c r="B4227" s="10" t="s">
        <v>10377</v>
      </c>
      <c r="C4227" s="9" t="s">
        <v>1592</v>
      </c>
      <c r="D4227" s="11" t="str">
        <f>VLOOKUP(C4227,Postinumeroalueet!$A$2:$B$4001,2)</f>
        <v>Jyväskylä</v>
      </c>
      <c r="E4227" s="11"/>
      <c r="F4227" s="11">
        <f t="shared" si="1"/>
        <v>0</v>
      </c>
      <c r="G4227" s="10" t="s">
        <v>3481</v>
      </c>
      <c r="H4227" s="10" t="s">
        <v>4080</v>
      </c>
      <c r="I4227" s="10">
        <v>629.0</v>
      </c>
      <c r="J4227" s="10">
        <v>77.0</v>
      </c>
      <c r="K4227" s="14">
        <v>1977.0</v>
      </c>
      <c r="L4227" s="11">
        <f t="shared" si="842"/>
        <v>536.2</v>
      </c>
      <c r="M4227" s="11">
        <f t="shared" si="2"/>
        <v>-92.8</v>
      </c>
      <c r="N4227" s="13">
        <f t="shared" si="3"/>
        <v>0.8524642289</v>
      </c>
      <c r="O4227" s="10" t="s">
        <v>5634</v>
      </c>
      <c r="P4227" s="10" t="s">
        <v>16830</v>
      </c>
    </row>
    <row r="4228" ht="12.0" customHeight="1">
      <c r="A4228" s="9" t="s">
        <v>16831</v>
      </c>
      <c r="B4228" s="10" t="s">
        <v>16095</v>
      </c>
      <c r="C4228" s="9" t="s">
        <v>818</v>
      </c>
      <c r="D4228" s="11" t="str">
        <f>VLOOKUP(C4228,Postinumeroalueet!$A$2:$B$4001,2)</f>
        <v>Lahti</v>
      </c>
      <c r="E4228" s="11"/>
      <c r="F4228" s="11">
        <f t="shared" si="1"/>
        <v>0</v>
      </c>
      <c r="G4228" s="10" t="s">
        <v>3481</v>
      </c>
      <c r="H4228" s="10" t="s">
        <v>4080</v>
      </c>
      <c r="I4228" s="10">
        <v>629.0</v>
      </c>
      <c r="J4228" s="10">
        <v>77.0</v>
      </c>
      <c r="K4228" s="14">
        <v>1975.0</v>
      </c>
      <c r="L4228" s="11">
        <f t="shared" si="842"/>
        <v>536.2</v>
      </c>
      <c r="M4228" s="11">
        <f t="shared" si="2"/>
        <v>-92.8</v>
      </c>
      <c r="N4228" s="13">
        <f t="shared" si="3"/>
        <v>0.8524642289</v>
      </c>
      <c r="O4228" s="10" t="s">
        <v>3950</v>
      </c>
      <c r="P4228" s="10" t="s">
        <v>16832</v>
      </c>
    </row>
    <row r="4229" ht="12.0" customHeight="1">
      <c r="A4229" s="9" t="s">
        <v>16833</v>
      </c>
      <c r="B4229" s="10" t="s">
        <v>16487</v>
      </c>
      <c r="C4229" s="9" t="s">
        <v>3025</v>
      </c>
      <c r="D4229" s="11" t="str">
        <f>VLOOKUP(C4229,Postinumeroalueet!$A$2:$B$4001,2)</f>
        <v>Oulu</v>
      </c>
      <c r="E4229" s="11"/>
      <c r="F4229" s="11">
        <f t="shared" si="1"/>
        <v>0</v>
      </c>
      <c r="G4229" s="10" t="s">
        <v>3481</v>
      </c>
      <c r="H4229" s="10" t="s">
        <v>3824</v>
      </c>
      <c r="I4229" s="10">
        <v>707.28</v>
      </c>
      <c r="J4229" s="10">
        <v>75.0</v>
      </c>
      <c r="K4229" s="14">
        <v>1990.0</v>
      </c>
      <c r="L4229" s="11">
        <f t="shared" si="842"/>
        <v>603</v>
      </c>
      <c r="M4229" s="11">
        <f t="shared" si="2"/>
        <v>-104.28</v>
      </c>
      <c r="N4229" s="13">
        <f t="shared" si="3"/>
        <v>0.8525619274</v>
      </c>
      <c r="O4229" s="10" t="s">
        <v>5609</v>
      </c>
      <c r="P4229" s="10" t="s">
        <v>16834</v>
      </c>
    </row>
    <row r="4230">
      <c r="A4230" s="9" t="s">
        <v>16835</v>
      </c>
      <c r="B4230" s="10" t="s">
        <v>16836</v>
      </c>
      <c r="C4230" s="9" t="s">
        <v>3040</v>
      </c>
      <c r="D4230" s="11" t="str">
        <f>VLOOKUP(C4230,Postinumeroalueet!$A$2:$B$4001,2)</f>
        <v>Oulu</v>
      </c>
      <c r="E4230" s="11"/>
      <c r="F4230" s="11">
        <f t="shared" si="1"/>
        <v>0</v>
      </c>
      <c r="G4230" s="10" t="s">
        <v>3481</v>
      </c>
      <c r="H4230" s="10" t="s">
        <v>3516</v>
      </c>
      <c r="I4230" s="10">
        <v>595.0</v>
      </c>
      <c r="J4230" s="10">
        <v>60.5</v>
      </c>
      <c r="K4230" s="14">
        <v>1984.0</v>
      </c>
      <c r="L4230" s="11">
        <f t="shared" si="842"/>
        <v>507.3</v>
      </c>
      <c r="M4230" s="11">
        <f t="shared" si="2"/>
        <v>-87.7</v>
      </c>
      <c r="N4230" s="13">
        <f t="shared" si="3"/>
        <v>0.852605042</v>
      </c>
      <c r="O4230" s="15"/>
      <c r="P4230" s="10" t="s">
        <v>16837</v>
      </c>
    </row>
    <row r="4231" ht="12.0" customHeight="1">
      <c r="A4231" s="9" t="s">
        <v>16838</v>
      </c>
      <c r="B4231" s="10" t="s">
        <v>16839</v>
      </c>
      <c r="C4231" s="9" t="s">
        <v>2689</v>
      </c>
      <c r="D4231" s="11" t="str">
        <f>VLOOKUP(C4231,Postinumeroalueet!$A$2:$B$4001,2)</f>
        <v>Varkaus</v>
      </c>
      <c r="E4231" s="11"/>
      <c r="F4231" s="11">
        <f t="shared" si="1"/>
        <v>0</v>
      </c>
      <c r="G4231" s="10" t="s">
        <v>3481</v>
      </c>
      <c r="H4231" s="10" t="s">
        <v>16840</v>
      </c>
      <c r="I4231" s="10">
        <v>688.0</v>
      </c>
      <c r="J4231" s="10">
        <v>86.0</v>
      </c>
      <c r="K4231" s="14">
        <v>1917.0</v>
      </c>
      <c r="L4231" s="11">
        <f t="shared" si="842"/>
        <v>586.6</v>
      </c>
      <c r="M4231" s="11">
        <f t="shared" si="2"/>
        <v>-101.4</v>
      </c>
      <c r="N4231" s="13">
        <f t="shared" si="3"/>
        <v>0.8526162791</v>
      </c>
      <c r="O4231" s="10" t="s">
        <v>14217</v>
      </c>
      <c r="P4231" s="10" t="s">
        <v>16841</v>
      </c>
    </row>
    <row r="4232" ht="12.0" customHeight="1">
      <c r="A4232" s="9" t="s">
        <v>16842</v>
      </c>
      <c r="B4232" s="10" t="s">
        <v>16843</v>
      </c>
      <c r="C4232" s="9" t="s">
        <v>1256</v>
      </c>
      <c r="D4232" s="11" t="str">
        <f>VLOOKUP(C4232,Postinumeroalueet!$A$2:$B$4001,2)</f>
        <v>Forssa</v>
      </c>
      <c r="E4232" s="11"/>
      <c r="F4232" s="11">
        <f t="shared" si="1"/>
        <v>0</v>
      </c>
      <c r="G4232" s="10" t="s">
        <v>3481</v>
      </c>
      <c r="H4232" s="10" t="s">
        <v>7292</v>
      </c>
      <c r="I4232" s="10">
        <v>490.0</v>
      </c>
      <c r="J4232" s="10">
        <v>47.0</v>
      </c>
      <c r="K4232" s="14">
        <v>1990.0</v>
      </c>
      <c r="L4232" s="11">
        <f t="shared" si="842"/>
        <v>418.2</v>
      </c>
      <c r="M4232" s="11">
        <f t="shared" si="2"/>
        <v>-71.8</v>
      </c>
      <c r="N4232" s="13">
        <f t="shared" si="3"/>
        <v>0.8534693878</v>
      </c>
      <c r="O4232" s="10" t="s">
        <v>16844</v>
      </c>
      <c r="P4232" s="10" t="s">
        <v>16845</v>
      </c>
    </row>
    <row r="4233" ht="12.0" customHeight="1">
      <c r="A4233" s="9" t="s">
        <v>16846</v>
      </c>
      <c r="B4233" s="10" t="s">
        <v>16847</v>
      </c>
      <c r="C4233" s="9" t="s">
        <v>505</v>
      </c>
      <c r="D4233" s="11" t="str">
        <f>VLOOKUP(C4233,Postinumeroalueet!$A$2:$B$4001,2)</f>
        <v>Espoo</v>
      </c>
      <c r="E4233" s="11"/>
      <c r="F4233" s="11">
        <f t="shared" si="1"/>
        <v>1</v>
      </c>
      <c r="G4233" s="10" t="s">
        <v>3481</v>
      </c>
      <c r="H4233" s="10" t="s">
        <v>16848</v>
      </c>
      <c r="I4233" s="10">
        <v>750.0</v>
      </c>
      <c r="J4233" s="10">
        <v>54.5</v>
      </c>
      <c r="K4233" s="14">
        <v>1987.0</v>
      </c>
      <c r="L4233" s="11">
        <f>IF(K4233&lt;1961,171+10.3*J4233,IF(K4233&gt;1983,166+8.7*J4233,159+7.9*J4233))</f>
        <v>640.15</v>
      </c>
      <c r="M4233" s="11">
        <f t="shared" si="2"/>
        <v>-109.85</v>
      </c>
      <c r="N4233" s="13">
        <f t="shared" si="3"/>
        <v>0.8535333333</v>
      </c>
      <c r="O4233" s="10" t="s">
        <v>3942</v>
      </c>
      <c r="P4233" s="10" t="s">
        <v>16849</v>
      </c>
    </row>
    <row r="4234" ht="12.0" customHeight="1">
      <c r="A4234" s="9" t="s">
        <v>16850</v>
      </c>
      <c r="B4234" s="10" t="s">
        <v>16851</v>
      </c>
      <c r="C4234" s="9" t="s">
        <v>953</v>
      </c>
      <c r="D4234" s="11" t="str">
        <f>VLOOKUP(C4234,Postinumeroalueet!$A$2:$B$4001,2)</f>
        <v>Turku</v>
      </c>
      <c r="E4234" s="11"/>
      <c r="F4234" s="11">
        <f t="shared" si="1"/>
        <v>0</v>
      </c>
      <c r="G4234" s="10" t="s">
        <v>3481</v>
      </c>
      <c r="H4234" s="10" t="s">
        <v>4534</v>
      </c>
      <c r="I4234" s="10">
        <v>678.0</v>
      </c>
      <c r="J4234" s="10">
        <v>60.5</v>
      </c>
      <c r="K4234" s="14">
        <v>1996.0</v>
      </c>
      <c r="L4234" s="11">
        <f t="shared" ref="L4234:L4237" si="843">IF(K4234&lt;1984,105+5.6*J4234,IF(K4234&gt;1991,113+7.7*J4234,108+6.6*J4234))</f>
        <v>578.85</v>
      </c>
      <c r="M4234" s="11">
        <f t="shared" si="2"/>
        <v>-99.15</v>
      </c>
      <c r="N4234" s="13">
        <f t="shared" si="3"/>
        <v>0.8537610619</v>
      </c>
      <c r="O4234" s="10" t="s">
        <v>4118</v>
      </c>
      <c r="P4234" s="10" t="s">
        <v>16852</v>
      </c>
    </row>
    <row r="4235" ht="12.0" customHeight="1">
      <c r="A4235" s="9" t="s">
        <v>16853</v>
      </c>
      <c r="B4235" s="10" t="s">
        <v>16854</v>
      </c>
      <c r="C4235" s="9" t="s">
        <v>3395</v>
      </c>
      <c r="D4235" s="11" t="str">
        <f>VLOOKUP(C4235,Postinumeroalueet!$A$2:$B$4001,2)</f>
        <v>Kittilä</v>
      </c>
      <c r="E4235" s="11"/>
      <c r="F4235" s="11">
        <f t="shared" si="1"/>
        <v>0</v>
      </c>
      <c r="G4235" s="10" t="s">
        <v>6290</v>
      </c>
      <c r="H4235" s="10" t="s">
        <v>3743</v>
      </c>
      <c r="I4235" s="10">
        <v>515.63</v>
      </c>
      <c r="J4235" s="10">
        <v>42.5</v>
      </c>
      <c r="K4235" s="14">
        <v>2010.0</v>
      </c>
      <c r="L4235" s="11">
        <f t="shared" si="843"/>
        <v>440.25</v>
      </c>
      <c r="M4235" s="11">
        <f t="shared" si="2"/>
        <v>-75.38</v>
      </c>
      <c r="N4235" s="13">
        <f t="shared" si="3"/>
        <v>0.8538099024</v>
      </c>
      <c r="O4235" s="10" t="s">
        <v>16661</v>
      </c>
      <c r="P4235" s="10" t="s">
        <v>16855</v>
      </c>
    </row>
    <row r="4236" ht="12.0" customHeight="1">
      <c r="A4236" s="9" t="s">
        <v>16856</v>
      </c>
      <c r="B4236" s="10" t="s">
        <v>16857</v>
      </c>
      <c r="C4236" s="9" t="s">
        <v>3053</v>
      </c>
      <c r="D4236" s="11" t="str">
        <f>VLOOKUP(C4236,Postinumeroalueet!$A$2:$B$4001,2)</f>
        <v>Oulu</v>
      </c>
      <c r="E4236" s="11"/>
      <c r="F4236" s="11">
        <f t="shared" si="1"/>
        <v>0</v>
      </c>
      <c r="G4236" s="10" t="s">
        <v>3529</v>
      </c>
      <c r="H4236" s="10" t="s">
        <v>3743</v>
      </c>
      <c r="I4236" s="10">
        <v>625.0</v>
      </c>
      <c r="J4236" s="10">
        <v>64.5</v>
      </c>
      <c r="K4236" s="14">
        <v>1987.0</v>
      </c>
      <c r="L4236" s="11">
        <f t="shared" si="843"/>
        <v>533.7</v>
      </c>
      <c r="M4236" s="11">
        <f t="shared" si="2"/>
        <v>-91.3</v>
      </c>
      <c r="N4236" s="13">
        <f t="shared" si="3"/>
        <v>0.85392</v>
      </c>
      <c r="O4236" s="10" t="s">
        <v>16858</v>
      </c>
      <c r="P4236" s="10" t="s">
        <v>16859</v>
      </c>
    </row>
    <row r="4237" ht="12.0" customHeight="1">
      <c r="A4237" s="9" t="s">
        <v>16860</v>
      </c>
      <c r="B4237" s="10" t="s">
        <v>16861</v>
      </c>
      <c r="C4237" s="9" t="s">
        <v>3041</v>
      </c>
      <c r="D4237" s="11" t="str">
        <f>VLOOKUP(C4237,Postinumeroalueet!$A$2:$B$4001,2)</f>
        <v>Oulu</v>
      </c>
      <c r="E4237" s="11"/>
      <c r="F4237" s="11">
        <f t="shared" si="1"/>
        <v>0</v>
      </c>
      <c r="G4237" s="10" t="s">
        <v>3481</v>
      </c>
      <c r="H4237" s="10" t="s">
        <v>11400</v>
      </c>
      <c r="I4237" s="10">
        <v>490.0</v>
      </c>
      <c r="J4237" s="10">
        <v>56.0</v>
      </c>
      <c r="K4237" s="14">
        <v>1965.0</v>
      </c>
      <c r="L4237" s="11">
        <f t="shared" si="843"/>
        <v>418.6</v>
      </c>
      <c r="M4237" s="11">
        <f t="shared" si="2"/>
        <v>-71.4</v>
      </c>
      <c r="N4237" s="13">
        <f t="shared" si="3"/>
        <v>0.8542857143</v>
      </c>
      <c r="O4237" s="10" t="s">
        <v>3942</v>
      </c>
      <c r="P4237" s="10" t="s">
        <v>16862</v>
      </c>
    </row>
    <row r="4238" ht="12.0" customHeight="1">
      <c r="A4238" s="9" t="s">
        <v>16863</v>
      </c>
      <c r="B4238" s="10" t="s">
        <v>16864</v>
      </c>
      <c r="C4238" s="9" t="s">
        <v>340</v>
      </c>
      <c r="D4238" s="11" t="str">
        <f>VLOOKUP(C4238,Postinumeroalueet!$A$2:$B$4001,2)</f>
        <v>Helsinki</v>
      </c>
      <c r="E4238" s="11"/>
      <c r="F4238" s="11">
        <f t="shared" si="1"/>
        <v>1</v>
      </c>
      <c r="G4238" s="10" t="s">
        <v>3481</v>
      </c>
      <c r="H4238" s="10" t="s">
        <v>16865</v>
      </c>
      <c r="I4238" s="10">
        <v>1900.0</v>
      </c>
      <c r="J4238" s="10">
        <v>141.0</v>
      </c>
      <c r="K4238" s="14">
        <v>1938.0</v>
      </c>
      <c r="L4238" s="11">
        <f>IF(K4238&lt;1961,171+10.3*J4238,IF(K4238&gt;1983,166+8.7*J4238,159+7.9*J4238))</f>
        <v>1623.3</v>
      </c>
      <c r="M4238" s="11">
        <f t="shared" si="2"/>
        <v>-276.7</v>
      </c>
      <c r="N4238" s="13">
        <f t="shared" si="3"/>
        <v>0.8543684211</v>
      </c>
      <c r="O4238" s="10" t="s">
        <v>7730</v>
      </c>
      <c r="P4238" s="10" t="s">
        <v>16866</v>
      </c>
    </row>
    <row r="4239" ht="12.0" customHeight="1">
      <c r="A4239" s="9" t="s">
        <v>16867</v>
      </c>
      <c r="B4239" s="10" t="s">
        <v>16868</v>
      </c>
      <c r="C4239" s="9" t="s">
        <v>3395</v>
      </c>
      <c r="D4239" s="11" t="str">
        <f>VLOOKUP(C4239,Postinumeroalueet!$A$2:$B$4001,2)</f>
        <v>Kittilä</v>
      </c>
      <c r="E4239" s="11"/>
      <c r="F4239" s="11">
        <f t="shared" si="1"/>
        <v>0</v>
      </c>
      <c r="G4239" s="10" t="s">
        <v>6290</v>
      </c>
      <c r="H4239" s="10" t="s">
        <v>3743</v>
      </c>
      <c r="I4239" s="10">
        <v>515.29</v>
      </c>
      <c r="J4239" s="10">
        <v>42.5</v>
      </c>
      <c r="K4239" s="14">
        <v>2008.0</v>
      </c>
      <c r="L4239" s="11">
        <f t="shared" ref="L4239:L4242" si="844">IF(K4239&lt;1984,105+5.6*J4239,IF(K4239&gt;1991,113+7.7*J4239,108+6.6*J4239))</f>
        <v>440.25</v>
      </c>
      <c r="M4239" s="11">
        <f t="shared" si="2"/>
        <v>-75.04</v>
      </c>
      <c r="N4239" s="13">
        <f t="shared" si="3"/>
        <v>0.8543732655</v>
      </c>
      <c r="O4239" s="10" t="s">
        <v>16661</v>
      </c>
      <c r="P4239" s="10" t="s">
        <v>16869</v>
      </c>
    </row>
    <row r="4240" ht="12.0" customHeight="1">
      <c r="A4240" s="9" t="s">
        <v>16870</v>
      </c>
      <c r="B4240" s="10" t="s">
        <v>16871</v>
      </c>
      <c r="C4240" s="9" t="s">
        <v>1345</v>
      </c>
      <c r="D4240" s="11" t="str">
        <f>VLOOKUP(C4240,Postinumeroalueet!$A$2:$B$4001,2)</f>
        <v>Tampere</v>
      </c>
      <c r="E4240" s="11"/>
      <c r="F4240" s="11">
        <f t="shared" si="1"/>
        <v>0</v>
      </c>
      <c r="G4240" s="10" t="s">
        <v>3481</v>
      </c>
      <c r="H4240" s="10" t="s">
        <v>3620</v>
      </c>
      <c r="I4240" s="10">
        <v>785.64</v>
      </c>
      <c r="J4240" s="10">
        <v>72.5</v>
      </c>
      <c r="K4240" s="14">
        <v>2010.0</v>
      </c>
      <c r="L4240" s="11">
        <f t="shared" si="844"/>
        <v>671.25</v>
      </c>
      <c r="M4240" s="11">
        <f t="shared" si="2"/>
        <v>-114.39</v>
      </c>
      <c r="N4240" s="13">
        <f t="shared" si="3"/>
        <v>0.8543989614</v>
      </c>
      <c r="O4240" s="10" t="s">
        <v>3796</v>
      </c>
      <c r="P4240" s="10" t="s">
        <v>16872</v>
      </c>
    </row>
    <row r="4241" ht="12.0" customHeight="1">
      <c r="A4241" s="9" t="s">
        <v>16873</v>
      </c>
      <c r="B4241" s="10" t="s">
        <v>16874</v>
      </c>
      <c r="C4241" s="9" t="s">
        <v>1345</v>
      </c>
      <c r="D4241" s="11" t="str">
        <f>VLOOKUP(C4241,Postinumeroalueet!$A$2:$B$4001,2)</f>
        <v>Tampere</v>
      </c>
      <c r="E4241" s="11"/>
      <c r="F4241" s="11">
        <f t="shared" si="1"/>
        <v>0</v>
      </c>
      <c r="G4241" s="10" t="s">
        <v>3481</v>
      </c>
      <c r="H4241" s="10" t="s">
        <v>3671</v>
      </c>
      <c r="I4241" s="10">
        <v>709.0</v>
      </c>
      <c r="J4241" s="10">
        <v>64.0</v>
      </c>
      <c r="K4241" s="14">
        <v>2004.0</v>
      </c>
      <c r="L4241" s="11">
        <f t="shared" si="844"/>
        <v>605.8</v>
      </c>
      <c r="M4241" s="11">
        <f t="shared" si="2"/>
        <v>-103.2</v>
      </c>
      <c r="N4241" s="13">
        <f t="shared" si="3"/>
        <v>0.8544428773</v>
      </c>
      <c r="O4241" s="10" t="s">
        <v>3672</v>
      </c>
      <c r="P4241" s="10" t="s">
        <v>16875</v>
      </c>
    </row>
    <row r="4242" ht="12.0" customHeight="1">
      <c r="A4242" s="9" t="s">
        <v>16876</v>
      </c>
      <c r="B4242" s="10" t="s">
        <v>16877</v>
      </c>
      <c r="C4242" s="9" t="s">
        <v>3162</v>
      </c>
      <c r="D4242" s="11" t="str">
        <f>VLOOKUP(C4242,Postinumeroalueet!$A$2:$B$4001,2)</f>
        <v>Kuusamo</v>
      </c>
      <c r="E4242" s="11"/>
      <c r="F4242" s="11">
        <f t="shared" si="1"/>
        <v>0</v>
      </c>
      <c r="G4242" s="10" t="s">
        <v>3529</v>
      </c>
      <c r="H4242" s="10" t="s">
        <v>3671</v>
      </c>
      <c r="I4242" s="10">
        <v>725.0</v>
      </c>
      <c r="J4242" s="10">
        <v>77.5</v>
      </c>
      <c r="K4242" s="14">
        <v>1991.0</v>
      </c>
      <c r="L4242" s="11">
        <f t="shared" si="844"/>
        <v>619.5</v>
      </c>
      <c r="M4242" s="11">
        <f t="shared" si="2"/>
        <v>-105.5</v>
      </c>
      <c r="N4242" s="13">
        <f t="shared" si="3"/>
        <v>0.8544827586</v>
      </c>
      <c r="O4242" s="10" t="s">
        <v>3942</v>
      </c>
      <c r="P4242" s="10" t="s">
        <v>16878</v>
      </c>
    </row>
    <row r="4243" ht="12.0" customHeight="1">
      <c r="A4243" s="9" t="s">
        <v>16879</v>
      </c>
      <c r="B4243" s="10" t="s">
        <v>16880</v>
      </c>
      <c r="C4243" s="9" t="s">
        <v>516</v>
      </c>
      <c r="D4243" s="11" t="str">
        <f>VLOOKUP(C4243,Postinumeroalueet!$A$2:$B$4001,2)</f>
        <v>Espoo</v>
      </c>
      <c r="E4243" s="11"/>
      <c r="F4243" s="11">
        <f t="shared" si="1"/>
        <v>1</v>
      </c>
      <c r="G4243" s="10" t="s">
        <v>3481</v>
      </c>
      <c r="H4243" s="10" t="s">
        <v>5037</v>
      </c>
      <c r="I4243" s="10">
        <v>750.0</v>
      </c>
      <c r="J4243" s="10">
        <v>61.0</v>
      </c>
      <c r="K4243" s="14">
        <v>1972.0</v>
      </c>
      <c r="L4243" s="11">
        <f>IF(K4243&lt;1961,171+10.3*J4243,IF(K4243&gt;1983,166+8.7*J4243,159+7.9*J4243))</f>
        <v>640.9</v>
      </c>
      <c r="M4243" s="11">
        <f t="shared" si="2"/>
        <v>-109.1</v>
      </c>
      <c r="N4243" s="13">
        <f t="shared" si="3"/>
        <v>0.8545333333</v>
      </c>
      <c r="O4243" s="10" t="s">
        <v>3498</v>
      </c>
      <c r="P4243" s="10" t="s">
        <v>16881</v>
      </c>
    </row>
    <row r="4244" ht="12.0" customHeight="1">
      <c r="A4244" s="9" t="s">
        <v>16882</v>
      </c>
      <c r="B4244" s="10" t="s">
        <v>16883</v>
      </c>
      <c r="C4244" s="9" t="s">
        <v>821</v>
      </c>
      <c r="D4244" s="11" t="str">
        <f>VLOOKUP(C4244,Postinumeroalueet!$A$2:$B$4001,2)</f>
        <v>Nastola</v>
      </c>
      <c r="E4244" s="11"/>
      <c r="F4244" s="11">
        <f t="shared" si="1"/>
        <v>0</v>
      </c>
      <c r="G4244" s="10" t="s">
        <v>3481</v>
      </c>
      <c r="H4244" s="10" t="s">
        <v>8492</v>
      </c>
      <c r="I4244" s="10">
        <v>620.92</v>
      </c>
      <c r="J4244" s="10">
        <v>76.0</v>
      </c>
      <c r="K4244" s="14">
        <v>1968.0</v>
      </c>
      <c r="L4244" s="11">
        <f t="shared" ref="L4244:L4261" si="845">IF(K4244&lt;1984,105+5.6*J4244,IF(K4244&gt;1991,113+7.7*J4244,108+6.6*J4244))</f>
        <v>530.6</v>
      </c>
      <c r="M4244" s="11">
        <f t="shared" si="2"/>
        <v>-90.32</v>
      </c>
      <c r="N4244" s="13">
        <f t="shared" si="3"/>
        <v>0.8545384269</v>
      </c>
      <c r="O4244" s="10" t="s">
        <v>3735</v>
      </c>
      <c r="P4244" s="10" t="s">
        <v>16884</v>
      </c>
    </row>
    <row r="4245" ht="12.0" customHeight="1">
      <c r="A4245" s="9" t="s">
        <v>16885</v>
      </c>
      <c r="B4245" s="10" t="s">
        <v>16883</v>
      </c>
      <c r="C4245" s="9" t="s">
        <v>821</v>
      </c>
      <c r="D4245" s="11" t="str">
        <f>VLOOKUP(C4245,Postinumeroalueet!$A$2:$B$4001,2)</f>
        <v>Nastola</v>
      </c>
      <c r="E4245" s="11"/>
      <c r="F4245" s="11">
        <f t="shared" si="1"/>
        <v>0</v>
      </c>
      <c r="G4245" s="10" t="s">
        <v>3481</v>
      </c>
      <c r="H4245" s="10" t="s">
        <v>14082</v>
      </c>
      <c r="I4245" s="10">
        <v>620.92</v>
      </c>
      <c r="J4245" s="10">
        <v>76.0</v>
      </c>
      <c r="K4245" s="14">
        <v>1968.0</v>
      </c>
      <c r="L4245" s="11">
        <f t="shared" si="845"/>
        <v>530.6</v>
      </c>
      <c r="M4245" s="11">
        <f t="shared" si="2"/>
        <v>-90.32</v>
      </c>
      <c r="N4245" s="13">
        <f t="shared" si="3"/>
        <v>0.8545384269</v>
      </c>
      <c r="O4245" s="10" t="s">
        <v>3735</v>
      </c>
      <c r="P4245" s="10" t="s">
        <v>16886</v>
      </c>
    </row>
    <row r="4246" ht="12.0" customHeight="1">
      <c r="A4246" s="9" t="s">
        <v>16887</v>
      </c>
      <c r="B4246" s="10" t="s">
        <v>16888</v>
      </c>
      <c r="C4246" s="9" t="s">
        <v>950</v>
      </c>
      <c r="D4246" s="11" t="str">
        <f>VLOOKUP(C4246,Postinumeroalueet!$A$2:$B$4001,2)</f>
        <v>Turku</v>
      </c>
      <c r="E4246" s="11"/>
      <c r="F4246" s="11">
        <f t="shared" si="1"/>
        <v>0</v>
      </c>
      <c r="G4246" s="10" t="s">
        <v>3481</v>
      </c>
      <c r="H4246" s="10" t="s">
        <v>3824</v>
      </c>
      <c r="I4246" s="10">
        <v>611.0</v>
      </c>
      <c r="J4246" s="10">
        <v>74.5</v>
      </c>
      <c r="K4246" s="14">
        <v>1979.0</v>
      </c>
      <c r="L4246" s="11">
        <f t="shared" si="845"/>
        <v>522.2</v>
      </c>
      <c r="M4246" s="11">
        <f t="shared" si="2"/>
        <v>-88.8</v>
      </c>
      <c r="N4246" s="13">
        <f t="shared" si="3"/>
        <v>0.8546644845</v>
      </c>
      <c r="O4246" s="10" t="s">
        <v>4118</v>
      </c>
      <c r="P4246" s="10" t="s">
        <v>16889</v>
      </c>
    </row>
    <row r="4247" ht="12.0" customHeight="1">
      <c r="A4247" s="9" t="s">
        <v>16890</v>
      </c>
      <c r="B4247" s="10" t="s">
        <v>16891</v>
      </c>
      <c r="C4247" s="9" t="s">
        <v>2176</v>
      </c>
      <c r="D4247" s="11" t="str">
        <f>VLOOKUP(C4247,Postinumeroalueet!$A$2:$B$4001,2)</f>
        <v>Kauhava</v>
      </c>
      <c r="E4247" s="11"/>
      <c r="F4247" s="11">
        <f t="shared" si="1"/>
        <v>0</v>
      </c>
      <c r="G4247" s="10" t="s">
        <v>3529</v>
      </c>
      <c r="H4247" s="10" t="s">
        <v>3761</v>
      </c>
      <c r="I4247" s="10">
        <v>470.0</v>
      </c>
      <c r="J4247" s="10">
        <v>53.0</v>
      </c>
      <c r="K4247" s="14">
        <v>1979.0</v>
      </c>
      <c r="L4247" s="11">
        <f t="shared" si="845"/>
        <v>401.8</v>
      </c>
      <c r="M4247" s="11">
        <f t="shared" si="2"/>
        <v>-68.2</v>
      </c>
      <c r="N4247" s="13">
        <f t="shared" si="3"/>
        <v>0.854893617</v>
      </c>
      <c r="O4247" s="15"/>
      <c r="P4247" s="10" t="s">
        <v>16892</v>
      </c>
    </row>
    <row r="4248" ht="12.0" customHeight="1">
      <c r="A4248" s="9" t="s">
        <v>16893</v>
      </c>
      <c r="B4248" s="10" t="s">
        <v>16894</v>
      </c>
      <c r="C4248" s="9" t="s">
        <v>944</v>
      </c>
      <c r="D4248" s="11" t="str">
        <f>VLOOKUP(C4248,Postinumeroalueet!$A$2:$B$4001,2)</f>
        <v>Turku</v>
      </c>
      <c r="E4248" s="11"/>
      <c r="F4248" s="11">
        <f t="shared" si="1"/>
        <v>0</v>
      </c>
      <c r="G4248" s="10" t="s">
        <v>3529</v>
      </c>
      <c r="H4248" s="10" t="s">
        <v>3555</v>
      </c>
      <c r="I4248" s="10">
        <v>947.28</v>
      </c>
      <c r="J4248" s="10">
        <v>90.5</v>
      </c>
      <c r="K4248" s="14">
        <v>1994.0</v>
      </c>
      <c r="L4248" s="11">
        <f t="shared" si="845"/>
        <v>809.85</v>
      </c>
      <c r="M4248" s="11">
        <f t="shared" si="2"/>
        <v>-137.43</v>
      </c>
      <c r="N4248" s="13">
        <f t="shared" si="3"/>
        <v>0.8549214593</v>
      </c>
      <c r="O4248" s="10" t="s">
        <v>3802</v>
      </c>
      <c r="P4248" s="10" t="s">
        <v>16895</v>
      </c>
    </row>
    <row r="4249" ht="12.0" customHeight="1">
      <c r="A4249" s="9" t="s">
        <v>16896</v>
      </c>
      <c r="B4249" s="10" t="s">
        <v>16897</v>
      </c>
      <c r="C4249" s="9" t="s">
        <v>935</v>
      </c>
      <c r="D4249" s="11" t="str">
        <f>VLOOKUP(C4249,Postinumeroalueet!$A$2:$B$4001,2)</f>
        <v>Turku</v>
      </c>
      <c r="E4249" s="11"/>
      <c r="F4249" s="11">
        <f t="shared" si="1"/>
        <v>0</v>
      </c>
      <c r="G4249" s="10" t="s">
        <v>3481</v>
      </c>
      <c r="H4249" s="10" t="s">
        <v>4424</v>
      </c>
      <c r="I4249" s="10">
        <v>450.0</v>
      </c>
      <c r="J4249" s="10">
        <v>50.0</v>
      </c>
      <c r="K4249" s="14">
        <v>1962.0</v>
      </c>
      <c r="L4249" s="11">
        <f t="shared" si="845"/>
        <v>385</v>
      </c>
      <c r="M4249" s="11">
        <f t="shared" si="2"/>
        <v>-65</v>
      </c>
      <c r="N4249" s="13">
        <f t="shared" si="3"/>
        <v>0.8555555556</v>
      </c>
      <c r="O4249" s="10" t="s">
        <v>3498</v>
      </c>
      <c r="P4249" s="10" t="s">
        <v>16898</v>
      </c>
    </row>
    <row r="4250" ht="12.0" customHeight="1">
      <c r="A4250" s="9" t="s">
        <v>16899</v>
      </c>
      <c r="B4250" s="10" t="s">
        <v>16900</v>
      </c>
      <c r="C4250" s="9" t="s">
        <v>2085</v>
      </c>
      <c r="D4250" s="11" t="str">
        <f>VLOOKUP(C4250,Postinumeroalueet!$A$2:$B$4001,2)</f>
        <v>Seinäjoki</v>
      </c>
      <c r="E4250" s="11"/>
      <c r="F4250" s="11">
        <f t="shared" si="1"/>
        <v>0</v>
      </c>
      <c r="G4250" s="10" t="s">
        <v>3481</v>
      </c>
      <c r="H4250" s="10" t="s">
        <v>3671</v>
      </c>
      <c r="I4250" s="10">
        <v>820.38</v>
      </c>
      <c r="J4250" s="10">
        <v>76.5</v>
      </c>
      <c r="K4250" s="14">
        <v>1996.0</v>
      </c>
      <c r="L4250" s="11">
        <f t="shared" si="845"/>
        <v>702.05</v>
      </c>
      <c r="M4250" s="11">
        <f t="shared" si="2"/>
        <v>-118.33</v>
      </c>
      <c r="N4250" s="13">
        <f t="shared" si="3"/>
        <v>0.855761964</v>
      </c>
      <c r="O4250" s="10" t="s">
        <v>13123</v>
      </c>
      <c r="P4250" s="10" t="s">
        <v>16901</v>
      </c>
    </row>
    <row r="4251" ht="12.0" customHeight="1">
      <c r="A4251" s="9" t="s">
        <v>16902</v>
      </c>
      <c r="B4251" s="10" t="s">
        <v>16073</v>
      </c>
      <c r="C4251" s="9" t="s">
        <v>950</v>
      </c>
      <c r="D4251" s="11" t="str">
        <f>VLOOKUP(C4251,Postinumeroalueet!$A$2:$B$4001,2)</f>
        <v>Turku</v>
      </c>
      <c r="E4251" s="11"/>
      <c r="F4251" s="11">
        <f t="shared" si="1"/>
        <v>0</v>
      </c>
      <c r="G4251" s="10" t="s">
        <v>3481</v>
      </c>
      <c r="H4251" s="10" t="s">
        <v>3824</v>
      </c>
      <c r="I4251" s="10">
        <v>620.0</v>
      </c>
      <c r="J4251" s="10">
        <v>76.0</v>
      </c>
      <c r="K4251" s="14">
        <v>1982.0</v>
      </c>
      <c r="L4251" s="11">
        <f t="shared" si="845"/>
        <v>530.6</v>
      </c>
      <c r="M4251" s="11">
        <f t="shared" si="2"/>
        <v>-89.4</v>
      </c>
      <c r="N4251" s="13">
        <f t="shared" si="3"/>
        <v>0.8558064516</v>
      </c>
      <c r="O4251" s="10" t="s">
        <v>4118</v>
      </c>
      <c r="P4251" s="10" t="s">
        <v>16903</v>
      </c>
    </row>
    <row r="4252" ht="12.0" customHeight="1">
      <c r="A4252" s="9" t="s">
        <v>16904</v>
      </c>
      <c r="B4252" s="10" t="s">
        <v>16905</v>
      </c>
      <c r="C4252" s="9" t="s">
        <v>2301</v>
      </c>
      <c r="D4252" s="11" t="str">
        <f>VLOOKUP(C4252,Postinumeroalueet!$A$2:$B$4001,2)</f>
        <v>Vaasa</v>
      </c>
      <c r="E4252" s="11"/>
      <c r="F4252" s="11">
        <f t="shared" si="1"/>
        <v>0</v>
      </c>
      <c r="G4252" s="10" t="s">
        <v>3481</v>
      </c>
      <c r="H4252" s="10" t="s">
        <v>3606</v>
      </c>
      <c r="I4252" s="10">
        <v>581.86</v>
      </c>
      <c r="J4252" s="10">
        <v>50.0</v>
      </c>
      <c r="K4252" s="14">
        <v>1998.0</v>
      </c>
      <c r="L4252" s="11">
        <f t="shared" si="845"/>
        <v>498</v>
      </c>
      <c r="M4252" s="11">
        <f t="shared" si="2"/>
        <v>-83.86</v>
      </c>
      <c r="N4252" s="13">
        <f t="shared" si="3"/>
        <v>0.8558759839</v>
      </c>
      <c r="O4252" s="10" t="s">
        <v>8062</v>
      </c>
      <c r="P4252" s="10" t="s">
        <v>16906</v>
      </c>
    </row>
    <row r="4253" ht="12.0" customHeight="1">
      <c r="A4253" s="9" t="s">
        <v>16907</v>
      </c>
      <c r="B4253" s="10" t="s">
        <v>16908</v>
      </c>
      <c r="C4253" s="9" t="s">
        <v>1829</v>
      </c>
      <c r="D4253" s="11" t="str">
        <f>VLOOKUP(C4253,Postinumeroalueet!$A$2:$B$4001,2)</f>
        <v>Hamina</v>
      </c>
      <c r="E4253" s="11"/>
      <c r="F4253" s="11">
        <f t="shared" si="1"/>
        <v>0</v>
      </c>
      <c r="G4253" s="10" t="s">
        <v>3481</v>
      </c>
      <c r="H4253" s="10" t="s">
        <v>3841</v>
      </c>
      <c r="I4253" s="10">
        <v>430.0</v>
      </c>
      <c r="J4253" s="10">
        <v>47.0</v>
      </c>
      <c r="K4253" s="14">
        <v>1975.0</v>
      </c>
      <c r="L4253" s="11">
        <f t="shared" si="845"/>
        <v>368.2</v>
      </c>
      <c r="M4253" s="11">
        <f t="shared" si="2"/>
        <v>-61.8</v>
      </c>
      <c r="N4253" s="13">
        <f t="shared" si="3"/>
        <v>0.8562790698</v>
      </c>
      <c r="O4253" s="10" t="s">
        <v>16909</v>
      </c>
      <c r="P4253" s="10" t="s">
        <v>16910</v>
      </c>
    </row>
    <row r="4254" ht="12.0" customHeight="1">
      <c r="A4254" s="9" t="s">
        <v>16911</v>
      </c>
      <c r="B4254" s="10" t="s">
        <v>16912</v>
      </c>
      <c r="C4254" s="9" t="s">
        <v>1211</v>
      </c>
      <c r="D4254" s="11" t="str">
        <f>VLOOKUP(C4254,Postinumeroalueet!$A$2:$B$4001,2)</f>
        <v>Pori</v>
      </c>
      <c r="E4254" s="11"/>
      <c r="F4254" s="11">
        <f t="shared" si="1"/>
        <v>0</v>
      </c>
      <c r="G4254" s="10" t="s">
        <v>3481</v>
      </c>
      <c r="H4254" s="10" t="s">
        <v>16913</v>
      </c>
      <c r="I4254" s="10">
        <v>515.0</v>
      </c>
      <c r="J4254" s="10">
        <v>60.0</v>
      </c>
      <c r="K4254" s="14">
        <v>1976.0</v>
      </c>
      <c r="L4254" s="11">
        <f t="shared" si="845"/>
        <v>441</v>
      </c>
      <c r="M4254" s="11">
        <f t="shared" si="2"/>
        <v>-74</v>
      </c>
      <c r="N4254" s="13">
        <f t="shared" si="3"/>
        <v>0.8563106796</v>
      </c>
      <c r="O4254" s="10" t="s">
        <v>3612</v>
      </c>
      <c r="P4254" s="10" t="s">
        <v>16914</v>
      </c>
    </row>
    <row r="4255" ht="12.0" customHeight="1">
      <c r="A4255" s="9" t="s">
        <v>16915</v>
      </c>
      <c r="B4255" s="10" t="s">
        <v>16916</v>
      </c>
      <c r="C4255" s="9" t="s">
        <v>1223</v>
      </c>
      <c r="D4255" s="11" t="str">
        <f>VLOOKUP(C4255,Postinumeroalueet!$A$2:$B$4001,2)</f>
        <v>Pori</v>
      </c>
      <c r="E4255" s="11"/>
      <c r="F4255" s="11">
        <f t="shared" si="1"/>
        <v>0</v>
      </c>
      <c r="G4255" s="10" t="s">
        <v>3481</v>
      </c>
      <c r="H4255" s="10" t="s">
        <v>4080</v>
      </c>
      <c r="I4255" s="10">
        <v>600.0</v>
      </c>
      <c r="J4255" s="10">
        <v>73.0</v>
      </c>
      <c r="K4255" s="14">
        <v>1973.0</v>
      </c>
      <c r="L4255" s="11">
        <f t="shared" si="845"/>
        <v>513.8</v>
      </c>
      <c r="M4255" s="11">
        <f t="shared" si="2"/>
        <v>-86.2</v>
      </c>
      <c r="N4255" s="13">
        <f t="shared" si="3"/>
        <v>0.8563333333</v>
      </c>
      <c r="O4255" s="10" t="s">
        <v>3950</v>
      </c>
      <c r="P4255" s="10" t="s">
        <v>16917</v>
      </c>
    </row>
    <row r="4256" ht="12.0" customHeight="1">
      <c r="A4256" s="9" t="s">
        <v>16918</v>
      </c>
      <c r="B4256" s="10" t="s">
        <v>16919</v>
      </c>
      <c r="C4256" s="9" t="s">
        <v>864</v>
      </c>
      <c r="D4256" s="11" t="str">
        <f>VLOOKUP(C4256,Postinumeroalueet!$A$2:$B$4001,2)</f>
        <v>Hämeenlinna</v>
      </c>
      <c r="E4256" s="11"/>
      <c r="F4256" s="11">
        <f t="shared" si="1"/>
        <v>0</v>
      </c>
      <c r="G4256" s="10" t="s">
        <v>3529</v>
      </c>
      <c r="H4256" s="10" t="s">
        <v>3620</v>
      </c>
      <c r="I4256" s="10">
        <v>806.25</v>
      </c>
      <c r="J4256" s="10">
        <v>75.0</v>
      </c>
      <c r="K4256" s="14">
        <v>2005.0</v>
      </c>
      <c r="L4256" s="11">
        <f t="shared" si="845"/>
        <v>690.5</v>
      </c>
      <c r="M4256" s="11">
        <f t="shared" si="2"/>
        <v>-115.75</v>
      </c>
      <c r="N4256" s="13">
        <f t="shared" si="3"/>
        <v>0.8564341085</v>
      </c>
      <c r="O4256" s="10" t="s">
        <v>4989</v>
      </c>
      <c r="P4256" s="10" t="s">
        <v>16920</v>
      </c>
    </row>
    <row r="4257" ht="12.0" customHeight="1">
      <c r="A4257" s="9" t="s">
        <v>16921</v>
      </c>
      <c r="B4257" s="10" t="s">
        <v>14664</v>
      </c>
      <c r="C4257" s="9" t="s">
        <v>939</v>
      </c>
      <c r="D4257" s="11" t="str">
        <f>VLOOKUP(C4257,Postinumeroalueet!$A$2:$B$4001,2)</f>
        <v>Turku</v>
      </c>
      <c r="E4257" s="11"/>
      <c r="F4257" s="11">
        <f t="shared" si="1"/>
        <v>0</v>
      </c>
      <c r="G4257" s="10" t="s">
        <v>3481</v>
      </c>
      <c r="H4257" s="10" t="s">
        <v>14082</v>
      </c>
      <c r="I4257" s="10">
        <v>606.45</v>
      </c>
      <c r="J4257" s="10">
        <v>74.0</v>
      </c>
      <c r="K4257" s="14">
        <v>1965.0</v>
      </c>
      <c r="L4257" s="11">
        <f t="shared" si="845"/>
        <v>519.4</v>
      </c>
      <c r="M4257" s="11">
        <f t="shared" si="2"/>
        <v>-87.05</v>
      </c>
      <c r="N4257" s="13">
        <f t="shared" si="3"/>
        <v>0.8564597246</v>
      </c>
      <c r="O4257" s="10" t="s">
        <v>6893</v>
      </c>
      <c r="P4257" s="10" t="s">
        <v>16922</v>
      </c>
    </row>
    <row r="4258" ht="12.0" customHeight="1">
      <c r="A4258" s="9" t="s">
        <v>16923</v>
      </c>
      <c r="B4258" s="10" t="s">
        <v>16924</v>
      </c>
      <c r="C4258" s="9" t="s">
        <v>982</v>
      </c>
      <c r="D4258" s="11" t="str">
        <f>VLOOKUP(C4258,Postinumeroalueet!$A$2:$B$4001,2)</f>
        <v>Raisio</v>
      </c>
      <c r="E4258" s="11"/>
      <c r="F4258" s="11">
        <f t="shared" si="1"/>
        <v>0</v>
      </c>
      <c r="G4258" s="10" t="s">
        <v>3529</v>
      </c>
      <c r="H4258" s="10" t="s">
        <v>11208</v>
      </c>
      <c r="I4258" s="10">
        <v>650.0</v>
      </c>
      <c r="J4258" s="10">
        <v>68.0</v>
      </c>
      <c r="K4258" s="14">
        <v>1991.0</v>
      </c>
      <c r="L4258" s="11">
        <f t="shared" si="845"/>
        <v>556.8</v>
      </c>
      <c r="M4258" s="11">
        <f t="shared" si="2"/>
        <v>-93.2</v>
      </c>
      <c r="N4258" s="13">
        <f t="shared" si="3"/>
        <v>0.8566153846</v>
      </c>
      <c r="O4258" s="10" t="s">
        <v>3498</v>
      </c>
      <c r="P4258" s="10" t="s">
        <v>16925</v>
      </c>
    </row>
    <row r="4259" ht="12.0" customHeight="1">
      <c r="A4259" s="9" t="s">
        <v>16926</v>
      </c>
      <c r="B4259" s="10" t="s">
        <v>16927</v>
      </c>
      <c r="C4259" s="9" t="s">
        <v>1093</v>
      </c>
      <c r="D4259" s="11" t="str">
        <f>VLOOKUP(C4259,Postinumeroalueet!$A$2:$B$4001,2)</f>
        <v>Salo</v>
      </c>
      <c r="E4259" s="11"/>
      <c r="F4259" s="11">
        <f t="shared" si="1"/>
        <v>0</v>
      </c>
      <c r="G4259" s="10" t="s">
        <v>3481</v>
      </c>
      <c r="H4259" s="10" t="s">
        <v>4080</v>
      </c>
      <c r="I4259" s="10">
        <v>665.0</v>
      </c>
      <c r="J4259" s="10">
        <v>83.0</v>
      </c>
      <c r="K4259" s="14">
        <v>1979.0</v>
      </c>
      <c r="L4259" s="11">
        <f t="shared" si="845"/>
        <v>569.8</v>
      </c>
      <c r="M4259" s="11">
        <f t="shared" si="2"/>
        <v>-95.2</v>
      </c>
      <c r="N4259" s="13">
        <f t="shared" si="3"/>
        <v>0.8568421053</v>
      </c>
      <c r="O4259" s="10" t="s">
        <v>3950</v>
      </c>
      <c r="P4259" s="10" t="s">
        <v>16928</v>
      </c>
    </row>
    <row r="4260" ht="12.0" customHeight="1">
      <c r="A4260" s="9" t="s">
        <v>16929</v>
      </c>
      <c r="B4260" s="10" t="s">
        <v>16930</v>
      </c>
      <c r="C4260" s="9" t="s">
        <v>3176</v>
      </c>
      <c r="D4260" s="11" t="str">
        <f>VLOOKUP(C4260,Postinumeroalueet!$A$2:$B$4001,2)</f>
        <v>Kemi</v>
      </c>
      <c r="E4260" s="11"/>
      <c r="F4260" s="11">
        <f t="shared" si="1"/>
        <v>0</v>
      </c>
      <c r="G4260" s="10" t="s">
        <v>3481</v>
      </c>
      <c r="H4260" s="10" t="s">
        <v>13524</v>
      </c>
      <c r="I4260" s="10">
        <v>495.0</v>
      </c>
      <c r="J4260" s="10">
        <v>57.0</v>
      </c>
      <c r="K4260" s="14">
        <v>1977.0</v>
      </c>
      <c r="L4260" s="11">
        <f t="shared" si="845"/>
        <v>424.2</v>
      </c>
      <c r="M4260" s="11">
        <f t="shared" si="2"/>
        <v>-70.8</v>
      </c>
      <c r="N4260" s="13">
        <f t="shared" si="3"/>
        <v>0.856969697</v>
      </c>
      <c r="O4260" s="10" t="s">
        <v>14034</v>
      </c>
      <c r="P4260" s="10" t="s">
        <v>16931</v>
      </c>
    </row>
    <row r="4261" ht="12.0" customHeight="1">
      <c r="A4261" s="9" t="s">
        <v>16932</v>
      </c>
      <c r="B4261" s="10" t="s">
        <v>16933</v>
      </c>
      <c r="C4261" s="9" t="s">
        <v>2085</v>
      </c>
      <c r="D4261" s="11" t="str">
        <f>VLOOKUP(C4261,Postinumeroalueet!$A$2:$B$4001,2)</f>
        <v>Seinäjoki</v>
      </c>
      <c r="E4261" s="11"/>
      <c r="F4261" s="11">
        <f t="shared" si="1"/>
        <v>0</v>
      </c>
      <c r="G4261" s="10" t="s">
        <v>3481</v>
      </c>
      <c r="H4261" s="10" t="s">
        <v>13434</v>
      </c>
      <c r="I4261" s="10">
        <v>715.85</v>
      </c>
      <c r="J4261" s="10">
        <v>65.0</v>
      </c>
      <c r="K4261" s="14">
        <v>1997.0</v>
      </c>
      <c r="L4261" s="11">
        <f t="shared" si="845"/>
        <v>613.5</v>
      </c>
      <c r="M4261" s="11">
        <f t="shared" si="2"/>
        <v>-102.35</v>
      </c>
      <c r="N4261" s="13">
        <f t="shared" si="3"/>
        <v>0.8570231194</v>
      </c>
      <c r="O4261" s="10" t="s">
        <v>6392</v>
      </c>
      <c r="P4261" s="10" t="s">
        <v>16934</v>
      </c>
    </row>
    <row r="4262" ht="12.0" customHeight="1">
      <c r="A4262" s="9" t="s">
        <v>16935</v>
      </c>
      <c r="B4262" s="10" t="s">
        <v>16936</v>
      </c>
      <c r="C4262" s="9" t="s">
        <v>391</v>
      </c>
      <c r="D4262" s="11" t="str">
        <f>VLOOKUP(C4262,Postinumeroalueet!$A$2:$B$4001,2)</f>
        <v>Helsinki</v>
      </c>
      <c r="E4262" s="11"/>
      <c r="F4262" s="11">
        <f t="shared" si="1"/>
        <v>1</v>
      </c>
      <c r="G4262" s="10" t="s">
        <v>3481</v>
      </c>
      <c r="H4262" s="10" t="s">
        <v>4161</v>
      </c>
      <c r="I4262" s="10">
        <v>800.0</v>
      </c>
      <c r="J4262" s="10">
        <v>50.0</v>
      </c>
      <c r="K4262" s="14">
        <v>1955.0</v>
      </c>
      <c r="L4262" s="11">
        <f>IF(K4262&lt;1961,171+10.3*J4262,IF(K4262&gt;1983,166+8.7*J4262,159+7.9*J4262))</f>
        <v>686</v>
      </c>
      <c r="M4262" s="11">
        <f t="shared" si="2"/>
        <v>-114</v>
      </c>
      <c r="N4262" s="13">
        <f t="shared" si="3"/>
        <v>0.8575</v>
      </c>
      <c r="O4262" s="10" t="s">
        <v>4113</v>
      </c>
      <c r="P4262" s="10" t="s">
        <v>16937</v>
      </c>
    </row>
    <row r="4263" ht="12.0" customHeight="1">
      <c r="A4263" s="9" t="s">
        <v>16938</v>
      </c>
      <c r="B4263" s="10" t="s">
        <v>16939</v>
      </c>
      <c r="C4263" s="9" t="s">
        <v>1411</v>
      </c>
      <c r="D4263" s="11" t="str">
        <f>VLOOKUP(C4263,Postinumeroalueet!$A$2:$B$4001,2)</f>
        <v>Orivesi</v>
      </c>
      <c r="E4263" s="11"/>
      <c r="F4263" s="11">
        <f t="shared" si="1"/>
        <v>0</v>
      </c>
      <c r="G4263" s="10" t="s">
        <v>3529</v>
      </c>
      <c r="H4263" s="10" t="s">
        <v>3516</v>
      </c>
      <c r="I4263" s="10">
        <v>630.0</v>
      </c>
      <c r="J4263" s="10">
        <v>65.5</v>
      </c>
      <c r="K4263" s="14">
        <v>1984.0</v>
      </c>
      <c r="L4263" s="11">
        <f t="shared" ref="L4263:L4265" si="846">IF(K4263&lt;1984,105+5.6*J4263,IF(K4263&gt;1991,113+7.7*J4263,108+6.6*J4263))</f>
        <v>540.3</v>
      </c>
      <c r="M4263" s="11">
        <f t="shared" si="2"/>
        <v>-89.7</v>
      </c>
      <c r="N4263" s="13">
        <f t="shared" si="3"/>
        <v>0.8576190476</v>
      </c>
      <c r="O4263" s="10" t="s">
        <v>10034</v>
      </c>
      <c r="P4263" s="10" t="s">
        <v>16940</v>
      </c>
    </row>
    <row r="4264" ht="12.0" customHeight="1">
      <c r="A4264" s="9" t="s">
        <v>16941</v>
      </c>
      <c r="B4264" s="10" t="s">
        <v>16942</v>
      </c>
      <c r="C4264" s="9" t="s">
        <v>1859</v>
      </c>
      <c r="D4264" s="11" t="str">
        <f>VLOOKUP(C4264,Postinumeroalueet!$A$2:$B$4001,2)</f>
        <v>Mikkeli</v>
      </c>
      <c r="E4264" s="11"/>
      <c r="F4264" s="11">
        <f t="shared" si="1"/>
        <v>0</v>
      </c>
      <c r="G4264" s="10" t="s">
        <v>3481</v>
      </c>
      <c r="H4264" s="10" t="s">
        <v>3620</v>
      </c>
      <c r="I4264" s="10">
        <v>656.87</v>
      </c>
      <c r="J4264" s="10">
        <v>69.0</v>
      </c>
      <c r="K4264" s="14">
        <v>1991.0</v>
      </c>
      <c r="L4264" s="11">
        <f t="shared" si="846"/>
        <v>563.4</v>
      </c>
      <c r="M4264" s="11">
        <f t="shared" si="2"/>
        <v>-93.47</v>
      </c>
      <c r="N4264" s="13">
        <f t="shared" si="3"/>
        <v>0.8577039597</v>
      </c>
      <c r="O4264" s="10" t="s">
        <v>15773</v>
      </c>
      <c r="P4264" s="10" t="s">
        <v>16943</v>
      </c>
    </row>
    <row r="4265" ht="12.0" customHeight="1">
      <c r="A4265" s="9" t="s">
        <v>16944</v>
      </c>
      <c r="B4265" s="10" t="s">
        <v>14821</v>
      </c>
      <c r="C4265" s="9" t="s">
        <v>1223</v>
      </c>
      <c r="D4265" s="11" t="str">
        <f>VLOOKUP(C4265,Postinumeroalueet!$A$2:$B$4001,2)</f>
        <v>Pori</v>
      </c>
      <c r="E4265" s="11"/>
      <c r="F4265" s="11">
        <f t="shared" si="1"/>
        <v>0</v>
      </c>
      <c r="G4265" s="10" t="s">
        <v>3481</v>
      </c>
      <c r="H4265" s="10" t="s">
        <v>4080</v>
      </c>
      <c r="I4265" s="10">
        <v>625.0</v>
      </c>
      <c r="J4265" s="10">
        <v>77.0</v>
      </c>
      <c r="K4265" s="14">
        <v>1973.0</v>
      </c>
      <c r="L4265" s="11">
        <f t="shared" si="846"/>
        <v>536.2</v>
      </c>
      <c r="M4265" s="11">
        <f t="shared" si="2"/>
        <v>-88.8</v>
      </c>
      <c r="N4265" s="13">
        <f t="shared" si="3"/>
        <v>0.85792</v>
      </c>
      <c r="O4265" s="10" t="s">
        <v>3950</v>
      </c>
      <c r="P4265" s="10" t="s">
        <v>16945</v>
      </c>
    </row>
    <row r="4266" ht="12.0" customHeight="1">
      <c r="A4266" s="9" t="s">
        <v>16946</v>
      </c>
      <c r="B4266" s="10" t="s">
        <v>16947</v>
      </c>
      <c r="C4266" s="9" t="s">
        <v>427</v>
      </c>
      <c r="D4266" s="11" t="str">
        <f>VLOOKUP(C4266,Postinumeroalueet!$A$2:$B$4001,2)</f>
        <v>Vantaa</v>
      </c>
      <c r="E4266" s="11"/>
      <c r="F4266" s="11">
        <f t="shared" si="1"/>
        <v>1</v>
      </c>
      <c r="G4266" s="10" t="s">
        <v>3481</v>
      </c>
      <c r="H4266" s="10" t="s">
        <v>3671</v>
      </c>
      <c r="I4266" s="10">
        <v>969.0</v>
      </c>
      <c r="J4266" s="10">
        <v>76.5</v>
      </c>
      <c r="K4266" s="14">
        <v>1993.0</v>
      </c>
      <c r="L4266" s="11">
        <f>IF(K4266&lt;1961,171+10.3*J4266,IF(K4266&gt;1983,166+8.7*J4266,159+7.9*J4266))</f>
        <v>831.55</v>
      </c>
      <c r="M4266" s="11">
        <f t="shared" si="2"/>
        <v>-137.45</v>
      </c>
      <c r="N4266" s="13">
        <f t="shared" si="3"/>
        <v>0.8581527348</v>
      </c>
      <c r="O4266" s="10" t="s">
        <v>9328</v>
      </c>
      <c r="P4266" s="10" t="s">
        <v>16948</v>
      </c>
    </row>
    <row r="4267" ht="12.0" customHeight="1">
      <c r="A4267" s="9" t="s">
        <v>16949</v>
      </c>
      <c r="B4267" s="10" t="s">
        <v>16950</v>
      </c>
      <c r="C4267" s="9" t="s">
        <v>3033</v>
      </c>
      <c r="D4267" s="11" t="str">
        <f>VLOOKUP(C4267,Postinumeroalueet!$A$2:$B$4001,2)</f>
        <v>Oulunsalo</v>
      </c>
      <c r="E4267" s="11"/>
      <c r="F4267" s="11">
        <f t="shared" si="1"/>
        <v>0</v>
      </c>
      <c r="G4267" s="10" t="s">
        <v>6290</v>
      </c>
      <c r="H4267" s="10" t="s">
        <v>16951</v>
      </c>
      <c r="I4267" s="10">
        <v>670.0</v>
      </c>
      <c r="J4267" s="10">
        <v>60.0</v>
      </c>
      <c r="K4267" s="14">
        <v>2011.0</v>
      </c>
      <c r="L4267" s="11">
        <f t="shared" ref="L4267:L4273" si="847">IF(K4267&lt;1984,105+5.6*J4267,IF(K4267&gt;1991,113+7.7*J4267,108+6.6*J4267))</f>
        <v>575</v>
      </c>
      <c r="M4267" s="11">
        <f t="shared" si="2"/>
        <v>-95</v>
      </c>
      <c r="N4267" s="13">
        <f t="shared" si="3"/>
        <v>0.8582089552</v>
      </c>
      <c r="O4267" s="10" t="s">
        <v>3942</v>
      </c>
      <c r="P4267" s="10" t="s">
        <v>16952</v>
      </c>
    </row>
    <row r="4268" ht="12.0" customHeight="1">
      <c r="A4268" s="9" t="s">
        <v>16953</v>
      </c>
      <c r="B4268" s="10" t="s">
        <v>15750</v>
      </c>
      <c r="C4268" s="9" t="s">
        <v>3024</v>
      </c>
      <c r="D4268" s="11" t="str">
        <f>VLOOKUP(C4268,Postinumeroalueet!$A$2:$B$4001,2)</f>
        <v>Oulu</v>
      </c>
      <c r="E4268" s="11"/>
      <c r="F4268" s="11">
        <f t="shared" si="1"/>
        <v>0</v>
      </c>
      <c r="G4268" s="10" t="s">
        <v>3481</v>
      </c>
      <c r="H4268" s="10" t="s">
        <v>4534</v>
      </c>
      <c r="I4268" s="10">
        <v>629.57</v>
      </c>
      <c r="J4268" s="10">
        <v>55.5</v>
      </c>
      <c r="K4268" s="14">
        <v>1999.0</v>
      </c>
      <c r="L4268" s="11">
        <f t="shared" si="847"/>
        <v>540.35</v>
      </c>
      <c r="M4268" s="11">
        <f t="shared" si="2"/>
        <v>-89.22</v>
      </c>
      <c r="N4268" s="13">
        <f t="shared" si="3"/>
        <v>0.8582842257</v>
      </c>
      <c r="O4268" s="10" t="s">
        <v>4050</v>
      </c>
      <c r="P4268" s="10" t="s">
        <v>16954</v>
      </c>
    </row>
    <row r="4269" ht="12.0" customHeight="1">
      <c r="A4269" s="9" t="s">
        <v>16955</v>
      </c>
      <c r="B4269" s="10" t="s">
        <v>16956</v>
      </c>
      <c r="C4269" s="9" t="s">
        <v>1209</v>
      </c>
      <c r="D4269" s="11" t="str">
        <f>VLOOKUP(C4269,Postinumeroalueet!$A$2:$B$4001,2)</f>
        <v>Pori</v>
      </c>
      <c r="E4269" s="11"/>
      <c r="F4269" s="11">
        <f t="shared" si="1"/>
        <v>0</v>
      </c>
      <c r="G4269" s="10" t="s">
        <v>3481</v>
      </c>
      <c r="H4269" s="10" t="s">
        <v>4722</v>
      </c>
      <c r="I4269" s="10">
        <v>344.17</v>
      </c>
      <c r="J4269" s="10">
        <v>34.0</v>
      </c>
      <c r="K4269" s="14">
        <v>1974.0</v>
      </c>
      <c r="L4269" s="11">
        <f t="shared" si="847"/>
        <v>295.4</v>
      </c>
      <c r="M4269" s="11">
        <f t="shared" si="2"/>
        <v>-48.77</v>
      </c>
      <c r="N4269" s="13">
        <f t="shared" si="3"/>
        <v>0.8582967719</v>
      </c>
      <c r="O4269" s="10" t="s">
        <v>16523</v>
      </c>
      <c r="P4269" s="10" t="s">
        <v>16957</v>
      </c>
    </row>
    <row r="4270" ht="12.0" customHeight="1">
      <c r="A4270" s="9" t="s">
        <v>16958</v>
      </c>
      <c r="B4270" s="10" t="s">
        <v>16959</v>
      </c>
      <c r="C4270" s="9" t="s">
        <v>1949</v>
      </c>
      <c r="D4270" s="11" t="str">
        <f>VLOOKUP(C4270,Postinumeroalueet!$A$2:$B$4001,2)</f>
        <v>Lappeenranta</v>
      </c>
      <c r="E4270" s="11"/>
      <c r="F4270" s="11">
        <f t="shared" si="1"/>
        <v>0</v>
      </c>
      <c r="G4270" s="10" t="s">
        <v>3481</v>
      </c>
      <c r="H4270" s="10" t="s">
        <v>16960</v>
      </c>
      <c r="I4270" s="10">
        <v>800.0</v>
      </c>
      <c r="J4270" s="10">
        <v>74.5</v>
      </c>
      <c r="K4270" s="14">
        <v>2002.0</v>
      </c>
      <c r="L4270" s="11">
        <f t="shared" si="847"/>
        <v>686.65</v>
      </c>
      <c r="M4270" s="11">
        <f t="shared" si="2"/>
        <v>-113.35</v>
      </c>
      <c r="N4270" s="13">
        <f t="shared" si="3"/>
        <v>0.8583125</v>
      </c>
      <c r="O4270" s="10" t="s">
        <v>6459</v>
      </c>
      <c r="P4270" s="10" t="s">
        <v>16961</v>
      </c>
    </row>
    <row r="4271" ht="12.0" customHeight="1">
      <c r="A4271" s="9" t="s">
        <v>16962</v>
      </c>
      <c r="B4271" s="10" t="s">
        <v>16963</v>
      </c>
      <c r="C4271" s="9" t="s">
        <v>2795</v>
      </c>
      <c r="D4271" s="11" t="str">
        <f>VLOOKUP(C4271,Postinumeroalueet!$A$2:$B$4001,2)</f>
        <v>Joensuu</v>
      </c>
      <c r="E4271" s="11"/>
      <c r="F4271" s="11">
        <f t="shared" si="1"/>
        <v>0</v>
      </c>
      <c r="G4271" s="10" t="s">
        <v>3529</v>
      </c>
      <c r="H4271" s="10" t="s">
        <v>16964</v>
      </c>
      <c r="I4271" s="10">
        <v>469.35</v>
      </c>
      <c r="J4271" s="10">
        <v>44.7</v>
      </c>
      <c r="K4271" s="14">
        <v>1991.0</v>
      </c>
      <c r="L4271" s="11">
        <f t="shared" si="847"/>
        <v>403.02</v>
      </c>
      <c r="M4271" s="11">
        <f t="shared" si="2"/>
        <v>-66.33</v>
      </c>
      <c r="N4271" s="13">
        <f t="shared" si="3"/>
        <v>0.8586768936</v>
      </c>
      <c r="O4271" s="10" t="s">
        <v>5579</v>
      </c>
      <c r="P4271" s="10" t="s">
        <v>16965</v>
      </c>
    </row>
    <row r="4272" ht="12.0" customHeight="1">
      <c r="A4272" s="9" t="s">
        <v>16966</v>
      </c>
      <c r="B4272" s="10" t="s">
        <v>16967</v>
      </c>
      <c r="C4272" s="9" t="s">
        <v>1377</v>
      </c>
      <c r="D4272" s="11" t="str">
        <f>VLOOKUP(C4272,Postinumeroalueet!$A$2:$B$4001,2)</f>
        <v>Pirkkala</v>
      </c>
      <c r="E4272" s="11"/>
      <c r="F4272" s="11">
        <f t="shared" si="1"/>
        <v>0</v>
      </c>
      <c r="G4272" s="10" t="s">
        <v>3481</v>
      </c>
      <c r="H4272" s="10" t="s">
        <v>3824</v>
      </c>
      <c r="I4272" s="10">
        <v>656.0</v>
      </c>
      <c r="J4272" s="10">
        <v>69.0</v>
      </c>
      <c r="K4272" s="14">
        <v>1991.0</v>
      </c>
      <c r="L4272" s="11">
        <f t="shared" si="847"/>
        <v>563.4</v>
      </c>
      <c r="M4272" s="11">
        <f t="shared" si="2"/>
        <v>-92.6</v>
      </c>
      <c r="N4272" s="13">
        <f t="shared" si="3"/>
        <v>0.8588414634</v>
      </c>
      <c r="O4272" s="10" t="s">
        <v>3672</v>
      </c>
      <c r="P4272" s="10" t="s">
        <v>16968</v>
      </c>
    </row>
    <row r="4273" ht="12.0" customHeight="1">
      <c r="A4273" s="9" t="s">
        <v>16969</v>
      </c>
      <c r="B4273" s="10" t="s">
        <v>10956</v>
      </c>
      <c r="C4273" s="9" t="s">
        <v>3045</v>
      </c>
      <c r="D4273" s="11" t="str">
        <f>VLOOKUP(C4273,Postinumeroalueet!$A$2:$B$4001,2)</f>
        <v>Oulu</v>
      </c>
      <c r="E4273" s="11"/>
      <c r="F4273" s="11">
        <f t="shared" si="1"/>
        <v>0</v>
      </c>
      <c r="G4273" s="10" t="s">
        <v>3481</v>
      </c>
      <c r="H4273" s="10" t="s">
        <v>4534</v>
      </c>
      <c r="I4273" s="10">
        <v>656.0</v>
      </c>
      <c r="J4273" s="10">
        <v>58.5</v>
      </c>
      <c r="K4273" s="14">
        <v>1998.0</v>
      </c>
      <c r="L4273" s="11">
        <f t="shared" si="847"/>
        <v>563.45</v>
      </c>
      <c r="M4273" s="11">
        <f t="shared" si="2"/>
        <v>-92.55</v>
      </c>
      <c r="N4273" s="13">
        <f t="shared" si="3"/>
        <v>0.8589176829</v>
      </c>
      <c r="O4273" s="10" t="s">
        <v>5609</v>
      </c>
      <c r="P4273" s="10" t="s">
        <v>16970</v>
      </c>
    </row>
    <row r="4274">
      <c r="A4274" s="9" t="s">
        <v>16971</v>
      </c>
      <c r="B4274" s="10" t="s">
        <v>16972</v>
      </c>
      <c r="C4274" s="9" t="s">
        <v>427</v>
      </c>
      <c r="D4274" s="11" t="str">
        <f>VLOOKUP(C4274,Postinumeroalueet!$A$2:$B$4001,2)</f>
        <v>Vantaa</v>
      </c>
      <c r="E4274" s="11"/>
      <c r="F4274" s="11">
        <f t="shared" si="1"/>
        <v>1</v>
      </c>
      <c r="G4274" s="10" t="s">
        <v>4106</v>
      </c>
      <c r="H4274" s="10" t="s">
        <v>4054</v>
      </c>
      <c r="I4274" s="10">
        <v>1120.0</v>
      </c>
      <c r="J4274" s="10">
        <v>91.5</v>
      </c>
      <c r="K4274" s="14">
        <v>1997.0</v>
      </c>
      <c r="L4274" s="11">
        <f>IF(K4274&lt;1961,171+10.3*J4274,IF(K4274&gt;1983,166+8.7*J4274,159+7.9*J4274))</f>
        <v>962.05</v>
      </c>
      <c r="M4274" s="11">
        <f t="shared" si="2"/>
        <v>-157.95</v>
      </c>
      <c r="N4274" s="13">
        <f t="shared" si="3"/>
        <v>0.8589732143</v>
      </c>
      <c r="O4274" s="10" t="s">
        <v>4050</v>
      </c>
      <c r="P4274" s="10" t="s">
        <v>16973</v>
      </c>
    </row>
    <row r="4275" ht="12.0" customHeight="1">
      <c r="A4275" s="9" t="s">
        <v>16974</v>
      </c>
      <c r="B4275" s="10" t="s">
        <v>16975</v>
      </c>
      <c r="C4275" s="9" t="s">
        <v>3030</v>
      </c>
      <c r="D4275" s="11" t="str">
        <f>VLOOKUP(C4275,Postinumeroalueet!$A$2:$B$4001,2)</f>
        <v>Oulu</v>
      </c>
      <c r="E4275" s="11"/>
      <c r="F4275" s="11">
        <f t="shared" si="1"/>
        <v>0</v>
      </c>
      <c r="G4275" s="10" t="s">
        <v>3481</v>
      </c>
      <c r="H4275" s="10" t="s">
        <v>4584</v>
      </c>
      <c r="I4275" s="10">
        <v>629.0</v>
      </c>
      <c r="J4275" s="10">
        <v>55.5</v>
      </c>
      <c r="K4275" s="14">
        <v>2003.0</v>
      </c>
      <c r="L4275" s="11">
        <f t="shared" ref="L4275:L4284" si="848">IF(K4275&lt;1984,105+5.6*J4275,IF(K4275&gt;1991,113+7.7*J4275,108+6.6*J4275))</f>
        <v>540.35</v>
      </c>
      <c r="M4275" s="11">
        <f t="shared" si="2"/>
        <v>-88.65</v>
      </c>
      <c r="N4275" s="13">
        <f t="shared" si="3"/>
        <v>0.8590620032</v>
      </c>
      <c r="O4275" s="10" t="s">
        <v>5609</v>
      </c>
      <c r="P4275" s="10" t="s">
        <v>16976</v>
      </c>
    </row>
    <row r="4276" ht="12.0" customHeight="1">
      <c r="A4276" s="9" t="s">
        <v>16977</v>
      </c>
      <c r="B4276" s="10" t="s">
        <v>16978</v>
      </c>
      <c r="C4276" s="9" t="s">
        <v>3045</v>
      </c>
      <c r="D4276" s="11" t="str">
        <f>VLOOKUP(C4276,Postinumeroalueet!$A$2:$B$4001,2)</f>
        <v>Oulu</v>
      </c>
      <c r="E4276" s="11"/>
      <c r="F4276" s="11">
        <f t="shared" si="1"/>
        <v>0</v>
      </c>
      <c r="G4276" s="10" t="s">
        <v>6290</v>
      </c>
      <c r="H4276" s="10" t="s">
        <v>13605</v>
      </c>
      <c r="I4276" s="10">
        <v>490.0</v>
      </c>
      <c r="J4276" s="10">
        <v>40.0</v>
      </c>
      <c r="K4276" s="14">
        <v>1997.0</v>
      </c>
      <c r="L4276" s="11">
        <f t="shared" si="848"/>
        <v>421</v>
      </c>
      <c r="M4276" s="11">
        <f t="shared" si="2"/>
        <v>-69</v>
      </c>
      <c r="N4276" s="13">
        <f t="shared" si="3"/>
        <v>0.8591836735</v>
      </c>
      <c r="O4276" s="10" t="s">
        <v>3942</v>
      </c>
      <c r="P4276" s="10" t="s">
        <v>16979</v>
      </c>
    </row>
    <row r="4277" ht="12.0" customHeight="1">
      <c r="A4277" s="9" t="s">
        <v>16980</v>
      </c>
      <c r="B4277" s="10" t="s">
        <v>13601</v>
      </c>
      <c r="C4277" s="9" t="s">
        <v>3040</v>
      </c>
      <c r="D4277" s="11" t="str">
        <f>VLOOKUP(C4277,Postinumeroalueet!$A$2:$B$4001,2)</f>
        <v>Oulu</v>
      </c>
      <c r="E4277" s="11"/>
      <c r="F4277" s="11">
        <f t="shared" si="1"/>
        <v>0</v>
      </c>
      <c r="G4277" s="10" t="s">
        <v>3529</v>
      </c>
      <c r="H4277" s="10" t="s">
        <v>16981</v>
      </c>
      <c r="I4277" s="10">
        <v>740.0</v>
      </c>
      <c r="J4277" s="10">
        <v>80.0</v>
      </c>
      <c r="K4277" s="14">
        <v>1984.0</v>
      </c>
      <c r="L4277" s="11">
        <f t="shared" si="848"/>
        <v>636</v>
      </c>
      <c r="M4277" s="11">
        <f t="shared" si="2"/>
        <v>-104</v>
      </c>
      <c r="N4277" s="13">
        <f t="shared" si="3"/>
        <v>0.8594594595</v>
      </c>
      <c r="O4277" s="15"/>
      <c r="P4277" s="10" t="s">
        <v>16982</v>
      </c>
    </row>
    <row r="4278" ht="12.0" customHeight="1">
      <c r="A4278" s="9" t="s">
        <v>16983</v>
      </c>
      <c r="B4278" s="10" t="s">
        <v>16984</v>
      </c>
      <c r="C4278" s="9" t="s">
        <v>2320</v>
      </c>
      <c r="D4278" s="11" t="str">
        <f>VLOOKUP(C4278,Postinumeroalueet!$A$2:$B$4001,2)</f>
        <v>Mustasaari</v>
      </c>
      <c r="E4278" s="11"/>
      <c r="F4278" s="11">
        <f t="shared" si="1"/>
        <v>0</v>
      </c>
      <c r="G4278" s="10" t="s">
        <v>3481</v>
      </c>
      <c r="H4278" s="10" t="s">
        <v>5232</v>
      </c>
      <c r="I4278" s="10">
        <v>767.49</v>
      </c>
      <c r="J4278" s="10">
        <v>71.0</v>
      </c>
      <c r="K4278" s="14">
        <v>1999.0</v>
      </c>
      <c r="L4278" s="11">
        <f t="shared" si="848"/>
        <v>659.7</v>
      </c>
      <c r="M4278" s="11">
        <f t="shared" si="2"/>
        <v>-107.79</v>
      </c>
      <c r="N4278" s="13">
        <f t="shared" si="3"/>
        <v>0.8595551734</v>
      </c>
      <c r="O4278" s="10" t="s">
        <v>13123</v>
      </c>
      <c r="P4278" s="10" t="s">
        <v>16985</v>
      </c>
    </row>
    <row r="4279" ht="12.0" customHeight="1">
      <c r="A4279" s="9" t="s">
        <v>16986</v>
      </c>
      <c r="B4279" s="10" t="s">
        <v>16987</v>
      </c>
      <c r="C4279" s="9" t="s">
        <v>2158</v>
      </c>
      <c r="D4279" s="11" t="str">
        <f>VLOOKUP(C4279,Postinumeroalueet!$A$2:$B$4001,2)</f>
        <v>Lapua</v>
      </c>
      <c r="E4279" s="11"/>
      <c r="F4279" s="11">
        <f t="shared" si="1"/>
        <v>0</v>
      </c>
      <c r="G4279" s="10" t="s">
        <v>3481</v>
      </c>
      <c r="H4279" s="10" t="s">
        <v>3719</v>
      </c>
      <c r="I4279" s="10">
        <v>490.0</v>
      </c>
      <c r="J4279" s="10">
        <v>56.5</v>
      </c>
      <c r="K4279" s="14">
        <v>1967.0</v>
      </c>
      <c r="L4279" s="11">
        <f t="shared" si="848"/>
        <v>421.4</v>
      </c>
      <c r="M4279" s="11">
        <f t="shared" si="2"/>
        <v>-68.6</v>
      </c>
      <c r="N4279" s="13">
        <f t="shared" si="3"/>
        <v>0.86</v>
      </c>
      <c r="O4279" s="10" t="s">
        <v>15306</v>
      </c>
      <c r="P4279" s="10" t="s">
        <v>16988</v>
      </c>
    </row>
    <row r="4280" ht="12.0" customHeight="1">
      <c r="A4280" s="9" t="s">
        <v>16989</v>
      </c>
      <c r="B4280" s="10" t="s">
        <v>15750</v>
      </c>
      <c r="C4280" s="9" t="s">
        <v>3024</v>
      </c>
      <c r="D4280" s="11" t="str">
        <f>VLOOKUP(C4280,Postinumeroalueet!$A$2:$B$4001,2)</f>
        <v>Oulu</v>
      </c>
      <c r="E4280" s="11"/>
      <c r="F4280" s="11">
        <f t="shared" si="1"/>
        <v>0</v>
      </c>
      <c r="G4280" s="10" t="s">
        <v>3481</v>
      </c>
      <c r="H4280" s="10" t="s">
        <v>4534</v>
      </c>
      <c r="I4280" s="10">
        <v>632.74</v>
      </c>
      <c r="J4280" s="10">
        <v>56.0</v>
      </c>
      <c r="K4280" s="14">
        <v>1999.0</v>
      </c>
      <c r="L4280" s="11">
        <f t="shared" si="848"/>
        <v>544.2</v>
      </c>
      <c r="M4280" s="11">
        <f t="shared" si="2"/>
        <v>-88.54</v>
      </c>
      <c r="N4280" s="13">
        <f t="shared" si="3"/>
        <v>0.8600689067</v>
      </c>
      <c r="O4280" s="10" t="s">
        <v>4050</v>
      </c>
      <c r="P4280" s="10" t="s">
        <v>16990</v>
      </c>
    </row>
    <row r="4281" ht="12.0" customHeight="1">
      <c r="A4281" s="9" t="s">
        <v>16991</v>
      </c>
      <c r="B4281" s="10" t="s">
        <v>16992</v>
      </c>
      <c r="C4281" s="9" t="s">
        <v>3027</v>
      </c>
      <c r="D4281" s="11" t="str">
        <f>VLOOKUP(C4281,Postinumeroalueet!$A$2:$B$4001,2)</f>
        <v>Oulu</v>
      </c>
      <c r="E4281" s="11"/>
      <c r="F4281" s="11">
        <f t="shared" si="1"/>
        <v>0</v>
      </c>
      <c r="G4281" s="10" t="s">
        <v>3481</v>
      </c>
      <c r="H4281" s="10" t="s">
        <v>3671</v>
      </c>
      <c r="I4281" s="10">
        <v>740.0</v>
      </c>
      <c r="J4281" s="10">
        <v>68.0</v>
      </c>
      <c r="K4281" s="14">
        <v>2002.0</v>
      </c>
      <c r="L4281" s="11">
        <f t="shared" si="848"/>
        <v>636.6</v>
      </c>
      <c r="M4281" s="11">
        <f t="shared" si="2"/>
        <v>-103.4</v>
      </c>
      <c r="N4281" s="13">
        <f t="shared" si="3"/>
        <v>0.8602702703</v>
      </c>
      <c r="O4281" s="10" t="s">
        <v>4050</v>
      </c>
      <c r="P4281" s="10" t="s">
        <v>16993</v>
      </c>
    </row>
    <row r="4282" ht="12.0" customHeight="1">
      <c r="A4282" s="9" t="s">
        <v>16994</v>
      </c>
      <c r="B4282" s="10" t="s">
        <v>16995</v>
      </c>
      <c r="C4282" s="9" t="s">
        <v>682</v>
      </c>
      <c r="D4282" s="11" t="str">
        <f>VLOOKUP(C4282,Postinumeroalueet!$A$2:$B$4001,2)</f>
        <v>Lohja</v>
      </c>
      <c r="E4282" s="11"/>
      <c r="F4282" s="11">
        <f t="shared" si="1"/>
        <v>0</v>
      </c>
      <c r="G4282" s="10" t="s">
        <v>3481</v>
      </c>
      <c r="H4282" s="10" t="s">
        <v>3671</v>
      </c>
      <c r="I4282" s="10">
        <v>833.62</v>
      </c>
      <c r="J4282" s="10">
        <v>78.5</v>
      </c>
      <c r="K4282" s="14">
        <v>1999.0</v>
      </c>
      <c r="L4282" s="11">
        <f t="shared" si="848"/>
        <v>717.45</v>
      </c>
      <c r="M4282" s="11">
        <f t="shared" si="2"/>
        <v>-116.17</v>
      </c>
      <c r="N4282" s="13">
        <f t="shared" si="3"/>
        <v>0.8606439385</v>
      </c>
      <c r="O4282" s="10" t="s">
        <v>4050</v>
      </c>
      <c r="P4282" s="10" t="s">
        <v>16996</v>
      </c>
    </row>
    <row r="4283" ht="12.0" customHeight="1">
      <c r="A4283" s="9" t="s">
        <v>16997</v>
      </c>
      <c r="B4283" s="10" t="s">
        <v>15295</v>
      </c>
      <c r="C4283" s="9" t="s">
        <v>957</v>
      </c>
      <c r="D4283" s="11" t="str">
        <f>VLOOKUP(C4283,Postinumeroalueet!$A$2:$B$4001,2)</f>
        <v>Turku</v>
      </c>
      <c r="E4283" s="11"/>
      <c r="F4283" s="11">
        <f t="shared" si="1"/>
        <v>0</v>
      </c>
      <c r="G4283" s="10" t="s">
        <v>3481</v>
      </c>
      <c r="H4283" s="10" t="s">
        <v>3824</v>
      </c>
      <c r="I4283" s="10">
        <v>610.0</v>
      </c>
      <c r="J4283" s="10">
        <v>75.0</v>
      </c>
      <c r="K4283" s="14">
        <v>1973.0</v>
      </c>
      <c r="L4283" s="11">
        <f t="shared" si="848"/>
        <v>525</v>
      </c>
      <c r="M4283" s="11">
        <f t="shared" si="2"/>
        <v>-85</v>
      </c>
      <c r="N4283" s="13">
        <f t="shared" si="3"/>
        <v>0.8606557377</v>
      </c>
      <c r="O4283" s="10" t="s">
        <v>4118</v>
      </c>
      <c r="P4283" s="10" t="s">
        <v>16998</v>
      </c>
    </row>
    <row r="4284" ht="12.0" customHeight="1">
      <c r="A4284" s="9" t="s">
        <v>16999</v>
      </c>
      <c r="B4284" s="10" t="s">
        <v>17000</v>
      </c>
      <c r="C4284" s="9" t="s">
        <v>1940</v>
      </c>
      <c r="D4284" s="11" t="str">
        <f>VLOOKUP(C4284,Postinumeroalueet!$A$2:$B$4001,2)</f>
        <v>Lappeenranta</v>
      </c>
      <c r="E4284" s="11"/>
      <c r="F4284" s="11">
        <f t="shared" si="1"/>
        <v>0</v>
      </c>
      <c r="G4284" s="10" t="s">
        <v>3481</v>
      </c>
      <c r="H4284" s="10" t="s">
        <v>4054</v>
      </c>
      <c r="I4284" s="10">
        <v>990.0</v>
      </c>
      <c r="J4284" s="10">
        <v>96.0</v>
      </c>
      <c r="K4284" s="14">
        <v>1999.0</v>
      </c>
      <c r="L4284" s="11">
        <f t="shared" si="848"/>
        <v>852.2</v>
      </c>
      <c r="M4284" s="11">
        <f t="shared" si="2"/>
        <v>-137.8</v>
      </c>
      <c r="N4284" s="13">
        <f t="shared" si="3"/>
        <v>0.8608080808</v>
      </c>
      <c r="O4284" s="10" t="s">
        <v>9328</v>
      </c>
      <c r="P4284" s="10" t="s">
        <v>17001</v>
      </c>
    </row>
    <row r="4285" ht="12.0" customHeight="1">
      <c r="A4285" s="9" t="s">
        <v>17002</v>
      </c>
      <c r="B4285" s="10" t="s">
        <v>17003</v>
      </c>
      <c r="C4285" s="9" t="s">
        <v>508</v>
      </c>
      <c r="D4285" s="11" t="str">
        <f>VLOOKUP(C4285,Postinumeroalueet!$A$2:$B$4001,2)</f>
        <v>Espoo</v>
      </c>
      <c r="E4285" s="11"/>
      <c r="F4285" s="11">
        <f t="shared" si="1"/>
        <v>1</v>
      </c>
      <c r="G4285" s="10" t="s">
        <v>4106</v>
      </c>
      <c r="H4285" s="10" t="s">
        <v>17004</v>
      </c>
      <c r="I4285" s="10">
        <v>880.0</v>
      </c>
      <c r="J4285" s="10">
        <v>68.0</v>
      </c>
      <c r="K4285" s="14">
        <v>1989.0</v>
      </c>
      <c r="L4285" s="11">
        <f>IF(K4285&lt;1961,171+10.3*J4285,IF(K4285&gt;1983,166+8.7*J4285,159+7.9*J4285))</f>
        <v>757.6</v>
      </c>
      <c r="M4285" s="11">
        <f t="shared" si="2"/>
        <v>-122.4</v>
      </c>
      <c r="N4285" s="13">
        <f t="shared" si="3"/>
        <v>0.8609090909</v>
      </c>
      <c r="O4285" s="10" t="s">
        <v>9136</v>
      </c>
      <c r="P4285" s="10" t="s">
        <v>17005</v>
      </c>
    </row>
    <row r="4286" ht="12.0" customHeight="1">
      <c r="A4286" s="9" t="s">
        <v>17006</v>
      </c>
      <c r="B4286" s="10" t="s">
        <v>17007</v>
      </c>
      <c r="C4286" s="9" t="s">
        <v>1497</v>
      </c>
      <c r="D4286" s="11" t="str">
        <f>VLOOKUP(C4286,Postinumeroalueet!$A$2:$B$4001,2)</f>
        <v>Sastamala</v>
      </c>
      <c r="E4286" s="11"/>
      <c r="F4286" s="11">
        <f t="shared" si="1"/>
        <v>0</v>
      </c>
      <c r="G4286" s="10" t="s">
        <v>3481</v>
      </c>
      <c r="H4286" s="10" t="s">
        <v>3761</v>
      </c>
      <c r="I4286" s="10">
        <v>518.66</v>
      </c>
      <c r="J4286" s="10">
        <v>61.0</v>
      </c>
      <c r="K4286" s="14">
        <v>1983.0</v>
      </c>
      <c r="L4286" s="11">
        <f t="shared" ref="L4286:L4290" si="849">IF(K4286&lt;1984,105+5.6*J4286,IF(K4286&gt;1991,113+7.7*J4286,108+6.6*J4286))</f>
        <v>446.6</v>
      </c>
      <c r="M4286" s="11">
        <f t="shared" si="2"/>
        <v>-72.06</v>
      </c>
      <c r="N4286" s="13">
        <f t="shared" si="3"/>
        <v>0.8610650523</v>
      </c>
      <c r="O4286" s="10" t="s">
        <v>14658</v>
      </c>
      <c r="P4286" s="10" t="s">
        <v>17008</v>
      </c>
    </row>
    <row r="4287" ht="12.0" customHeight="1">
      <c r="A4287" s="9" t="s">
        <v>17009</v>
      </c>
      <c r="B4287" s="10" t="s">
        <v>17010</v>
      </c>
      <c r="C4287" s="9" t="s">
        <v>3026</v>
      </c>
      <c r="D4287" s="11" t="str">
        <f>VLOOKUP(C4287,Postinumeroalueet!$A$2:$B$4001,2)</f>
        <v>Oulu</v>
      </c>
      <c r="E4287" s="11"/>
      <c r="F4287" s="11">
        <f t="shared" si="1"/>
        <v>0</v>
      </c>
      <c r="G4287" s="10" t="s">
        <v>3481</v>
      </c>
      <c r="H4287" s="10" t="s">
        <v>3715</v>
      </c>
      <c r="I4287" s="10">
        <v>529.0</v>
      </c>
      <c r="J4287" s="10">
        <v>44.5</v>
      </c>
      <c r="K4287" s="14">
        <v>2002.0</v>
      </c>
      <c r="L4287" s="11">
        <f t="shared" si="849"/>
        <v>455.65</v>
      </c>
      <c r="M4287" s="11">
        <f t="shared" si="2"/>
        <v>-73.35</v>
      </c>
      <c r="N4287" s="13">
        <f t="shared" si="3"/>
        <v>0.861342155</v>
      </c>
      <c r="O4287" s="10" t="s">
        <v>4050</v>
      </c>
      <c r="P4287" s="10" t="s">
        <v>17011</v>
      </c>
    </row>
    <row r="4288" ht="12.0" customHeight="1">
      <c r="A4288" s="9" t="s">
        <v>17012</v>
      </c>
      <c r="B4288" s="10" t="s">
        <v>10956</v>
      </c>
      <c r="C4288" s="9" t="s">
        <v>3045</v>
      </c>
      <c r="D4288" s="11" t="str">
        <f>VLOOKUP(C4288,Postinumeroalueet!$A$2:$B$4001,2)</f>
        <v>Oulu</v>
      </c>
      <c r="E4288" s="11"/>
      <c r="F4288" s="11">
        <f t="shared" si="1"/>
        <v>0</v>
      </c>
      <c r="G4288" s="10" t="s">
        <v>3481</v>
      </c>
      <c r="H4288" s="10" t="s">
        <v>4534</v>
      </c>
      <c r="I4288" s="10">
        <v>654.0</v>
      </c>
      <c r="J4288" s="10">
        <v>58.5</v>
      </c>
      <c r="K4288" s="14">
        <v>1998.0</v>
      </c>
      <c r="L4288" s="11">
        <f t="shared" si="849"/>
        <v>563.45</v>
      </c>
      <c r="M4288" s="11">
        <f t="shared" si="2"/>
        <v>-90.55</v>
      </c>
      <c r="N4288" s="13">
        <f t="shared" si="3"/>
        <v>0.8615443425</v>
      </c>
      <c r="O4288" s="10" t="s">
        <v>5609</v>
      </c>
      <c r="P4288" s="10" t="s">
        <v>17013</v>
      </c>
    </row>
    <row r="4289" ht="12.0" customHeight="1">
      <c r="A4289" s="9" t="s">
        <v>17014</v>
      </c>
      <c r="B4289" s="10" t="s">
        <v>17015</v>
      </c>
      <c r="C4289" s="9" t="s">
        <v>939</v>
      </c>
      <c r="D4289" s="11" t="str">
        <f>VLOOKUP(C4289,Postinumeroalueet!$A$2:$B$4001,2)</f>
        <v>Turku</v>
      </c>
      <c r="E4289" s="11"/>
      <c r="F4289" s="11">
        <f t="shared" si="1"/>
        <v>0</v>
      </c>
      <c r="G4289" s="10" t="s">
        <v>3481</v>
      </c>
      <c r="H4289" s="10" t="s">
        <v>3824</v>
      </c>
      <c r="I4289" s="10">
        <v>635.0</v>
      </c>
      <c r="J4289" s="10">
        <v>79.0</v>
      </c>
      <c r="K4289" s="14">
        <v>1981.0</v>
      </c>
      <c r="L4289" s="11">
        <f t="shared" si="849"/>
        <v>547.4</v>
      </c>
      <c r="M4289" s="11">
        <f t="shared" si="2"/>
        <v>-87.6</v>
      </c>
      <c r="N4289" s="13">
        <f t="shared" si="3"/>
        <v>0.8620472441</v>
      </c>
      <c r="O4289" s="10" t="s">
        <v>4118</v>
      </c>
      <c r="P4289" s="10" t="s">
        <v>17016</v>
      </c>
    </row>
    <row r="4290" ht="12.0" customHeight="1">
      <c r="A4290" s="9" t="s">
        <v>17017</v>
      </c>
      <c r="B4290" s="10" t="s">
        <v>17018</v>
      </c>
      <c r="C4290" s="9" t="s">
        <v>2399</v>
      </c>
      <c r="D4290" s="11" t="str">
        <f>VLOOKUP(C4290,Postinumeroalueet!$A$2:$B$4001,2)</f>
        <v>Kokkola</v>
      </c>
      <c r="E4290" s="11"/>
      <c r="F4290" s="11">
        <f t="shared" si="1"/>
        <v>0</v>
      </c>
      <c r="G4290" s="10" t="s">
        <v>3481</v>
      </c>
      <c r="H4290" s="10" t="s">
        <v>3846</v>
      </c>
      <c r="I4290" s="10">
        <v>635.0</v>
      </c>
      <c r="J4290" s="10">
        <v>79.0</v>
      </c>
      <c r="K4290" s="14">
        <v>1972.0</v>
      </c>
      <c r="L4290" s="11">
        <f t="shared" si="849"/>
        <v>547.4</v>
      </c>
      <c r="M4290" s="11">
        <f t="shared" si="2"/>
        <v>-87.6</v>
      </c>
      <c r="N4290" s="13">
        <f t="shared" si="3"/>
        <v>0.8620472441</v>
      </c>
      <c r="O4290" s="10" t="s">
        <v>9719</v>
      </c>
      <c r="P4290" s="10" t="s">
        <v>17019</v>
      </c>
    </row>
    <row r="4291">
      <c r="A4291" s="9" t="s">
        <v>17020</v>
      </c>
      <c r="B4291" s="10" t="s">
        <v>17021</v>
      </c>
      <c r="C4291" s="9" t="s">
        <v>427</v>
      </c>
      <c r="D4291" s="11" t="str">
        <f>VLOOKUP(C4291,Postinumeroalueet!$A$2:$B$4001,2)</f>
        <v>Vantaa</v>
      </c>
      <c r="E4291" s="11"/>
      <c r="F4291" s="11">
        <f t="shared" si="1"/>
        <v>1</v>
      </c>
      <c r="G4291" s="10" t="s">
        <v>3481</v>
      </c>
      <c r="H4291" s="10" t="s">
        <v>3671</v>
      </c>
      <c r="I4291" s="10">
        <v>1020.0</v>
      </c>
      <c r="J4291" s="10">
        <v>82.0</v>
      </c>
      <c r="K4291" s="14">
        <v>2001.0</v>
      </c>
      <c r="L4291" s="11">
        <f>IF(K4291&lt;1961,171+10.3*J4291,IF(K4291&gt;1983,166+8.7*J4291,159+7.9*J4291))</f>
        <v>879.4</v>
      </c>
      <c r="M4291" s="11">
        <f t="shared" si="2"/>
        <v>-140.6</v>
      </c>
      <c r="N4291" s="13">
        <f t="shared" si="3"/>
        <v>0.8621568627</v>
      </c>
      <c r="O4291" s="10" t="s">
        <v>10526</v>
      </c>
      <c r="P4291" s="10" t="s">
        <v>17022</v>
      </c>
    </row>
    <row r="4292" ht="12.0" customHeight="1">
      <c r="A4292" s="9" t="s">
        <v>17023</v>
      </c>
      <c r="B4292" s="10" t="s">
        <v>17024</v>
      </c>
      <c r="C4292" s="9" t="s">
        <v>1224</v>
      </c>
      <c r="D4292" s="11" t="str">
        <f>VLOOKUP(C4292,Postinumeroalueet!$A$2:$B$4001,2)</f>
        <v>Pori</v>
      </c>
      <c r="E4292" s="11"/>
      <c r="F4292" s="11">
        <f t="shared" si="1"/>
        <v>0</v>
      </c>
      <c r="G4292" s="10" t="s">
        <v>3481</v>
      </c>
      <c r="H4292" s="10" t="s">
        <v>4087</v>
      </c>
      <c r="I4292" s="10">
        <v>310.0</v>
      </c>
      <c r="J4292" s="10">
        <v>29.0</v>
      </c>
      <c r="K4292" s="14">
        <v>1974.0</v>
      </c>
      <c r="L4292" s="11">
        <f t="shared" ref="L4292:L4293" si="850">IF(K4292&lt;1984,105+5.6*J4292,IF(K4292&gt;1991,113+7.7*J4292,108+6.6*J4292))</f>
        <v>267.4</v>
      </c>
      <c r="M4292" s="11">
        <f t="shared" si="2"/>
        <v>-42.6</v>
      </c>
      <c r="N4292" s="13">
        <f t="shared" si="3"/>
        <v>0.8625806452</v>
      </c>
      <c r="O4292" s="10" t="s">
        <v>3612</v>
      </c>
      <c r="P4292" s="10" t="s">
        <v>17025</v>
      </c>
    </row>
    <row r="4293" ht="12.0" customHeight="1">
      <c r="A4293" s="9" t="s">
        <v>17026</v>
      </c>
      <c r="B4293" s="10" t="s">
        <v>17027</v>
      </c>
      <c r="C4293" s="9" t="s">
        <v>822</v>
      </c>
      <c r="D4293" s="11" t="str">
        <f>VLOOKUP(C4293,Postinumeroalueet!$A$2:$B$4001,2)</f>
        <v>Nastola</v>
      </c>
      <c r="E4293" s="11"/>
      <c r="F4293" s="11">
        <f t="shared" si="1"/>
        <v>0</v>
      </c>
      <c r="G4293" s="10" t="s">
        <v>3481</v>
      </c>
      <c r="H4293" s="10" t="s">
        <v>3761</v>
      </c>
      <c r="I4293" s="10">
        <v>495.0</v>
      </c>
      <c r="J4293" s="10">
        <v>57.5</v>
      </c>
      <c r="K4293" s="14">
        <v>1966.0</v>
      </c>
      <c r="L4293" s="11">
        <f t="shared" si="850"/>
        <v>427</v>
      </c>
      <c r="M4293" s="11">
        <f t="shared" si="2"/>
        <v>-68</v>
      </c>
      <c r="N4293" s="13">
        <f t="shared" si="3"/>
        <v>0.8626262626</v>
      </c>
      <c r="O4293" s="10" t="s">
        <v>4466</v>
      </c>
      <c r="P4293" s="10" t="s">
        <v>17028</v>
      </c>
    </row>
    <row r="4294">
      <c r="A4294" s="9" t="s">
        <v>17029</v>
      </c>
      <c r="B4294" s="10" t="s">
        <v>17030</v>
      </c>
      <c r="C4294" s="9" t="s">
        <v>505</v>
      </c>
      <c r="D4294" s="11" t="str">
        <f>VLOOKUP(C4294,Postinumeroalueet!$A$2:$B$4001,2)</f>
        <v>Espoo</v>
      </c>
      <c r="E4294" s="11"/>
      <c r="F4294" s="11">
        <f t="shared" si="1"/>
        <v>1</v>
      </c>
      <c r="G4294" s="10" t="s">
        <v>3481</v>
      </c>
      <c r="H4294" s="10" t="s">
        <v>17031</v>
      </c>
      <c r="I4294" s="10">
        <v>1100.0</v>
      </c>
      <c r="J4294" s="10">
        <v>90.0</v>
      </c>
      <c r="K4294" s="14">
        <v>1990.0</v>
      </c>
      <c r="L4294" s="11">
        <f>IF(K4294&lt;1961,171+10.3*J4294,IF(K4294&gt;1983,166+8.7*J4294,159+7.9*J4294))</f>
        <v>949</v>
      </c>
      <c r="M4294" s="11">
        <f t="shared" si="2"/>
        <v>-151</v>
      </c>
      <c r="N4294" s="13">
        <f t="shared" si="3"/>
        <v>0.8627272727</v>
      </c>
      <c r="O4294" s="10" t="s">
        <v>4032</v>
      </c>
      <c r="P4294" s="10" t="s">
        <v>17032</v>
      </c>
    </row>
    <row r="4295" ht="12.0" customHeight="1">
      <c r="A4295" s="9" t="s">
        <v>17033</v>
      </c>
      <c r="B4295" s="10" t="s">
        <v>17034</v>
      </c>
      <c r="C4295" s="9" t="s">
        <v>2736</v>
      </c>
      <c r="D4295" s="11" t="str">
        <f>VLOOKUP(C4295,Postinumeroalueet!$A$2:$B$4001,2)</f>
        <v>Joensuu</v>
      </c>
      <c r="E4295" s="11"/>
      <c r="F4295" s="11">
        <f t="shared" si="1"/>
        <v>0</v>
      </c>
      <c r="G4295" s="10" t="s">
        <v>3481</v>
      </c>
      <c r="H4295" s="10" t="s">
        <v>3671</v>
      </c>
      <c r="I4295" s="10">
        <v>840.39</v>
      </c>
      <c r="J4295" s="10">
        <v>79.5</v>
      </c>
      <c r="K4295" s="14">
        <v>2000.0</v>
      </c>
      <c r="L4295" s="11">
        <f t="shared" ref="L4295:L4304" si="851">IF(K4295&lt;1984,105+5.6*J4295,IF(K4295&gt;1991,113+7.7*J4295,108+6.6*J4295))</f>
        <v>725.15</v>
      </c>
      <c r="M4295" s="11">
        <f t="shared" si="2"/>
        <v>-115.24</v>
      </c>
      <c r="N4295" s="13">
        <f t="shared" si="3"/>
        <v>0.8628731898</v>
      </c>
      <c r="O4295" s="10" t="s">
        <v>4050</v>
      </c>
      <c r="P4295" s="10" t="s">
        <v>17035</v>
      </c>
    </row>
    <row r="4296" ht="12.0" customHeight="1">
      <c r="A4296" s="9" t="s">
        <v>17036</v>
      </c>
      <c r="B4296" s="10" t="s">
        <v>17037</v>
      </c>
      <c r="C4296" s="9" t="s">
        <v>1092</v>
      </c>
      <c r="D4296" s="11" t="str">
        <f>VLOOKUP(C4296,Postinumeroalueet!$A$2:$B$4001,2)</f>
        <v>Salo</v>
      </c>
      <c r="E4296" s="11"/>
      <c r="F4296" s="11">
        <f t="shared" si="1"/>
        <v>0</v>
      </c>
      <c r="G4296" s="10" t="s">
        <v>3481</v>
      </c>
      <c r="H4296" s="10" t="s">
        <v>4602</v>
      </c>
      <c r="I4296" s="10">
        <v>454.0</v>
      </c>
      <c r="J4296" s="10">
        <v>43.0</v>
      </c>
      <c r="K4296" s="14">
        <v>1987.0</v>
      </c>
      <c r="L4296" s="11">
        <f t="shared" si="851"/>
        <v>391.8</v>
      </c>
      <c r="M4296" s="11">
        <f t="shared" si="2"/>
        <v>-62.2</v>
      </c>
      <c r="N4296" s="13">
        <f t="shared" si="3"/>
        <v>0.8629955947</v>
      </c>
      <c r="O4296" s="10" t="s">
        <v>3783</v>
      </c>
      <c r="P4296" s="10" t="s">
        <v>17038</v>
      </c>
    </row>
    <row r="4297" ht="12.0" customHeight="1">
      <c r="A4297" s="9" t="s">
        <v>17039</v>
      </c>
      <c r="B4297" s="10" t="s">
        <v>17040</v>
      </c>
      <c r="C4297" s="9" t="s">
        <v>1158</v>
      </c>
      <c r="D4297" s="11" t="str">
        <f>VLOOKUP(C4297,Postinumeroalueet!$A$2:$B$4001,2)</f>
        <v>Rauma</v>
      </c>
      <c r="E4297" s="11"/>
      <c r="F4297" s="11">
        <f t="shared" si="1"/>
        <v>0</v>
      </c>
      <c r="G4297" s="10" t="s">
        <v>3492</v>
      </c>
      <c r="H4297" s="10" t="s">
        <v>17041</v>
      </c>
      <c r="I4297" s="10">
        <v>900.0</v>
      </c>
      <c r="J4297" s="10">
        <v>120.0</v>
      </c>
      <c r="K4297" s="14">
        <v>1952.0</v>
      </c>
      <c r="L4297" s="11">
        <f t="shared" si="851"/>
        <v>777</v>
      </c>
      <c r="M4297" s="11">
        <f t="shared" si="2"/>
        <v>-123</v>
      </c>
      <c r="N4297" s="13">
        <f t="shared" si="3"/>
        <v>0.8633333333</v>
      </c>
      <c r="O4297" s="10" t="s">
        <v>3612</v>
      </c>
      <c r="P4297" s="10" t="s">
        <v>17042</v>
      </c>
    </row>
    <row r="4298" ht="12.0" customHeight="1">
      <c r="A4298" s="9" t="s">
        <v>17043</v>
      </c>
      <c r="B4298" s="10" t="s">
        <v>17044</v>
      </c>
      <c r="C4298" s="9" t="s">
        <v>3045</v>
      </c>
      <c r="D4298" s="11" t="str">
        <f>VLOOKUP(C4298,Postinumeroalueet!$A$2:$B$4001,2)</f>
        <v>Oulu</v>
      </c>
      <c r="E4298" s="11"/>
      <c r="F4298" s="11">
        <f t="shared" si="1"/>
        <v>0</v>
      </c>
      <c r="G4298" s="10" t="s">
        <v>6290</v>
      </c>
      <c r="H4298" s="10" t="s">
        <v>13835</v>
      </c>
      <c r="I4298" s="10">
        <v>550.0</v>
      </c>
      <c r="J4298" s="10">
        <v>47.0</v>
      </c>
      <c r="K4298" s="14">
        <v>2000.0</v>
      </c>
      <c r="L4298" s="11">
        <f t="shared" si="851"/>
        <v>474.9</v>
      </c>
      <c r="M4298" s="11">
        <f t="shared" si="2"/>
        <v>-75.1</v>
      </c>
      <c r="N4298" s="13">
        <f t="shared" si="3"/>
        <v>0.8634545455</v>
      </c>
      <c r="O4298" s="10" t="s">
        <v>3942</v>
      </c>
      <c r="P4298" s="10" t="s">
        <v>17045</v>
      </c>
    </row>
    <row r="4299">
      <c r="A4299" s="9" t="s">
        <v>17046</v>
      </c>
      <c r="B4299" s="10" t="s">
        <v>17047</v>
      </c>
      <c r="C4299" s="9" t="s">
        <v>3033</v>
      </c>
      <c r="D4299" s="11" t="str">
        <f>VLOOKUP(C4299,Postinumeroalueet!$A$2:$B$4001,2)</f>
        <v>Oulunsalo</v>
      </c>
      <c r="E4299" s="11"/>
      <c r="F4299" s="11">
        <f t="shared" si="1"/>
        <v>0</v>
      </c>
      <c r="G4299" s="10" t="s">
        <v>3529</v>
      </c>
      <c r="H4299" s="10" t="s">
        <v>5331</v>
      </c>
      <c r="I4299" s="10">
        <v>1000.0</v>
      </c>
      <c r="J4299" s="10">
        <v>97.5</v>
      </c>
      <c r="K4299" s="14">
        <v>2003.0</v>
      </c>
      <c r="L4299" s="11">
        <f t="shared" si="851"/>
        <v>863.75</v>
      </c>
      <c r="M4299" s="11">
        <f t="shared" si="2"/>
        <v>-136.25</v>
      </c>
      <c r="N4299" s="13">
        <f t="shared" si="3"/>
        <v>0.86375</v>
      </c>
      <c r="O4299" s="15"/>
      <c r="P4299" s="10" t="s">
        <v>17048</v>
      </c>
    </row>
    <row r="4300">
      <c r="A4300" s="9" t="s">
        <v>17049</v>
      </c>
      <c r="B4300" s="10" t="s">
        <v>17050</v>
      </c>
      <c r="C4300" s="9" t="s">
        <v>707</v>
      </c>
      <c r="D4300" s="11" t="str">
        <f>VLOOKUP(C4300,Postinumeroalueet!$A$2:$B$4001,2)</f>
        <v>Raasepori</v>
      </c>
      <c r="E4300" s="11"/>
      <c r="F4300" s="11">
        <f t="shared" si="1"/>
        <v>0</v>
      </c>
      <c r="G4300" s="10" t="s">
        <v>3481</v>
      </c>
      <c r="H4300" s="10" t="s">
        <v>4080</v>
      </c>
      <c r="I4300" s="10">
        <v>594.8</v>
      </c>
      <c r="J4300" s="10">
        <v>73.0</v>
      </c>
      <c r="K4300" s="14">
        <v>1972.0</v>
      </c>
      <c r="L4300" s="11">
        <f t="shared" si="851"/>
        <v>513.8</v>
      </c>
      <c r="M4300" s="11">
        <f t="shared" si="2"/>
        <v>-81</v>
      </c>
      <c r="N4300" s="13">
        <f t="shared" si="3"/>
        <v>0.8638197714</v>
      </c>
      <c r="O4300" s="10" t="s">
        <v>8537</v>
      </c>
      <c r="P4300" s="10" t="s">
        <v>17051</v>
      </c>
    </row>
    <row r="4301" ht="12.0" customHeight="1">
      <c r="A4301" s="9" t="s">
        <v>17052</v>
      </c>
      <c r="B4301" s="10" t="s">
        <v>17053</v>
      </c>
      <c r="C4301" s="9" t="s">
        <v>965</v>
      </c>
      <c r="D4301" s="11" t="str">
        <f>VLOOKUP(C4301,Postinumeroalueet!$A$2:$B$4001,2)</f>
        <v>Naantali</v>
      </c>
      <c r="E4301" s="11"/>
      <c r="F4301" s="11">
        <f t="shared" si="1"/>
        <v>0</v>
      </c>
      <c r="G4301" s="10" t="s">
        <v>3481</v>
      </c>
      <c r="H4301" s="10" t="s">
        <v>17054</v>
      </c>
      <c r="I4301" s="10">
        <v>670.0</v>
      </c>
      <c r="J4301" s="10">
        <v>60.5</v>
      </c>
      <c r="K4301" s="14">
        <v>2002.0</v>
      </c>
      <c r="L4301" s="11">
        <f t="shared" si="851"/>
        <v>578.85</v>
      </c>
      <c r="M4301" s="11">
        <f t="shared" si="2"/>
        <v>-91.15</v>
      </c>
      <c r="N4301" s="13">
        <f t="shared" si="3"/>
        <v>0.8639552239</v>
      </c>
      <c r="O4301" s="10" t="s">
        <v>6577</v>
      </c>
      <c r="P4301" s="10" t="s">
        <v>17055</v>
      </c>
    </row>
    <row r="4302">
      <c r="A4302" s="9" t="s">
        <v>17056</v>
      </c>
      <c r="B4302" s="10" t="s">
        <v>17057</v>
      </c>
      <c r="C4302" s="9" t="s">
        <v>1434</v>
      </c>
      <c r="D4302" s="11" t="str">
        <f>VLOOKUP(C4302,Postinumeroalueet!$A$2:$B$4001,2)</f>
        <v>Jämsä</v>
      </c>
      <c r="E4302" s="11"/>
      <c r="F4302" s="11">
        <f t="shared" si="1"/>
        <v>0</v>
      </c>
      <c r="G4302" s="10" t="s">
        <v>3492</v>
      </c>
      <c r="H4302" s="10" t="s">
        <v>3620</v>
      </c>
      <c r="I4302" s="10">
        <v>1200.0</v>
      </c>
      <c r="J4302" s="10">
        <v>120.0</v>
      </c>
      <c r="K4302" s="14">
        <v>2008.0</v>
      </c>
      <c r="L4302" s="11">
        <f t="shared" si="851"/>
        <v>1037</v>
      </c>
      <c r="M4302" s="11">
        <f t="shared" si="2"/>
        <v>-163</v>
      </c>
      <c r="N4302" s="13">
        <f t="shared" si="3"/>
        <v>0.8641666667</v>
      </c>
      <c r="O4302" s="10" t="s">
        <v>17058</v>
      </c>
      <c r="P4302" s="10" t="s">
        <v>17059</v>
      </c>
    </row>
    <row r="4303" ht="12.0" customHeight="1">
      <c r="A4303" s="9" t="s">
        <v>17060</v>
      </c>
      <c r="B4303" s="10" t="s">
        <v>17061</v>
      </c>
      <c r="C4303" s="9" t="s">
        <v>3040</v>
      </c>
      <c r="D4303" s="11" t="str">
        <f>VLOOKUP(C4303,Postinumeroalueet!$A$2:$B$4001,2)</f>
        <v>Oulu</v>
      </c>
      <c r="E4303" s="11"/>
      <c r="F4303" s="11">
        <f t="shared" si="1"/>
        <v>0</v>
      </c>
      <c r="G4303" s="10" t="s">
        <v>3481</v>
      </c>
      <c r="H4303" s="10" t="s">
        <v>4534</v>
      </c>
      <c r="I4303" s="10">
        <v>652.0</v>
      </c>
      <c r="J4303" s="10">
        <v>58.5</v>
      </c>
      <c r="K4303" s="14">
        <v>2003.0</v>
      </c>
      <c r="L4303" s="11">
        <f t="shared" si="851"/>
        <v>563.45</v>
      </c>
      <c r="M4303" s="11">
        <f t="shared" si="2"/>
        <v>-88.55</v>
      </c>
      <c r="N4303" s="13">
        <f t="shared" si="3"/>
        <v>0.8641871166</v>
      </c>
      <c r="O4303" s="10" t="s">
        <v>5609</v>
      </c>
      <c r="P4303" s="10" t="s">
        <v>17062</v>
      </c>
    </row>
    <row r="4304" ht="12.0" customHeight="1">
      <c r="A4304" s="9" t="s">
        <v>17063</v>
      </c>
      <c r="B4304" s="10" t="s">
        <v>17064</v>
      </c>
      <c r="C4304" s="9" t="s">
        <v>2158</v>
      </c>
      <c r="D4304" s="11" t="str">
        <f>VLOOKUP(C4304,Postinumeroalueet!$A$2:$B$4001,2)</f>
        <v>Lapua</v>
      </c>
      <c r="E4304" s="11"/>
      <c r="F4304" s="11">
        <f t="shared" si="1"/>
        <v>0</v>
      </c>
      <c r="G4304" s="10" t="s">
        <v>3481</v>
      </c>
      <c r="H4304" s="10" t="s">
        <v>17065</v>
      </c>
      <c r="I4304" s="10">
        <v>545.0</v>
      </c>
      <c r="J4304" s="10">
        <v>46.5</v>
      </c>
      <c r="K4304" s="14">
        <v>2013.0</v>
      </c>
      <c r="L4304" s="11">
        <f t="shared" si="851"/>
        <v>471.05</v>
      </c>
      <c r="M4304" s="11">
        <f t="shared" si="2"/>
        <v>-73.95</v>
      </c>
      <c r="N4304" s="13">
        <f t="shared" si="3"/>
        <v>0.8643119266</v>
      </c>
      <c r="O4304" s="10" t="s">
        <v>15306</v>
      </c>
      <c r="P4304" s="10" t="s">
        <v>17066</v>
      </c>
    </row>
    <row r="4305" ht="12.0" customHeight="1">
      <c r="A4305" s="9" t="s">
        <v>17067</v>
      </c>
      <c r="B4305" s="10" t="s">
        <v>17068</v>
      </c>
      <c r="C4305" s="9" t="s">
        <v>403</v>
      </c>
      <c r="D4305" s="11" t="str">
        <f>VLOOKUP(C4305,Postinumeroalueet!$A$2:$B$4001,2)</f>
        <v>Helsinki</v>
      </c>
      <c r="E4305" s="11"/>
      <c r="F4305" s="11">
        <f t="shared" si="1"/>
        <v>1</v>
      </c>
      <c r="G4305" s="10" t="s">
        <v>3481</v>
      </c>
      <c r="H4305" s="10" t="s">
        <v>3516</v>
      </c>
      <c r="I4305" s="10">
        <v>876.52</v>
      </c>
      <c r="J4305" s="10">
        <v>68.0</v>
      </c>
      <c r="K4305" s="14">
        <v>1995.0</v>
      </c>
      <c r="L4305" s="11">
        <f>IF(K4305&lt;1961,171+10.3*J4305,IF(K4305&gt;1983,166+8.7*J4305,159+7.9*J4305))</f>
        <v>757.6</v>
      </c>
      <c r="M4305" s="11">
        <f t="shared" si="2"/>
        <v>-118.92</v>
      </c>
      <c r="N4305" s="13">
        <f t="shared" si="3"/>
        <v>0.8643271118</v>
      </c>
      <c r="O4305" s="10" t="s">
        <v>17069</v>
      </c>
      <c r="P4305" s="10" t="s">
        <v>17070</v>
      </c>
    </row>
    <row r="4306">
      <c r="A4306" s="9" t="s">
        <v>17071</v>
      </c>
      <c r="B4306" s="10" t="s">
        <v>17072</v>
      </c>
      <c r="C4306" s="9" t="s">
        <v>1387</v>
      </c>
      <c r="D4306" s="11" t="str">
        <f>VLOOKUP(C4306,Postinumeroalueet!$A$2:$B$4001,2)</f>
        <v>Ylöjärvi</v>
      </c>
      <c r="E4306" s="11"/>
      <c r="F4306" s="11">
        <f t="shared" si="1"/>
        <v>0</v>
      </c>
      <c r="G4306" s="10" t="s">
        <v>3529</v>
      </c>
      <c r="H4306" s="10" t="s">
        <v>4087</v>
      </c>
      <c r="I4306" s="10">
        <v>319.0</v>
      </c>
      <c r="J4306" s="10">
        <v>30.5</v>
      </c>
      <c r="K4306" s="14">
        <v>1983.0</v>
      </c>
      <c r="L4306" s="11">
        <f t="shared" ref="L4306:L4326" si="852">IF(K4306&lt;1984,105+5.6*J4306,IF(K4306&gt;1991,113+7.7*J4306,108+6.6*J4306))</f>
        <v>275.8</v>
      </c>
      <c r="M4306" s="11">
        <f t="shared" si="2"/>
        <v>-43.2</v>
      </c>
      <c r="N4306" s="13">
        <f t="shared" si="3"/>
        <v>0.8645768025</v>
      </c>
      <c r="O4306" s="10" t="s">
        <v>17073</v>
      </c>
      <c r="P4306" s="10" t="s">
        <v>17074</v>
      </c>
    </row>
    <row r="4307" ht="12.0" customHeight="1">
      <c r="A4307" s="9" t="s">
        <v>17075</v>
      </c>
      <c r="B4307" s="10" t="s">
        <v>17076</v>
      </c>
      <c r="C4307" s="9" t="s">
        <v>3045</v>
      </c>
      <c r="D4307" s="11" t="str">
        <f>VLOOKUP(C4307,Postinumeroalueet!$A$2:$B$4001,2)</f>
        <v>Oulu</v>
      </c>
      <c r="E4307" s="11"/>
      <c r="F4307" s="11">
        <f t="shared" si="1"/>
        <v>0</v>
      </c>
      <c r="G4307" s="10" t="s">
        <v>3481</v>
      </c>
      <c r="H4307" s="10" t="s">
        <v>4049</v>
      </c>
      <c r="I4307" s="10">
        <v>460.0</v>
      </c>
      <c r="J4307" s="10">
        <v>37.0</v>
      </c>
      <c r="K4307" s="14">
        <v>1996.0</v>
      </c>
      <c r="L4307" s="11">
        <f t="shared" si="852"/>
        <v>397.9</v>
      </c>
      <c r="M4307" s="11">
        <f t="shared" si="2"/>
        <v>-62.1</v>
      </c>
      <c r="N4307" s="13">
        <f t="shared" si="3"/>
        <v>0.865</v>
      </c>
      <c r="O4307" s="10" t="s">
        <v>4050</v>
      </c>
      <c r="P4307" s="10" t="s">
        <v>17077</v>
      </c>
    </row>
    <row r="4308" ht="12.0" customHeight="1">
      <c r="A4308" s="9" t="s">
        <v>17078</v>
      </c>
      <c r="B4308" s="10" t="s">
        <v>17079</v>
      </c>
      <c r="C4308" s="9" t="s">
        <v>1807</v>
      </c>
      <c r="D4308" s="11" t="str">
        <f>VLOOKUP(C4308,Postinumeroalueet!$A$2:$B$4001,2)</f>
        <v>Kotka</v>
      </c>
      <c r="E4308" s="11"/>
      <c r="F4308" s="11">
        <f t="shared" si="1"/>
        <v>0</v>
      </c>
      <c r="G4308" s="10" t="s">
        <v>3481</v>
      </c>
      <c r="H4308" s="10" t="s">
        <v>17080</v>
      </c>
      <c r="I4308" s="10">
        <v>500.0</v>
      </c>
      <c r="J4308" s="10">
        <v>58.5</v>
      </c>
      <c r="K4308" s="14">
        <v>1962.0</v>
      </c>
      <c r="L4308" s="11">
        <f t="shared" si="852"/>
        <v>432.6</v>
      </c>
      <c r="M4308" s="11">
        <f t="shared" si="2"/>
        <v>-67.4</v>
      </c>
      <c r="N4308" s="13">
        <f t="shared" si="3"/>
        <v>0.8652</v>
      </c>
      <c r="O4308" s="10" t="s">
        <v>17081</v>
      </c>
      <c r="P4308" s="10" t="s">
        <v>17082</v>
      </c>
    </row>
    <row r="4309" ht="12.0" customHeight="1">
      <c r="A4309" s="9" t="s">
        <v>17083</v>
      </c>
      <c r="B4309" s="10" t="s">
        <v>17084</v>
      </c>
      <c r="C4309" s="9" t="s">
        <v>1949</v>
      </c>
      <c r="D4309" s="11" t="str">
        <f>VLOOKUP(C4309,Postinumeroalueet!$A$2:$B$4001,2)</f>
        <v>Lappeenranta</v>
      </c>
      <c r="E4309" s="11"/>
      <c r="F4309" s="11">
        <f t="shared" si="1"/>
        <v>0</v>
      </c>
      <c r="G4309" s="10" t="s">
        <v>3481</v>
      </c>
      <c r="H4309" s="10" t="s">
        <v>17085</v>
      </c>
      <c r="I4309" s="10">
        <v>811.0</v>
      </c>
      <c r="J4309" s="10">
        <v>76.5</v>
      </c>
      <c r="K4309" s="14">
        <v>1998.0</v>
      </c>
      <c r="L4309" s="11">
        <f t="shared" si="852"/>
        <v>702.05</v>
      </c>
      <c r="M4309" s="11">
        <f t="shared" si="2"/>
        <v>-108.95</v>
      </c>
      <c r="N4309" s="13">
        <f t="shared" si="3"/>
        <v>0.8656596794</v>
      </c>
      <c r="O4309" s="10" t="s">
        <v>6459</v>
      </c>
      <c r="P4309" s="10" t="s">
        <v>17086</v>
      </c>
    </row>
    <row r="4310" ht="12.0" customHeight="1">
      <c r="A4310" s="9" t="s">
        <v>17087</v>
      </c>
      <c r="B4310" s="10" t="s">
        <v>15833</v>
      </c>
      <c r="C4310" s="9" t="s">
        <v>1842</v>
      </c>
      <c r="D4310" s="11" t="str">
        <f>VLOOKUP(C4310,Postinumeroalueet!$A$2:$B$4001,2)</f>
        <v>Miehikkälä</v>
      </c>
      <c r="E4310" s="11"/>
      <c r="F4310" s="11">
        <f t="shared" si="1"/>
        <v>0</v>
      </c>
      <c r="G4310" s="10" t="s">
        <v>3481</v>
      </c>
      <c r="H4310" s="10" t="s">
        <v>17088</v>
      </c>
      <c r="I4310" s="10">
        <v>380.0</v>
      </c>
      <c r="J4310" s="10">
        <v>40.0</v>
      </c>
      <c r="K4310" s="14">
        <v>1958.0</v>
      </c>
      <c r="L4310" s="11">
        <f t="shared" si="852"/>
        <v>329</v>
      </c>
      <c r="M4310" s="11">
        <f t="shared" si="2"/>
        <v>-51</v>
      </c>
      <c r="N4310" s="13">
        <f t="shared" si="3"/>
        <v>0.8657894737</v>
      </c>
      <c r="O4310" s="10" t="s">
        <v>15835</v>
      </c>
      <c r="P4310" s="10" t="s">
        <v>17089</v>
      </c>
    </row>
    <row r="4311">
      <c r="A4311" s="9" t="s">
        <v>17090</v>
      </c>
      <c r="B4311" s="10" t="s">
        <v>17091</v>
      </c>
      <c r="C4311" s="9" t="s">
        <v>935</v>
      </c>
      <c r="D4311" s="11" t="str">
        <f>VLOOKUP(C4311,Postinumeroalueet!$A$2:$B$4001,2)</f>
        <v>Turku</v>
      </c>
      <c r="E4311" s="11"/>
      <c r="F4311" s="11">
        <f t="shared" si="1"/>
        <v>0</v>
      </c>
      <c r="G4311" s="10" t="s">
        <v>3694</v>
      </c>
      <c r="H4311" s="10" t="s">
        <v>17092</v>
      </c>
      <c r="I4311" s="10">
        <v>270.0</v>
      </c>
      <c r="J4311" s="10">
        <v>23.0</v>
      </c>
      <c r="K4311" s="14">
        <v>1900.0</v>
      </c>
      <c r="L4311" s="11">
        <f t="shared" si="852"/>
        <v>233.8</v>
      </c>
      <c r="M4311" s="11">
        <f t="shared" si="2"/>
        <v>-36.2</v>
      </c>
      <c r="N4311" s="13">
        <f t="shared" si="3"/>
        <v>0.8659259259</v>
      </c>
      <c r="O4311" s="10" t="s">
        <v>3607</v>
      </c>
      <c r="P4311" s="10" t="s">
        <v>17093</v>
      </c>
    </row>
    <row r="4312">
      <c r="A4312" s="9" t="s">
        <v>17094</v>
      </c>
      <c r="B4312" s="10" t="s">
        <v>17095</v>
      </c>
      <c r="C4312" s="9" t="s">
        <v>2085</v>
      </c>
      <c r="D4312" s="11" t="str">
        <f>VLOOKUP(C4312,Postinumeroalueet!$A$2:$B$4001,2)</f>
        <v>Seinäjoki</v>
      </c>
      <c r="E4312" s="11"/>
      <c r="F4312" s="11">
        <f t="shared" si="1"/>
        <v>0</v>
      </c>
      <c r="G4312" s="10" t="s">
        <v>3529</v>
      </c>
      <c r="H4312" s="10" t="s">
        <v>17096</v>
      </c>
      <c r="I4312" s="10">
        <v>380.0</v>
      </c>
      <c r="J4312" s="10">
        <v>33.5</v>
      </c>
      <c r="K4312" s="14">
        <v>1991.0</v>
      </c>
      <c r="L4312" s="11">
        <f t="shared" si="852"/>
        <v>329.1</v>
      </c>
      <c r="M4312" s="11">
        <f t="shared" si="2"/>
        <v>-50.9</v>
      </c>
      <c r="N4312" s="13">
        <f t="shared" si="3"/>
        <v>0.8660526316</v>
      </c>
      <c r="O4312" s="10" t="s">
        <v>12710</v>
      </c>
      <c r="P4312" s="10" t="s">
        <v>17097</v>
      </c>
    </row>
    <row r="4313" ht="12.0" customHeight="1">
      <c r="A4313" s="9" t="s">
        <v>17098</v>
      </c>
      <c r="B4313" s="10" t="s">
        <v>17084</v>
      </c>
      <c r="C4313" s="9" t="s">
        <v>1949</v>
      </c>
      <c r="D4313" s="11" t="str">
        <f>VLOOKUP(C4313,Postinumeroalueet!$A$2:$B$4001,2)</f>
        <v>Lappeenranta</v>
      </c>
      <c r="E4313" s="11"/>
      <c r="F4313" s="11">
        <f t="shared" si="1"/>
        <v>0</v>
      </c>
      <c r="G4313" s="10" t="s">
        <v>3481</v>
      </c>
      <c r="H4313" s="10" t="s">
        <v>17099</v>
      </c>
      <c r="I4313" s="10">
        <v>779.0</v>
      </c>
      <c r="J4313" s="10">
        <v>73.0</v>
      </c>
      <c r="K4313" s="14">
        <v>1998.0</v>
      </c>
      <c r="L4313" s="11">
        <f t="shared" si="852"/>
        <v>675.1</v>
      </c>
      <c r="M4313" s="11">
        <f t="shared" si="2"/>
        <v>-103.9</v>
      </c>
      <c r="N4313" s="13">
        <f t="shared" si="3"/>
        <v>0.8666238768</v>
      </c>
      <c r="O4313" s="10" t="s">
        <v>6459</v>
      </c>
      <c r="P4313" s="10" t="s">
        <v>17100</v>
      </c>
    </row>
    <row r="4314" ht="12.0" customHeight="1">
      <c r="A4314" s="9" t="s">
        <v>17101</v>
      </c>
      <c r="B4314" s="10" t="s">
        <v>17102</v>
      </c>
      <c r="C4314" s="9" t="s">
        <v>3026</v>
      </c>
      <c r="D4314" s="11" t="str">
        <f>VLOOKUP(C4314,Postinumeroalueet!$A$2:$B$4001,2)</f>
        <v>Oulu</v>
      </c>
      <c r="E4314" s="11"/>
      <c r="F4314" s="11">
        <f t="shared" si="1"/>
        <v>0</v>
      </c>
      <c r="G4314" s="10" t="s">
        <v>3481</v>
      </c>
      <c r="H4314" s="10" t="s">
        <v>17103</v>
      </c>
      <c r="I4314" s="10">
        <v>625.0</v>
      </c>
      <c r="J4314" s="10">
        <v>78.0</v>
      </c>
      <c r="K4314" s="14">
        <v>1972.0</v>
      </c>
      <c r="L4314" s="11">
        <f t="shared" si="852"/>
        <v>541.8</v>
      </c>
      <c r="M4314" s="11">
        <f t="shared" si="2"/>
        <v>-83.2</v>
      </c>
      <c r="N4314" s="13">
        <f t="shared" si="3"/>
        <v>0.86688</v>
      </c>
      <c r="O4314" s="10" t="s">
        <v>3942</v>
      </c>
      <c r="P4314" s="10" t="s">
        <v>17104</v>
      </c>
    </row>
    <row r="4315" ht="12.0" customHeight="1">
      <c r="A4315" s="9" t="s">
        <v>17105</v>
      </c>
      <c r="B4315" s="10" t="s">
        <v>17106</v>
      </c>
      <c r="C4315" s="9" t="s">
        <v>967</v>
      </c>
      <c r="D4315" s="11" t="str">
        <f>VLOOKUP(C4315,Postinumeroalueet!$A$2:$B$4001,2)</f>
        <v>Naantali</v>
      </c>
      <c r="E4315" s="11"/>
      <c r="F4315" s="11">
        <f t="shared" si="1"/>
        <v>0</v>
      </c>
      <c r="G4315" s="10" t="s">
        <v>3481</v>
      </c>
      <c r="H4315" s="10" t="s">
        <v>17107</v>
      </c>
      <c r="I4315" s="10">
        <v>574.43</v>
      </c>
      <c r="J4315" s="10">
        <v>50.0</v>
      </c>
      <c r="K4315" s="14">
        <v>1994.0</v>
      </c>
      <c r="L4315" s="11">
        <f t="shared" si="852"/>
        <v>498</v>
      </c>
      <c r="M4315" s="11">
        <f t="shared" si="2"/>
        <v>-76.43</v>
      </c>
      <c r="N4315" s="13">
        <f t="shared" si="3"/>
        <v>0.8669463642</v>
      </c>
      <c r="O4315" s="10" t="s">
        <v>3602</v>
      </c>
      <c r="P4315" s="10" t="s">
        <v>17108</v>
      </c>
    </row>
    <row r="4316" ht="12.0" customHeight="1">
      <c r="A4316" s="9" t="s">
        <v>17109</v>
      </c>
      <c r="B4316" s="10" t="s">
        <v>16742</v>
      </c>
      <c r="C4316" s="9" t="s">
        <v>950</v>
      </c>
      <c r="D4316" s="11" t="str">
        <f>VLOOKUP(C4316,Postinumeroalueet!$A$2:$B$4001,2)</f>
        <v>Turku</v>
      </c>
      <c r="E4316" s="11"/>
      <c r="F4316" s="11">
        <f t="shared" si="1"/>
        <v>0</v>
      </c>
      <c r="G4316" s="10" t="s">
        <v>3481</v>
      </c>
      <c r="H4316" s="10" t="s">
        <v>3824</v>
      </c>
      <c r="I4316" s="10">
        <v>612.0</v>
      </c>
      <c r="J4316" s="10">
        <v>76.0</v>
      </c>
      <c r="K4316" s="14">
        <v>1983.0</v>
      </c>
      <c r="L4316" s="11">
        <f t="shared" si="852"/>
        <v>530.6</v>
      </c>
      <c r="M4316" s="11">
        <f t="shared" si="2"/>
        <v>-81.4</v>
      </c>
      <c r="N4316" s="13">
        <f t="shared" si="3"/>
        <v>0.8669934641</v>
      </c>
      <c r="O4316" s="10" t="s">
        <v>4118</v>
      </c>
      <c r="P4316" s="10" t="s">
        <v>17110</v>
      </c>
    </row>
    <row r="4317" ht="12.0" customHeight="1">
      <c r="A4317" s="9" t="s">
        <v>17111</v>
      </c>
      <c r="B4317" s="10" t="s">
        <v>17112</v>
      </c>
      <c r="C4317" s="9" t="s">
        <v>1940</v>
      </c>
      <c r="D4317" s="11" t="str">
        <f>VLOOKUP(C4317,Postinumeroalueet!$A$2:$B$4001,2)</f>
        <v>Lappeenranta</v>
      </c>
      <c r="E4317" s="11"/>
      <c r="F4317" s="11">
        <f t="shared" si="1"/>
        <v>0</v>
      </c>
      <c r="G4317" s="10" t="s">
        <v>3481</v>
      </c>
      <c r="H4317" s="10" t="s">
        <v>3671</v>
      </c>
      <c r="I4317" s="10">
        <v>885.0</v>
      </c>
      <c r="J4317" s="10">
        <v>85.0</v>
      </c>
      <c r="K4317" s="14">
        <v>1999.0</v>
      </c>
      <c r="L4317" s="11">
        <f t="shared" si="852"/>
        <v>767.5</v>
      </c>
      <c r="M4317" s="11">
        <f t="shared" si="2"/>
        <v>-117.5</v>
      </c>
      <c r="N4317" s="13">
        <f t="shared" si="3"/>
        <v>0.8672316384</v>
      </c>
      <c r="O4317" s="10" t="s">
        <v>9328</v>
      </c>
      <c r="P4317" s="10" t="s">
        <v>17113</v>
      </c>
    </row>
    <row r="4318" ht="12.0" customHeight="1">
      <c r="A4318" s="9" t="s">
        <v>17114</v>
      </c>
      <c r="B4318" s="10" t="s">
        <v>17115</v>
      </c>
      <c r="C4318" s="9" t="s">
        <v>2306</v>
      </c>
      <c r="D4318" s="11" t="str">
        <f>VLOOKUP(C4318,Postinumeroalueet!$A$2:$B$4001,2)</f>
        <v>Vaasa</v>
      </c>
      <c r="E4318" s="11"/>
      <c r="F4318" s="11">
        <f t="shared" si="1"/>
        <v>0</v>
      </c>
      <c r="G4318" s="10" t="s">
        <v>6290</v>
      </c>
      <c r="H4318" s="10" t="s">
        <v>4444</v>
      </c>
      <c r="I4318" s="10">
        <v>875.97</v>
      </c>
      <c r="J4318" s="10">
        <v>84.0</v>
      </c>
      <c r="K4318" s="14">
        <v>2001.0</v>
      </c>
      <c r="L4318" s="11">
        <f t="shared" si="852"/>
        <v>759.8</v>
      </c>
      <c r="M4318" s="11">
        <f t="shared" si="2"/>
        <v>-116.17</v>
      </c>
      <c r="N4318" s="13">
        <f t="shared" si="3"/>
        <v>0.867381303</v>
      </c>
      <c r="O4318" s="10" t="s">
        <v>8062</v>
      </c>
      <c r="P4318" s="10" t="s">
        <v>17116</v>
      </c>
    </row>
    <row r="4319" ht="12.0" customHeight="1">
      <c r="A4319" s="9" t="s">
        <v>17117</v>
      </c>
      <c r="B4319" s="10" t="s">
        <v>17118</v>
      </c>
      <c r="C4319" s="9" t="s">
        <v>3025</v>
      </c>
      <c r="D4319" s="11" t="str">
        <f>VLOOKUP(C4319,Postinumeroalueet!$A$2:$B$4001,2)</f>
        <v>Oulu</v>
      </c>
      <c r="E4319" s="11"/>
      <c r="F4319" s="11">
        <f t="shared" si="1"/>
        <v>0</v>
      </c>
      <c r="G4319" s="10" t="s">
        <v>3481</v>
      </c>
      <c r="H4319" s="10" t="s">
        <v>3824</v>
      </c>
      <c r="I4319" s="10">
        <v>695.0</v>
      </c>
      <c r="J4319" s="10">
        <v>75.0</v>
      </c>
      <c r="K4319" s="14">
        <v>1990.0</v>
      </c>
      <c r="L4319" s="11">
        <f t="shared" si="852"/>
        <v>603</v>
      </c>
      <c r="M4319" s="11">
        <f t="shared" si="2"/>
        <v>-92</v>
      </c>
      <c r="N4319" s="13">
        <f t="shared" si="3"/>
        <v>0.8676258993</v>
      </c>
      <c r="O4319" s="10" t="s">
        <v>5609</v>
      </c>
      <c r="P4319" s="10" t="s">
        <v>17119</v>
      </c>
    </row>
    <row r="4320" ht="12.0" customHeight="1">
      <c r="A4320" s="9" t="s">
        <v>17120</v>
      </c>
      <c r="B4320" s="10" t="s">
        <v>17121</v>
      </c>
      <c r="C4320" s="9" t="s">
        <v>2307</v>
      </c>
      <c r="D4320" s="11" t="str">
        <f>VLOOKUP(C4320,Postinumeroalueet!$A$2:$B$4001,2)</f>
        <v>Vaasa</v>
      </c>
      <c r="E4320" s="11"/>
      <c r="F4320" s="11">
        <f t="shared" si="1"/>
        <v>0</v>
      </c>
      <c r="G4320" s="10" t="s">
        <v>6290</v>
      </c>
      <c r="H4320" s="10" t="s">
        <v>6230</v>
      </c>
      <c r="I4320" s="10">
        <v>565.0</v>
      </c>
      <c r="J4320" s="10">
        <v>49.0</v>
      </c>
      <c r="K4320" s="14">
        <v>2011.0</v>
      </c>
      <c r="L4320" s="11">
        <f t="shared" si="852"/>
        <v>490.3</v>
      </c>
      <c r="M4320" s="11">
        <f t="shared" si="2"/>
        <v>-74.7</v>
      </c>
      <c r="N4320" s="13">
        <f t="shared" si="3"/>
        <v>0.8677876106</v>
      </c>
      <c r="O4320" s="10" t="s">
        <v>6375</v>
      </c>
      <c r="P4320" s="10" t="s">
        <v>17122</v>
      </c>
    </row>
    <row r="4321" ht="12.0" customHeight="1">
      <c r="A4321" s="9" t="s">
        <v>17123</v>
      </c>
      <c r="B4321" s="10" t="s">
        <v>17124</v>
      </c>
      <c r="C4321" s="9" t="s">
        <v>3030</v>
      </c>
      <c r="D4321" s="11" t="str">
        <f>VLOOKUP(C4321,Postinumeroalueet!$A$2:$B$4001,2)</f>
        <v>Oulu</v>
      </c>
      <c r="E4321" s="11"/>
      <c r="F4321" s="11">
        <f t="shared" si="1"/>
        <v>0</v>
      </c>
      <c r="G4321" s="10" t="s">
        <v>3481</v>
      </c>
      <c r="H4321" s="10" t="s">
        <v>4534</v>
      </c>
      <c r="I4321" s="10">
        <v>618.0</v>
      </c>
      <c r="J4321" s="10">
        <v>55.0</v>
      </c>
      <c r="K4321" s="14">
        <v>2005.0</v>
      </c>
      <c r="L4321" s="11">
        <f t="shared" si="852"/>
        <v>536.5</v>
      </c>
      <c r="M4321" s="11">
        <f t="shared" si="2"/>
        <v>-81.5</v>
      </c>
      <c r="N4321" s="13">
        <f t="shared" si="3"/>
        <v>0.8681229773</v>
      </c>
      <c r="O4321" s="10" t="s">
        <v>5609</v>
      </c>
      <c r="P4321" s="10" t="s">
        <v>17125</v>
      </c>
    </row>
    <row r="4322" ht="12.0" customHeight="1">
      <c r="A4322" s="9" t="s">
        <v>17126</v>
      </c>
      <c r="B4322" s="10" t="s">
        <v>17127</v>
      </c>
      <c r="C4322" s="9" t="s">
        <v>957</v>
      </c>
      <c r="D4322" s="11" t="str">
        <f>VLOOKUP(C4322,Postinumeroalueet!$A$2:$B$4001,2)</f>
        <v>Turku</v>
      </c>
      <c r="E4322" s="11"/>
      <c r="F4322" s="11">
        <f t="shared" si="1"/>
        <v>0</v>
      </c>
      <c r="G4322" s="10" t="s">
        <v>3529</v>
      </c>
      <c r="H4322" s="10" t="s">
        <v>4534</v>
      </c>
      <c r="I4322" s="10">
        <v>680.0</v>
      </c>
      <c r="J4322" s="10">
        <v>62.0</v>
      </c>
      <c r="K4322" s="14">
        <v>2001.0</v>
      </c>
      <c r="L4322" s="11">
        <f t="shared" si="852"/>
        <v>590.4</v>
      </c>
      <c r="M4322" s="11">
        <f t="shared" si="2"/>
        <v>-89.6</v>
      </c>
      <c r="N4322" s="13">
        <f t="shared" si="3"/>
        <v>0.8682352941</v>
      </c>
      <c r="O4322" s="10" t="s">
        <v>4118</v>
      </c>
      <c r="P4322" s="10" t="s">
        <v>17128</v>
      </c>
    </row>
    <row r="4323" ht="12.0" customHeight="1">
      <c r="A4323" s="9" t="s">
        <v>17129</v>
      </c>
      <c r="B4323" s="10" t="s">
        <v>17130</v>
      </c>
      <c r="C4323" s="9" t="s">
        <v>1700</v>
      </c>
      <c r="D4323" s="11" t="str">
        <f>VLOOKUP(C4323,Postinumeroalueet!$A$2:$B$4001,2)</f>
        <v>Äänekoski</v>
      </c>
      <c r="E4323" s="11"/>
      <c r="F4323" s="11">
        <f t="shared" si="1"/>
        <v>0</v>
      </c>
      <c r="G4323" s="10" t="s">
        <v>3481</v>
      </c>
      <c r="H4323" s="10" t="s">
        <v>5406</v>
      </c>
      <c r="I4323" s="10">
        <v>740.0</v>
      </c>
      <c r="J4323" s="10">
        <v>81.0</v>
      </c>
      <c r="K4323" s="14">
        <v>1991.0</v>
      </c>
      <c r="L4323" s="11">
        <f t="shared" si="852"/>
        <v>642.6</v>
      </c>
      <c r="M4323" s="11">
        <f t="shared" si="2"/>
        <v>-97.4</v>
      </c>
      <c r="N4323" s="13">
        <f t="shared" si="3"/>
        <v>0.8683783784</v>
      </c>
      <c r="O4323" s="10" t="s">
        <v>15345</v>
      </c>
      <c r="P4323" s="10" t="s">
        <v>17131</v>
      </c>
    </row>
    <row r="4324" ht="12.0" customHeight="1">
      <c r="A4324" s="9" t="s">
        <v>17132</v>
      </c>
      <c r="B4324" s="10" t="s">
        <v>17133</v>
      </c>
      <c r="C4324" s="9" t="s">
        <v>939</v>
      </c>
      <c r="D4324" s="11" t="str">
        <f>VLOOKUP(C4324,Postinumeroalueet!$A$2:$B$4001,2)</f>
        <v>Turku</v>
      </c>
      <c r="E4324" s="11"/>
      <c r="F4324" s="11">
        <f t="shared" si="1"/>
        <v>0</v>
      </c>
      <c r="G4324" s="10" t="s">
        <v>3481</v>
      </c>
      <c r="H4324" s="10" t="s">
        <v>5048</v>
      </c>
      <c r="I4324" s="10">
        <v>656.04</v>
      </c>
      <c r="J4324" s="10">
        <v>83.0</v>
      </c>
      <c r="K4324" s="14">
        <v>1970.0</v>
      </c>
      <c r="L4324" s="11">
        <f t="shared" si="852"/>
        <v>569.8</v>
      </c>
      <c r="M4324" s="11">
        <f t="shared" si="2"/>
        <v>-86.24</v>
      </c>
      <c r="N4324" s="13">
        <f t="shared" si="3"/>
        <v>0.8685446009</v>
      </c>
      <c r="O4324" s="10" t="s">
        <v>3498</v>
      </c>
      <c r="P4324" s="10" t="s">
        <v>17134</v>
      </c>
    </row>
    <row r="4325" ht="12.0" customHeight="1">
      <c r="A4325" s="9" t="s">
        <v>17135</v>
      </c>
      <c r="B4325" s="10" t="s">
        <v>17136</v>
      </c>
      <c r="C4325" s="9" t="s">
        <v>3176</v>
      </c>
      <c r="D4325" s="11" t="str">
        <f>VLOOKUP(C4325,Postinumeroalueet!$A$2:$B$4001,2)</f>
        <v>Kemi</v>
      </c>
      <c r="E4325" s="11"/>
      <c r="F4325" s="11">
        <f t="shared" si="1"/>
        <v>0</v>
      </c>
      <c r="G4325" s="10" t="s">
        <v>3481</v>
      </c>
      <c r="H4325" s="10" t="s">
        <v>17137</v>
      </c>
      <c r="I4325" s="10">
        <v>340.0</v>
      </c>
      <c r="J4325" s="10">
        <v>34.0</v>
      </c>
      <c r="K4325" s="14">
        <v>1954.0</v>
      </c>
      <c r="L4325" s="11">
        <f t="shared" si="852"/>
        <v>295.4</v>
      </c>
      <c r="M4325" s="11">
        <f t="shared" si="2"/>
        <v>-44.6</v>
      </c>
      <c r="N4325" s="13">
        <f t="shared" si="3"/>
        <v>0.8688235294</v>
      </c>
      <c r="O4325" s="10" t="s">
        <v>10487</v>
      </c>
      <c r="P4325" s="10" t="s">
        <v>17138</v>
      </c>
    </row>
    <row r="4326" ht="12.0" customHeight="1">
      <c r="A4326" s="9" t="s">
        <v>17139</v>
      </c>
      <c r="B4326" s="10" t="s">
        <v>17140</v>
      </c>
      <c r="C4326" s="9" t="s">
        <v>3040</v>
      </c>
      <c r="D4326" s="11" t="str">
        <f>VLOOKUP(C4326,Postinumeroalueet!$A$2:$B$4001,2)</f>
        <v>Oulu</v>
      </c>
      <c r="E4326" s="11"/>
      <c r="F4326" s="11">
        <f t="shared" si="1"/>
        <v>0</v>
      </c>
      <c r="G4326" s="10" t="s">
        <v>3481</v>
      </c>
      <c r="H4326" s="10" t="s">
        <v>4602</v>
      </c>
      <c r="I4326" s="10">
        <v>533.0</v>
      </c>
      <c r="J4326" s="10">
        <v>45.5</v>
      </c>
      <c r="K4326" s="14">
        <v>1994.0</v>
      </c>
      <c r="L4326" s="11">
        <f t="shared" si="852"/>
        <v>463.35</v>
      </c>
      <c r="M4326" s="11">
        <f t="shared" si="2"/>
        <v>-69.65</v>
      </c>
      <c r="N4326" s="13">
        <f t="shared" si="3"/>
        <v>0.8693245779</v>
      </c>
      <c r="O4326" s="10" t="s">
        <v>5609</v>
      </c>
      <c r="P4326" s="10" t="s">
        <v>17141</v>
      </c>
    </row>
    <row r="4327" ht="12.0" customHeight="1">
      <c r="A4327" s="9" t="s">
        <v>17142</v>
      </c>
      <c r="B4327" s="10" t="s">
        <v>17143</v>
      </c>
      <c r="C4327" s="9" t="s">
        <v>426</v>
      </c>
      <c r="D4327" s="11" t="str">
        <f>VLOOKUP(C4327,Postinumeroalueet!$A$2:$B$4001,2)</f>
        <v>Vantaa</v>
      </c>
      <c r="E4327" s="11"/>
      <c r="F4327" s="11">
        <f t="shared" si="1"/>
        <v>1</v>
      </c>
      <c r="G4327" s="10" t="s">
        <v>3492</v>
      </c>
      <c r="H4327" s="10" t="s">
        <v>17144</v>
      </c>
      <c r="I4327" s="10">
        <v>1872.0</v>
      </c>
      <c r="J4327" s="10">
        <v>168.0</v>
      </c>
      <c r="K4327" s="14">
        <v>2004.0</v>
      </c>
      <c r="L4327" s="11">
        <f>IF(K4327&lt;1961,171+10.3*J4327,IF(K4327&gt;1983,166+8.7*J4327,159+7.9*J4327))</f>
        <v>1627.6</v>
      </c>
      <c r="M4327" s="11">
        <f t="shared" si="2"/>
        <v>-244.4</v>
      </c>
      <c r="N4327" s="13">
        <f t="shared" si="3"/>
        <v>0.8694444444</v>
      </c>
      <c r="O4327" s="15"/>
      <c r="P4327" s="10" t="s">
        <v>17145</v>
      </c>
    </row>
    <row r="4328" ht="12.0" customHeight="1">
      <c r="A4328" s="9" t="s">
        <v>17146</v>
      </c>
      <c r="B4328" s="10" t="s">
        <v>17147</v>
      </c>
      <c r="C4328" s="9" t="s">
        <v>3050</v>
      </c>
      <c r="D4328" s="11" t="str">
        <f>VLOOKUP(C4328,Postinumeroalueet!$A$2:$B$4001,2)</f>
        <v>Oulu</v>
      </c>
      <c r="E4328" s="11"/>
      <c r="F4328" s="11">
        <f t="shared" si="1"/>
        <v>0</v>
      </c>
      <c r="G4328" s="10" t="s">
        <v>3481</v>
      </c>
      <c r="H4328" s="10" t="s">
        <v>4584</v>
      </c>
      <c r="I4328" s="10">
        <v>504.0</v>
      </c>
      <c r="J4328" s="10">
        <v>59.5</v>
      </c>
      <c r="K4328" s="14">
        <v>1976.0</v>
      </c>
      <c r="L4328" s="11">
        <f t="shared" ref="L4328:L4351" si="853">IF(K4328&lt;1984,105+5.6*J4328,IF(K4328&gt;1991,113+7.7*J4328,108+6.6*J4328))</f>
        <v>438.2</v>
      </c>
      <c r="M4328" s="11">
        <f t="shared" si="2"/>
        <v>-65.8</v>
      </c>
      <c r="N4328" s="13">
        <f t="shared" si="3"/>
        <v>0.8694444444</v>
      </c>
      <c r="O4328" s="10" t="s">
        <v>13112</v>
      </c>
      <c r="P4328" s="10" t="s">
        <v>17148</v>
      </c>
    </row>
    <row r="4329" ht="12.0" customHeight="1">
      <c r="A4329" s="9" t="s">
        <v>17149</v>
      </c>
      <c r="B4329" s="10" t="s">
        <v>16125</v>
      </c>
      <c r="C4329" s="9" t="s">
        <v>1985</v>
      </c>
      <c r="D4329" s="11" t="str">
        <f>VLOOKUP(C4329,Postinumeroalueet!$A$2:$B$4001,2)</f>
        <v>Imatra</v>
      </c>
      <c r="E4329" s="11"/>
      <c r="F4329" s="11">
        <f t="shared" si="1"/>
        <v>0</v>
      </c>
      <c r="G4329" s="10" t="s">
        <v>3481</v>
      </c>
      <c r="H4329" s="10" t="s">
        <v>4584</v>
      </c>
      <c r="I4329" s="10">
        <v>504.0</v>
      </c>
      <c r="J4329" s="10">
        <v>59.5</v>
      </c>
      <c r="K4329" s="14">
        <v>1973.0</v>
      </c>
      <c r="L4329" s="11">
        <f t="shared" si="853"/>
        <v>438.2</v>
      </c>
      <c r="M4329" s="11">
        <f t="shared" si="2"/>
        <v>-65.8</v>
      </c>
      <c r="N4329" s="13">
        <f t="shared" si="3"/>
        <v>0.8694444444</v>
      </c>
      <c r="O4329" s="10" t="s">
        <v>4967</v>
      </c>
      <c r="P4329" s="10" t="s">
        <v>17150</v>
      </c>
    </row>
    <row r="4330" ht="12.0" customHeight="1">
      <c r="A4330" s="9" t="s">
        <v>17151</v>
      </c>
      <c r="B4330" s="10" t="s">
        <v>17152</v>
      </c>
      <c r="C4330" s="9" t="s">
        <v>3038</v>
      </c>
      <c r="D4330" s="11" t="str">
        <f>VLOOKUP(C4330,Postinumeroalueet!$A$2:$B$4001,2)</f>
        <v>Oulu</v>
      </c>
      <c r="E4330" s="11"/>
      <c r="F4330" s="11">
        <f t="shared" si="1"/>
        <v>0</v>
      </c>
      <c r="G4330" s="10" t="s">
        <v>3481</v>
      </c>
      <c r="H4330" s="10" t="s">
        <v>4627</v>
      </c>
      <c r="I4330" s="10">
        <v>475.0</v>
      </c>
      <c r="J4330" s="10">
        <v>55.0</v>
      </c>
      <c r="K4330" s="14">
        <v>1959.0</v>
      </c>
      <c r="L4330" s="11">
        <f t="shared" si="853"/>
        <v>413</v>
      </c>
      <c r="M4330" s="11">
        <f t="shared" si="2"/>
        <v>-62</v>
      </c>
      <c r="N4330" s="13">
        <f t="shared" si="3"/>
        <v>0.8694736842</v>
      </c>
      <c r="O4330" s="10" t="s">
        <v>5680</v>
      </c>
      <c r="P4330" s="10" t="s">
        <v>17153</v>
      </c>
    </row>
    <row r="4331" ht="12.0" customHeight="1">
      <c r="A4331" s="9" t="s">
        <v>17154</v>
      </c>
      <c r="B4331" s="10" t="s">
        <v>17155</v>
      </c>
      <c r="C4331" s="9" t="s">
        <v>1346</v>
      </c>
      <c r="D4331" s="11" t="str">
        <f>VLOOKUP(C4331,Postinumeroalueet!$A$2:$B$4001,2)</f>
        <v>Tampere</v>
      </c>
      <c r="E4331" s="11"/>
      <c r="F4331" s="11">
        <f t="shared" si="1"/>
        <v>0</v>
      </c>
      <c r="G4331" s="10" t="s">
        <v>3529</v>
      </c>
      <c r="H4331" s="10" t="s">
        <v>4080</v>
      </c>
      <c r="I4331" s="10">
        <v>739.03</v>
      </c>
      <c r="J4331" s="10">
        <v>81.0</v>
      </c>
      <c r="K4331" s="14">
        <v>1984.0</v>
      </c>
      <c r="L4331" s="11">
        <f t="shared" si="853"/>
        <v>642.6</v>
      </c>
      <c r="M4331" s="11">
        <f t="shared" si="2"/>
        <v>-96.43</v>
      </c>
      <c r="N4331" s="13">
        <f t="shared" si="3"/>
        <v>0.8695181522</v>
      </c>
      <c r="O4331" s="10" t="s">
        <v>9723</v>
      </c>
      <c r="P4331" s="10" t="s">
        <v>17156</v>
      </c>
    </row>
    <row r="4332" ht="12.0" customHeight="1">
      <c r="A4332" s="9" t="s">
        <v>17157</v>
      </c>
      <c r="B4332" s="10" t="s">
        <v>15940</v>
      </c>
      <c r="C4332" s="9" t="s">
        <v>3045</v>
      </c>
      <c r="D4332" s="11" t="str">
        <f>VLOOKUP(C4332,Postinumeroalueet!$A$2:$B$4001,2)</f>
        <v>Oulu</v>
      </c>
      <c r="E4332" s="11"/>
      <c r="F4332" s="11">
        <f t="shared" si="1"/>
        <v>0</v>
      </c>
      <c r="G4332" s="10" t="s">
        <v>6290</v>
      </c>
      <c r="H4332" s="10" t="s">
        <v>4534</v>
      </c>
      <c r="I4332" s="10">
        <v>617.0</v>
      </c>
      <c r="J4332" s="10">
        <v>55.0</v>
      </c>
      <c r="K4332" s="14">
        <v>2001.0</v>
      </c>
      <c r="L4332" s="11">
        <f t="shared" si="853"/>
        <v>536.5</v>
      </c>
      <c r="M4332" s="11">
        <f t="shared" si="2"/>
        <v>-80.5</v>
      </c>
      <c r="N4332" s="13">
        <f t="shared" si="3"/>
        <v>0.8695299838</v>
      </c>
      <c r="O4332" s="10" t="s">
        <v>4050</v>
      </c>
      <c r="P4332" s="10" t="s">
        <v>17158</v>
      </c>
    </row>
    <row r="4333">
      <c r="A4333" s="9" t="s">
        <v>17159</v>
      </c>
      <c r="B4333" s="10" t="s">
        <v>17160</v>
      </c>
      <c r="C4333" s="9" t="s">
        <v>935</v>
      </c>
      <c r="D4333" s="11" t="str">
        <f>VLOOKUP(C4333,Postinumeroalueet!$A$2:$B$4001,2)</f>
        <v>Turku</v>
      </c>
      <c r="E4333" s="11"/>
      <c r="F4333" s="11">
        <f t="shared" si="1"/>
        <v>0</v>
      </c>
      <c r="G4333" s="10" t="s">
        <v>3481</v>
      </c>
      <c r="H4333" s="10" t="s">
        <v>14112</v>
      </c>
      <c r="I4333" s="10">
        <v>1037.45</v>
      </c>
      <c r="J4333" s="10">
        <v>102.5</v>
      </c>
      <c r="K4333" s="14">
        <v>1992.0</v>
      </c>
      <c r="L4333" s="11">
        <f t="shared" si="853"/>
        <v>902.25</v>
      </c>
      <c r="M4333" s="11">
        <f t="shared" si="2"/>
        <v>-135.2</v>
      </c>
      <c r="N4333" s="13">
        <f t="shared" si="3"/>
        <v>0.8696804665</v>
      </c>
      <c r="O4333" s="10" t="s">
        <v>4216</v>
      </c>
      <c r="P4333" s="10" t="s">
        <v>17161</v>
      </c>
    </row>
    <row r="4334" ht="12.0" customHeight="1">
      <c r="A4334" s="9" t="s">
        <v>17162</v>
      </c>
      <c r="B4334" s="10" t="s">
        <v>17163</v>
      </c>
      <c r="C4334" s="9" t="s">
        <v>1354</v>
      </c>
      <c r="D4334" s="11" t="str">
        <f>VLOOKUP(C4334,Postinumeroalueet!$A$2:$B$4001,2)</f>
        <v>Ylöjärvi</v>
      </c>
      <c r="E4334" s="11"/>
      <c r="F4334" s="11">
        <f t="shared" si="1"/>
        <v>0</v>
      </c>
      <c r="G4334" s="10" t="s">
        <v>3529</v>
      </c>
      <c r="H4334" s="10" t="s">
        <v>3620</v>
      </c>
      <c r="I4334" s="10">
        <v>771.67</v>
      </c>
      <c r="J4334" s="10">
        <v>72.5</v>
      </c>
      <c r="K4334" s="14">
        <v>2005.0</v>
      </c>
      <c r="L4334" s="11">
        <f t="shared" si="853"/>
        <v>671.25</v>
      </c>
      <c r="M4334" s="11">
        <f t="shared" si="2"/>
        <v>-100.42</v>
      </c>
      <c r="N4334" s="13">
        <f t="shared" si="3"/>
        <v>0.8698666528</v>
      </c>
      <c r="O4334" s="10" t="s">
        <v>15037</v>
      </c>
      <c r="P4334" s="10" t="s">
        <v>17164</v>
      </c>
    </row>
    <row r="4335" ht="12.0" customHeight="1">
      <c r="A4335" s="9" t="s">
        <v>17165</v>
      </c>
      <c r="B4335" s="10" t="s">
        <v>16927</v>
      </c>
      <c r="C4335" s="9" t="s">
        <v>1093</v>
      </c>
      <c r="D4335" s="11" t="str">
        <f>VLOOKUP(C4335,Postinumeroalueet!$A$2:$B$4001,2)</f>
        <v>Salo</v>
      </c>
      <c r="E4335" s="11"/>
      <c r="F4335" s="11">
        <f t="shared" si="1"/>
        <v>0</v>
      </c>
      <c r="G4335" s="10" t="s">
        <v>3481</v>
      </c>
      <c r="H4335" s="10" t="s">
        <v>4080</v>
      </c>
      <c r="I4335" s="10">
        <v>655.0</v>
      </c>
      <c r="J4335" s="10">
        <v>83.0</v>
      </c>
      <c r="K4335" s="14">
        <v>1979.0</v>
      </c>
      <c r="L4335" s="11">
        <f t="shared" si="853"/>
        <v>569.8</v>
      </c>
      <c r="M4335" s="11">
        <f t="shared" si="2"/>
        <v>-85.2</v>
      </c>
      <c r="N4335" s="13">
        <f t="shared" si="3"/>
        <v>0.8699236641</v>
      </c>
      <c r="O4335" s="10" t="s">
        <v>3950</v>
      </c>
      <c r="P4335" s="10" t="s">
        <v>17166</v>
      </c>
    </row>
    <row r="4336" ht="12.0" customHeight="1">
      <c r="A4336" s="9" t="s">
        <v>17167</v>
      </c>
      <c r="B4336" s="10" t="s">
        <v>17168</v>
      </c>
      <c r="C4336" s="9" t="s">
        <v>1201</v>
      </c>
      <c r="D4336" s="11" t="str">
        <f>VLOOKUP(C4336,Postinumeroalueet!$A$2:$B$4001,2)</f>
        <v>Pori</v>
      </c>
      <c r="E4336" s="11"/>
      <c r="F4336" s="11">
        <f t="shared" si="1"/>
        <v>0</v>
      </c>
      <c r="G4336" s="10" t="s">
        <v>3481</v>
      </c>
      <c r="H4336" s="10" t="s">
        <v>3761</v>
      </c>
      <c r="I4336" s="10">
        <v>497.25</v>
      </c>
      <c r="J4336" s="10">
        <v>58.5</v>
      </c>
      <c r="K4336" s="14">
        <v>1980.0</v>
      </c>
      <c r="L4336" s="11">
        <f t="shared" si="853"/>
        <v>432.6</v>
      </c>
      <c r="M4336" s="11">
        <f t="shared" si="2"/>
        <v>-64.65</v>
      </c>
      <c r="N4336" s="13">
        <f t="shared" si="3"/>
        <v>0.869984917</v>
      </c>
      <c r="O4336" s="10" t="s">
        <v>14812</v>
      </c>
      <c r="P4336" s="10" t="s">
        <v>17169</v>
      </c>
    </row>
    <row r="4337">
      <c r="A4337" s="9" t="s">
        <v>17170</v>
      </c>
      <c r="B4337" s="10" t="s">
        <v>17171</v>
      </c>
      <c r="C4337" s="9" t="s">
        <v>3042</v>
      </c>
      <c r="D4337" s="11" t="str">
        <f>VLOOKUP(C4337,Postinumeroalueet!$A$2:$B$4001,2)</f>
        <v>Oulu</v>
      </c>
      <c r="E4337" s="11"/>
      <c r="F4337" s="11">
        <f t="shared" si="1"/>
        <v>0</v>
      </c>
      <c r="G4337" s="10" t="s">
        <v>4106</v>
      </c>
      <c r="H4337" s="10" t="s">
        <v>17172</v>
      </c>
      <c r="I4337" s="10">
        <v>820.0</v>
      </c>
      <c r="J4337" s="10">
        <v>78.0</v>
      </c>
      <c r="K4337" s="14">
        <v>2012.0</v>
      </c>
      <c r="L4337" s="11">
        <f t="shared" si="853"/>
        <v>713.6</v>
      </c>
      <c r="M4337" s="11">
        <f t="shared" si="2"/>
        <v>-106.4</v>
      </c>
      <c r="N4337" s="13">
        <f t="shared" si="3"/>
        <v>0.8702439024</v>
      </c>
      <c r="O4337" s="10" t="s">
        <v>3942</v>
      </c>
      <c r="P4337" s="10" t="s">
        <v>17173</v>
      </c>
    </row>
    <row r="4338" ht="12.0" customHeight="1">
      <c r="A4338" s="9" t="s">
        <v>17174</v>
      </c>
      <c r="B4338" s="10" t="s">
        <v>15090</v>
      </c>
      <c r="C4338" s="9" t="s">
        <v>961</v>
      </c>
      <c r="D4338" s="11" t="str">
        <f>VLOOKUP(C4338,Postinumeroalueet!$A$2:$B$4001,2)</f>
        <v>Turku</v>
      </c>
      <c r="E4338" s="11"/>
      <c r="F4338" s="11">
        <f t="shared" si="1"/>
        <v>0</v>
      </c>
      <c r="G4338" s="10" t="s">
        <v>3481</v>
      </c>
      <c r="H4338" s="10" t="s">
        <v>3606</v>
      </c>
      <c r="I4338" s="10">
        <v>674.0</v>
      </c>
      <c r="J4338" s="10">
        <v>61.5</v>
      </c>
      <c r="K4338" s="14">
        <v>1998.0</v>
      </c>
      <c r="L4338" s="11">
        <f t="shared" si="853"/>
        <v>586.55</v>
      </c>
      <c r="M4338" s="11">
        <f t="shared" si="2"/>
        <v>-87.45</v>
      </c>
      <c r="N4338" s="13">
        <f t="shared" si="3"/>
        <v>0.8702522255</v>
      </c>
      <c r="O4338" s="10" t="s">
        <v>3569</v>
      </c>
      <c r="P4338" s="10" t="s">
        <v>17175</v>
      </c>
    </row>
    <row r="4339" ht="12.0" customHeight="1">
      <c r="A4339" s="9" t="s">
        <v>17176</v>
      </c>
      <c r="B4339" s="10" t="s">
        <v>17177</v>
      </c>
      <c r="C4339" s="9" t="s">
        <v>2021</v>
      </c>
      <c r="D4339" s="11" t="str">
        <f>VLOOKUP(C4339,Postinumeroalueet!$A$2:$B$4001,2)</f>
        <v>Savonlinna</v>
      </c>
      <c r="E4339" s="11"/>
      <c r="F4339" s="11">
        <f t="shared" si="1"/>
        <v>0</v>
      </c>
      <c r="G4339" s="10" t="s">
        <v>3481</v>
      </c>
      <c r="H4339" s="10" t="s">
        <v>4080</v>
      </c>
      <c r="I4339" s="10">
        <v>629.0</v>
      </c>
      <c r="J4339" s="10">
        <v>79.0</v>
      </c>
      <c r="K4339" s="14">
        <v>1974.0</v>
      </c>
      <c r="L4339" s="11">
        <f t="shared" si="853"/>
        <v>547.4</v>
      </c>
      <c r="M4339" s="11">
        <f t="shared" si="2"/>
        <v>-81.6</v>
      </c>
      <c r="N4339" s="13">
        <f t="shared" si="3"/>
        <v>0.8702702703</v>
      </c>
      <c r="O4339" s="10" t="s">
        <v>5634</v>
      </c>
      <c r="P4339" s="10" t="s">
        <v>17178</v>
      </c>
    </row>
    <row r="4340">
      <c r="A4340" s="9" t="s">
        <v>17179</v>
      </c>
      <c r="B4340" s="10" t="s">
        <v>17180</v>
      </c>
      <c r="C4340" s="9" t="s">
        <v>3030</v>
      </c>
      <c r="D4340" s="11" t="str">
        <f>VLOOKUP(C4340,Postinumeroalueet!$A$2:$B$4001,2)</f>
        <v>Oulu</v>
      </c>
      <c r="E4340" s="11"/>
      <c r="F4340" s="11">
        <f t="shared" si="1"/>
        <v>0</v>
      </c>
      <c r="G4340" s="10" t="s">
        <v>3492</v>
      </c>
      <c r="H4340" s="10" t="s">
        <v>17181</v>
      </c>
      <c r="I4340" s="10">
        <v>1050.0</v>
      </c>
      <c r="J4340" s="10">
        <v>104.0</v>
      </c>
      <c r="K4340" s="14">
        <v>2010.0</v>
      </c>
      <c r="L4340" s="11">
        <f t="shared" si="853"/>
        <v>913.8</v>
      </c>
      <c r="M4340" s="11">
        <f t="shared" si="2"/>
        <v>-136.2</v>
      </c>
      <c r="N4340" s="13">
        <f t="shared" si="3"/>
        <v>0.8702857143</v>
      </c>
      <c r="O4340" s="15"/>
      <c r="P4340" s="10" t="s">
        <v>17182</v>
      </c>
    </row>
    <row r="4341" ht="12.0" customHeight="1">
      <c r="A4341" s="9" t="s">
        <v>17183</v>
      </c>
      <c r="B4341" s="10" t="s">
        <v>16266</v>
      </c>
      <c r="C4341" s="9" t="s">
        <v>3046</v>
      </c>
      <c r="D4341" s="11" t="str">
        <f>VLOOKUP(C4341,Postinumeroalueet!$A$2:$B$4001,2)</f>
        <v>Oulu</v>
      </c>
      <c r="E4341" s="11"/>
      <c r="F4341" s="11">
        <f t="shared" si="1"/>
        <v>0</v>
      </c>
      <c r="G4341" s="10" t="s">
        <v>3481</v>
      </c>
      <c r="H4341" s="10" t="s">
        <v>17184</v>
      </c>
      <c r="I4341" s="10">
        <v>500.0</v>
      </c>
      <c r="J4341" s="10">
        <v>59.0</v>
      </c>
      <c r="K4341" s="14">
        <v>1974.0</v>
      </c>
      <c r="L4341" s="11">
        <f t="shared" si="853"/>
        <v>435.4</v>
      </c>
      <c r="M4341" s="11">
        <f t="shared" si="2"/>
        <v>-64.6</v>
      </c>
      <c r="N4341" s="13">
        <f t="shared" si="3"/>
        <v>0.8708</v>
      </c>
      <c r="O4341" s="10" t="s">
        <v>3942</v>
      </c>
      <c r="P4341" s="10" t="s">
        <v>17185</v>
      </c>
    </row>
    <row r="4342" ht="12.0" customHeight="1">
      <c r="A4342" s="9" t="s">
        <v>17186</v>
      </c>
      <c r="B4342" s="10" t="s">
        <v>16266</v>
      </c>
      <c r="C4342" s="9" t="s">
        <v>3046</v>
      </c>
      <c r="D4342" s="11" t="str">
        <f>VLOOKUP(C4342,Postinumeroalueet!$A$2:$B$4001,2)</f>
        <v>Oulu</v>
      </c>
      <c r="E4342" s="11"/>
      <c r="F4342" s="11">
        <f t="shared" si="1"/>
        <v>0</v>
      </c>
      <c r="G4342" s="10" t="s">
        <v>3481</v>
      </c>
      <c r="H4342" s="10" t="s">
        <v>17187</v>
      </c>
      <c r="I4342" s="10">
        <v>500.0</v>
      </c>
      <c r="J4342" s="10">
        <v>59.0</v>
      </c>
      <c r="K4342" s="14">
        <v>1974.0</v>
      </c>
      <c r="L4342" s="11">
        <f t="shared" si="853"/>
        <v>435.4</v>
      </c>
      <c r="M4342" s="11">
        <f t="shared" si="2"/>
        <v>-64.6</v>
      </c>
      <c r="N4342" s="13">
        <f t="shared" si="3"/>
        <v>0.8708</v>
      </c>
      <c r="O4342" s="10" t="s">
        <v>3942</v>
      </c>
      <c r="P4342" s="10" t="s">
        <v>17188</v>
      </c>
    </row>
    <row r="4343" ht="12.0" customHeight="1">
      <c r="A4343" s="9" t="s">
        <v>17189</v>
      </c>
      <c r="B4343" s="10" t="s">
        <v>16266</v>
      </c>
      <c r="C4343" s="9" t="s">
        <v>3046</v>
      </c>
      <c r="D4343" s="11" t="str">
        <f>VLOOKUP(C4343,Postinumeroalueet!$A$2:$B$4001,2)</f>
        <v>Oulu</v>
      </c>
      <c r="E4343" s="11"/>
      <c r="F4343" s="11">
        <f t="shared" si="1"/>
        <v>0</v>
      </c>
      <c r="G4343" s="10" t="s">
        <v>3481</v>
      </c>
      <c r="H4343" s="10" t="s">
        <v>10630</v>
      </c>
      <c r="I4343" s="10">
        <v>500.0</v>
      </c>
      <c r="J4343" s="10">
        <v>59.0</v>
      </c>
      <c r="K4343" s="14">
        <v>1974.0</v>
      </c>
      <c r="L4343" s="11">
        <f t="shared" si="853"/>
        <v>435.4</v>
      </c>
      <c r="M4343" s="11">
        <f t="shared" si="2"/>
        <v>-64.6</v>
      </c>
      <c r="N4343" s="13">
        <f t="shared" si="3"/>
        <v>0.8708</v>
      </c>
      <c r="O4343" s="10" t="s">
        <v>3942</v>
      </c>
      <c r="P4343" s="10" t="s">
        <v>17190</v>
      </c>
    </row>
    <row r="4344">
      <c r="A4344" s="9" t="s">
        <v>17191</v>
      </c>
      <c r="B4344" s="10" t="s">
        <v>17192</v>
      </c>
      <c r="C4344" s="9" t="s">
        <v>527</v>
      </c>
      <c r="D4344" s="11" t="str">
        <f>VLOOKUP(C4344,Postinumeroalueet!$A$2:$B$4001,2)</f>
        <v>Vihti</v>
      </c>
      <c r="E4344" s="11"/>
      <c r="F4344" s="11">
        <f t="shared" si="1"/>
        <v>0</v>
      </c>
      <c r="G4344" s="10" t="s">
        <v>3529</v>
      </c>
      <c r="H4344" s="10" t="s">
        <v>17193</v>
      </c>
      <c r="I4344" s="10">
        <v>890.0</v>
      </c>
      <c r="J4344" s="10">
        <v>86.0</v>
      </c>
      <c r="K4344" s="14">
        <v>2005.0</v>
      </c>
      <c r="L4344" s="11">
        <f t="shared" si="853"/>
        <v>775.2</v>
      </c>
      <c r="M4344" s="11">
        <f t="shared" si="2"/>
        <v>-114.8</v>
      </c>
      <c r="N4344" s="13">
        <f t="shared" si="3"/>
        <v>0.871011236</v>
      </c>
      <c r="O4344" s="10" t="s">
        <v>10189</v>
      </c>
      <c r="P4344" s="10" t="s">
        <v>17194</v>
      </c>
    </row>
    <row r="4345" ht="12.0" customHeight="1">
      <c r="A4345" s="9" t="s">
        <v>17195</v>
      </c>
      <c r="B4345" s="10" t="s">
        <v>17196</v>
      </c>
      <c r="C4345" s="9" t="s">
        <v>2306</v>
      </c>
      <c r="D4345" s="11" t="str">
        <f>VLOOKUP(C4345,Postinumeroalueet!$A$2:$B$4001,2)</f>
        <v>Vaasa</v>
      </c>
      <c r="E4345" s="11"/>
      <c r="F4345" s="11">
        <f t="shared" si="1"/>
        <v>0</v>
      </c>
      <c r="G4345" s="10" t="s">
        <v>3481</v>
      </c>
      <c r="H4345" s="10" t="s">
        <v>4444</v>
      </c>
      <c r="I4345" s="10">
        <v>894.16</v>
      </c>
      <c r="J4345" s="10">
        <v>86.5</v>
      </c>
      <c r="K4345" s="14">
        <v>1999.0</v>
      </c>
      <c r="L4345" s="11">
        <f t="shared" si="853"/>
        <v>779.05</v>
      </c>
      <c r="M4345" s="11">
        <f t="shared" si="2"/>
        <v>-115.11</v>
      </c>
      <c r="N4345" s="13">
        <f t="shared" si="3"/>
        <v>0.8712646506</v>
      </c>
      <c r="O4345" s="10" t="s">
        <v>8062</v>
      </c>
      <c r="P4345" s="10" t="s">
        <v>17197</v>
      </c>
    </row>
    <row r="4346" ht="12.0" customHeight="1">
      <c r="A4346" s="9" t="s">
        <v>17198</v>
      </c>
      <c r="B4346" s="10" t="s">
        <v>17199</v>
      </c>
      <c r="C4346" s="9" t="s">
        <v>2689</v>
      </c>
      <c r="D4346" s="11" t="str">
        <f>VLOOKUP(C4346,Postinumeroalueet!$A$2:$B$4001,2)</f>
        <v>Varkaus</v>
      </c>
      <c r="E4346" s="11"/>
      <c r="F4346" s="11">
        <f t="shared" si="1"/>
        <v>0</v>
      </c>
      <c r="G4346" s="10" t="s">
        <v>3481</v>
      </c>
      <c r="H4346" s="10" t="s">
        <v>3761</v>
      </c>
      <c r="I4346" s="10">
        <v>490.0</v>
      </c>
      <c r="J4346" s="10">
        <v>57.5</v>
      </c>
      <c r="K4346" s="14">
        <v>1973.0</v>
      </c>
      <c r="L4346" s="11">
        <f t="shared" si="853"/>
        <v>427</v>
      </c>
      <c r="M4346" s="11">
        <f t="shared" si="2"/>
        <v>-63</v>
      </c>
      <c r="N4346" s="13">
        <f t="shared" si="3"/>
        <v>0.8714285714</v>
      </c>
      <c r="O4346" s="10" t="s">
        <v>3950</v>
      </c>
      <c r="P4346" s="10" t="s">
        <v>17200</v>
      </c>
    </row>
    <row r="4347" ht="12.0" customHeight="1">
      <c r="A4347" s="9" t="s">
        <v>17201</v>
      </c>
      <c r="B4347" s="10" t="s">
        <v>17202</v>
      </c>
      <c r="C4347" s="9" t="s">
        <v>2689</v>
      </c>
      <c r="D4347" s="11" t="str">
        <f>VLOOKUP(C4347,Postinumeroalueet!$A$2:$B$4001,2)</f>
        <v>Varkaus</v>
      </c>
      <c r="E4347" s="11"/>
      <c r="F4347" s="11">
        <f t="shared" si="1"/>
        <v>0</v>
      </c>
      <c r="G4347" s="10" t="s">
        <v>3481</v>
      </c>
      <c r="H4347" s="10" t="s">
        <v>3761</v>
      </c>
      <c r="I4347" s="10">
        <v>490.0</v>
      </c>
      <c r="J4347" s="10">
        <v>57.5</v>
      </c>
      <c r="K4347" s="14">
        <v>1973.0</v>
      </c>
      <c r="L4347" s="11">
        <f t="shared" si="853"/>
        <v>427</v>
      </c>
      <c r="M4347" s="11">
        <f t="shared" si="2"/>
        <v>-63</v>
      </c>
      <c r="N4347" s="13">
        <f t="shared" si="3"/>
        <v>0.8714285714</v>
      </c>
      <c r="O4347" s="10" t="s">
        <v>3950</v>
      </c>
      <c r="P4347" s="10" t="s">
        <v>17203</v>
      </c>
    </row>
    <row r="4348" ht="12.0" customHeight="1">
      <c r="A4348" s="9" t="s">
        <v>17204</v>
      </c>
      <c r="B4348" s="10" t="s">
        <v>17205</v>
      </c>
      <c r="C4348" s="9" t="s">
        <v>2689</v>
      </c>
      <c r="D4348" s="11" t="str">
        <f>VLOOKUP(C4348,Postinumeroalueet!$A$2:$B$4001,2)</f>
        <v>Varkaus</v>
      </c>
      <c r="E4348" s="11"/>
      <c r="F4348" s="11">
        <f t="shared" si="1"/>
        <v>0</v>
      </c>
      <c r="G4348" s="10" t="s">
        <v>3481</v>
      </c>
      <c r="H4348" s="10" t="s">
        <v>3761</v>
      </c>
      <c r="I4348" s="10">
        <v>490.0</v>
      </c>
      <c r="J4348" s="10">
        <v>57.5</v>
      </c>
      <c r="K4348" s="14">
        <v>1973.0</v>
      </c>
      <c r="L4348" s="11">
        <f t="shared" si="853"/>
        <v>427</v>
      </c>
      <c r="M4348" s="11">
        <f t="shared" si="2"/>
        <v>-63</v>
      </c>
      <c r="N4348" s="13">
        <f t="shared" si="3"/>
        <v>0.8714285714</v>
      </c>
      <c r="O4348" s="10" t="s">
        <v>3950</v>
      </c>
      <c r="P4348" s="10" t="s">
        <v>17206</v>
      </c>
    </row>
    <row r="4349">
      <c r="A4349" s="9" t="s">
        <v>17207</v>
      </c>
      <c r="B4349" s="10" t="s">
        <v>17208</v>
      </c>
      <c r="C4349" s="9" t="s">
        <v>996</v>
      </c>
      <c r="D4349" s="11" t="str">
        <f>VLOOKUP(C4349,Postinumeroalueet!$A$2:$B$4001,2)</f>
        <v>Lieto</v>
      </c>
      <c r="E4349" s="11"/>
      <c r="F4349" s="11">
        <f t="shared" si="1"/>
        <v>0</v>
      </c>
      <c r="G4349" s="10" t="s">
        <v>3529</v>
      </c>
      <c r="H4349" s="10" t="s">
        <v>4902</v>
      </c>
      <c r="I4349" s="10">
        <v>1075.08</v>
      </c>
      <c r="J4349" s="10">
        <v>107.0</v>
      </c>
      <c r="K4349" s="14">
        <v>1996.0</v>
      </c>
      <c r="L4349" s="11">
        <f t="shared" si="853"/>
        <v>936.9</v>
      </c>
      <c r="M4349" s="11">
        <f t="shared" si="2"/>
        <v>-138.18</v>
      </c>
      <c r="N4349" s="13">
        <f t="shared" si="3"/>
        <v>0.8714700301</v>
      </c>
      <c r="O4349" s="10" t="s">
        <v>3802</v>
      </c>
      <c r="P4349" s="10" t="s">
        <v>17209</v>
      </c>
    </row>
    <row r="4350" ht="12.0" customHeight="1">
      <c r="A4350" s="9" t="s">
        <v>17210</v>
      </c>
      <c r="B4350" s="10" t="s">
        <v>17211</v>
      </c>
      <c r="C4350" s="9" t="s">
        <v>1694</v>
      </c>
      <c r="D4350" s="11" t="str">
        <f>VLOOKUP(C4350,Postinumeroalueet!$A$2:$B$4001,2)</f>
        <v>Äänekoski</v>
      </c>
      <c r="E4350" s="11"/>
      <c r="F4350" s="11">
        <f t="shared" si="1"/>
        <v>0</v>
      </c>
      <c r="G4350" s="10" t="s">
        <v>3481</v>
      </c>
      <c r="H4350" s="10" t="s">
        <v>3671</v>
      </c>
      <c r="I4350" s="10">
        <v>712.38</v>
      </c>
      <c r="J4350" s="10">
        <v>66.0</v>
      </c>
      <c r="K4350" s="14">
        <v>1996.0</v>
      </c>
      <c r="L4350" s="11">
        <f t="shared" si="853"/>
        <v>621.2</v>
      </c>
      <c r="M4350" s="11">
        <f t="shared" si="2"/>
        <v>-91.18</v>
      </c>
      <c r="N4350" s="13">
        <f t="shared" si="3"/>
        <v>0.8720065134</v>
      </c>
      <c r="O4350" s="10" t="s">
        <v>4050</v>
      </c>
      <c r="P4350" s="10" t="s">
        <v>17212</v>
      </c>
    </row>
    <row r="4351" ht="12.0" customHeight="1">
      <c r="A4351" s="9" t="s">
        <v>17213</v>
      </c>
      <c r="B4351" s="10" t="s">
        <v>15940</v>
      </c>
      <c r="C4351" s="9" t="s">
        <v>3045</v>
      </c>
      <c r="D4351" s="11" t="str">
        <f>VLOOKUP(C4351,Postinumeroalueet!$A$2:$B$4001,2)</f>
        <v>Oulu</v>
      </c>
      <c r="E4351" s="11"/>
      <c r="F4351" s="11">
        <f t="shared" si="1"/>
        <v>0</v>
      </c>
      <c r="G4351" s="10" t="s">
        <v>6290</v>
      </c>
      <c r="H4351" s="10" t="s">
        <v>4534</v>
      </c>
      <c r="I4351" s="10">
        <v>615.0</v>
      </c>
      <c r="J4351" s="10">
        <v>55.0</v>
      </c>
      <c r="K4351" s="14">
        <v>2001.0</v>
      </c>
      <c r="L4351" s="11">
        <f t="shared" si="853"/>
        <v>536.5</v>
      </c>
      <c r="M4351" s="11">
        <f t="shared" si="2"/>
        <v>-78.5</v>
      </c>
      <c r="N4351" s="13">
        <f t="shared" si="3"/>
        <v>0.8723577236</v>
      </c>
      <c r="O4351" s="10" t="s">
        <v>4050</v>
      </c>
      <c r="P4351" s="10" t="s">
        <v>17214</v>
      </c>
    </row>
    <row r="4352">
      <c r="A4352" s="9" t="s">
        <v>17215</v>
      </c>
      <c r="B4352" s="10" t="s">
        <v>16947</v>
      </c>
      <c r="C4352" s="9" t="s">
        <v>427</v>
      </c>
      <c r="D4352" s="11" t="str">
        <f>VLOOKUP(C4352,Postinumeroalueet!$A$2:$B$4001,2)</f>
        <v>Vantaa</v>
      </c>
      <c r="E4352" s="11"/>
      <c r="F4352" s="11">
        <f t="shared" si="1"/>
        <v>1</v>
      </c>
      <c r="G4352" s="10" t="s">
        <v>3481</v>
      </c>
      <c r="H4352" s="10" t="s">
        <v>3671</v>
      </c>
      <c r="I4352" s="10">
        <v>1008.0</v>
      </c>
      <c r="J4352" s="10">
        <v>82.0</v>
      </c>
      <c r="K4352" s="14">
        <v>1993.0</v>
      </c>
      <c r="L4352" s="11">
        <f>IF(K4352&lt;1961,171+10.3*J4352,IF(K4352&gt;1983,166+8.7*J4352,159+7.9*J4352))</f>
        <v>879.4</v>
      </c>
      <c r="M4352" s="11">
        <f t="shared" si="2"/>
        <v>-128.6</v>
      </c>
      <c r="N4352" s="13">
        <f t="shared" si="3"/>
        <v>0.8724206349</v>
      </c>
      <c r="O4352" s="10" t="s">
        <v>9328</v>
      </c>
      <c r="P4352" s="10" t="s">
        <v>17216</v>
      </c>
    </row>
    <row r="4353" ht="12.0" customHeight="1">
      <c r="A4353" s="9" t="s">
        <v>17217</v>
      </c>
      <c r="B4353" s="10" t="s">
        <v>17218</v>
      </c>
      <c r="C4353" s="9" t="s">
        <v>3031</v>
      </c>
      <c r="D4353" s="11" t="str">
        <f>VLOOKUP(C4353,Postinumeroalueet!$A$2:$B$4001,2)</f>
        <v>Kempele</v>
      </c>
      <c r="E4353" s="11"/>
      <c r="F4353" s="11">
        <f t="shared" si="1"/>
        <v>0</v>
      </c>
      <c r="G4353" s="10" t="s">
        <v>4106</v>
      </c>
      <c r="H4353" s="10" t="s">
        <v>17219</v>
      </c>
      <c r="I4353" s="10">
        <v>800.0</v>
      </c>
      <c r="J4353" s="10">
        <v>76.0</v>
      </c>
      <c r="K4353" s="14">
        <v>2009.0</v>
      </c>
      <c r="L4353" s="11">
        <f t="shared" ref="L4353:L4355" si="854">IF(K4353&lt;1984,105+5.6*J4353,IF(K4353&gt;1991,113+7.7*J4353,108+6.6*J4353))</f>
        <v>698.2</v>
      </c>
      <c r="M4353" s="11">
        <f t="shared" si="2"/>
        <v>-101.8</v>
      </c>
      <c r="N4353" s="13">
        <f t="shared" si="3"/>
        <v>0.87275</v>
      </c>
      <c r="O4353" s="10" t="s">
        <v>3942</v>
      </c>
      <c r="P4353" s="10" t="s">
        <v>17220</v>
      </c>
    </row>
    <row r="4354" ht="12.0" customHeight="1">
      <c r="A4354" s="9" t="s">
        <v>17221</v>
      </c>
      <c r="B4354" s="10" t="s">
        <v>17222</v>
      </c>
      <c r="C4354" s="9" t="s">
        <v>1360</v>
      </c>
      <c r="D4354" s="11" t="str">
        <f>VLOOKUP(C4354,Postinumeroalueet!$A$2:$B$4001,2)</f>
        <v>Tampere</v>
      </c>
      <c r="E4354" s="11"/>
      <c r="F4354" s="11">
        <f t="shared" si="1"/>
        <v>0</v>
      </c>
      <c r="G4354" s="10" t="s">
        <v>3481</v>
      </c>
      <c r="H4354" s="10" t="s">
        <v>3516</v>
      </c>
      <c r="I4354" s="10">
        <v>614.72</v>
      </c>
      <c r="J4354" s="10">
        <v>55.0</v>
      </c>
      <c r="K4354" s="14">
        <v>2005.0</v>
      </c>
      <c r="L4354" s="11">
        <f t="shared" si="854"/>
        <v>536.5</v>
      </c>
      <c r="M4354" s="11">
        <f t="shared" si="2"/>
        <v>-78.22</v>
      </c>
      <c r="N4354" s="13">
        <f t="shared" si="3"/>
        <v>0.8727550755</v>
      </c>
      <c r="O4354" s="10" t="s">
        <v>14196</v>
      </c>
      <c r="P4354" s="10" t="s">
        <v>17223</v>
      </c>
    </row>
    <row r="4355">
      <c r="A4355" s="9" t="s">
        <v>17224</v>
      </c>
      <c r="B4355" s="10" t="s">
        <v>16804</v>
      </c>
      <c r="C4355" s="9" t="s">
        <v>3216</v>
      </c>
      <c r="D4355" s="11" t="str">
        <f>VLOOKUP(C4355,Postinumeroalueet!$A$2:$B$4001,2)</f>
        <v>Tornio</v>
      </c>
      <c r="E4355" s="11"/>
      <c r="F4355" s="11">
        <f t="shared" si="1"/>
        <v>0</v>
      </c>
      <c r="G4355" s="10" t="s">
        <v>3481</v>
      </c>
      <c r="H4355" s="10" t="s">
        <v>3846</v>
      </c>
      <c r="I4355" s="10">
        <v>595.0</v>
      </c>
      <c r="J4355" s="10">
        <v>74.0</v>
      </c>
      <c r="K4355" s="14">
        <v>1975.0</v>
      </c>
      <c r="L4355" s="11">
        <f t="shared" si="854"/>
        <v>519.4</v>
      </c>
      <c r="M4355" s="11">
        <f t="shared" si="2"/>
        <v>-75.6</v>
      </c>
      <c r="N4355" s="13">
        <f t="shared" si="3"/>
        <v>0.8729411765</v>
      </c>
      <c r="O4355" s="10" t="s">
        <v>4002</v>
      </c>
      <c r="P4355" s="10" t="s">
        <v>17225</v>
      </c>
    </row>
    <row r="4356">
      <c r="A4356" s="9" t="s">
        <v>17226</v>
      </c>
      <c r="B4356" s="10" t="s">
        <v>17227</v>
      </c>
      <c r="C4356" s="9" t="s">
        <v>403</v>
      </c>
      <c r="D4356" s="11" t="str">
        <f>VLOOKUP(C4356,Postinumeroalueet!$A$2:$B$4001,2)</f>
        <v>Helsinki</v>
      </c>
      <c r="E4356" s="11"/>
      <c r="F4356" s="11">
        <f t="shared" si="1"/>
        <v>1</v>
      </c>
      <c r="G4356" s="10" t="s">
        <v>3481</v>
      </c>
      <c r="H4356" s="10" t="s">
        <v>4584</v>
      </c>
      <c r="I4356" s="10">
        <v>748.0</v>
      </c>
      <c r="J4356" s="10">
        <v>56.0</v>
      </c>
      <c r="K4356" s="14">
        <v>1989.0</v>
      </c>
      <c r="L4356" s="11">
        <f>IF(K4356&lt;1961,171+10.3*J4356,IF(K4356&gt;1983,166+8.7*J4356,159+7.9*J4356))</f>
        <v>653.2</v>
      </c>
      <c r="M4356" s="11">
        <f t="shared" si="2"/>
        <v>-94.8</v>
      </c>
      <c r="N4356" s="13">
        <f t="shared" si="3"/>
        <v>0.8732620321</v>
      </c>
      <c r="O4356" s="10" t="s">
        <v>4055</v>
      </c>
      <c r="P4356" s="10" t="s">
        <v>17228</v>
      </c>
    </row>
    <row r="4357" ht="12.0" customHeight="1">
      <c r="A4357" s="9" t="s">
        <v>17229</v>
      </c>
      <c r="B4357" s="10" t="s">
        <v>17230</v>
      </c>
      <c r="C4357" s="9" t="s">
        <v>1462</v>
      </c>
      <c r="D4357" s="11" t="str">
        <f>VLOOKUP(C4357,Postinumeroalueet!$A$2:$B$4001,2)</f>
        <v>Nokia</v>
      </c>
      <c r="E4357" s="11"/>
      <c r="F4357" s="11">
        <f t="shared" si="1"/>
        <v>0</v>
      </c>
      <c r="G4357" s="10" t="s">
        <v>6290</v>
      </c>
      <c r="H4357" s="10" t="s">
        <v>3761</v>
      </c>
      <c r="I4357" s="10">
        <v>482.35</v>
      </c>
      <c r="J4357" s="10">
        <v>56.5</v>
      </c>
      <c r="K4357" s="14">
        <v>1980.0</v>
      </c>
      <c r="L4357" s="11">
        <f>IF(K4357&lt;1984,105+5.6*J4357,IF(K4357&gt;1991,113+7.7*J4357,108+6.6*J4357))</f>
        <v>421.4</v>
      </c>
      <c r="M4357" s="11">
        <f t="shared" si="2"/>
        <v>-60.95</v>
      </c>
      <c r="N4357" s="13">
        <f t="shared" si="3"/>
        <v>0.8736394734</v>
      </c>
      <c r="O4357" s="10" t="s">
        <v>11485</v>
      </c>
      <c r="P4357" s="10" t="s">
        <v>17231</v>
      </c>
    </row>
    <row r="4358" ht="12.0" customHeight="1">
      <c r="A4358" s="9" t="s">
        <v>17232</v>
      </c>
      <c r="B4358" s="10" t="s">
        <v>17233</v>
      </c>
      <c r="C4358" s="9" t="s">
        <v>350</v>
      </c>
      <c r="D4358" s="11" t="str">
        <f>VLOOKUP(C4358,Postinumeroalueet!$A$2:$B$4001,2)</f>
        <v>Helsinki</v>
      </c>
      <c r="E4358" s="11"/>
      <c r="F4358" s="11">
        <f t="shared" si="1"/>
        <v>1</v>
      </c>
      <c r="G4358" s="10" t="s">
        <v>3481</v>
      </c>
      <c r="H4358" s="10" t="s">
        <v>3761</v>
      </c>
      <c r="I4358" s="10">
        <v>830.0</v>
      </c>
      <c r="J4358" s="10">
        <v>53.8</v>
      </c>
      <c r="K4358" s="14">
        <v>1960.0</v>
      </c>
      <c r="L4358" s="11">
        <f>IF(K4358&lt;1961,171+10.3*J4358,IF(K4358&gt;1983,166+8.7*J4358,159+7.9*J4358))</f>
        <v>725.14</v>
      </c>
      <c r="M4358" s="11">
        <f t="shared" si="2"/>
        <v>-104.86</v>
      </c>
      <c r="N4358" s="13">
        <f t="shared" si="3"/>
        <v>0.8736626506</v>
      </c>
      <c r="O4358" s="15"/>
      <c r="P4358" s="10" t="s">
        <v>17234</v>
      </c>
    </row>
    <row r="4359">
      <c r="A4359" s="9" t="s">
        <v>17235</v>
      </c>
      <c r="B4359" s="10" t="s">
        <v>15493</v>
      </c>
      <c r="C4359" s="9" t="s">
        <v>963</v>
      </c>
      <c r="D4359" s="11" t="str">
        <f>VLOOKUP(C4359,Postinumeroalueet!$A$2:$B$4001,2)</f>
        <v>Turku</v>
      </c>
      <c r="E4359" s="11"/>
      <c r="F4359" s="11">
        <f t="shared" si="1"/>
        <v>0</v>
      </c>
      <c r="G4359" s="10" t="s">
        <v>3529</v>
      </c>
      <c r="H4359" s="10" t="s">
        <v>6674</v>
      </c>
      <c r="I4359" s="10">
        <v>1090.0</v>
      </c>
      <c r="J4359" s="10">
        <v>109.0</v>
      </c>
      <c r="K4359" s="14">
        <v>2013.0</v>
      </c>
      <c r="L4359" s="11">
        <f t="shared" ref="L4359:L4368" si="855">IF(K4359&lt;1984,105+5.6*J4359,IF(K4359&gt;1991,113+7.7*J4359,108+6.6*J4359))</f>
        <v>952.3</v>
      </c>
      <c r="M4359" s="11">
        <f t="shared" si="2"/>
        <v>-137.7</v>
      </c>
      <c r="N4359" s="13">
        <f t="shared" si="3"/>
        <v>0.8736697248</v>
      </c>
      <c r="O4359" s="10" t="s">
        <v>10116</v>
      </c>
      <c r="P4359" s="10" t="s">
        <v>17236</v>
      </c>
    </row>
    <row r="4360" ht="12.0" customHeight="1">
      <c r="A4360" s="9" t="s">
        <v>17237</v>
      </c>
      <c r="B4360" s="10" t="s">
        <v>17238</v>
      </c>
      <c r="C4360" s="9" t="s">
        <v>3266</v>
      </c>
      <c r="D4360" s="11" t="str">
        <f>VLOOKUP(C4360,Postinumeroalueet!$A$2:$B$4001,2)</f>
        <v>Rovaniemi</v>
      </c>
      <c r="E4360" s="11"/>
      <c r="F4360" s="11">
        <f t="shared" si="1"/>
        <v>0</v>
      </c>
      <c r="G4360" s="10" t="s">
        <v>3529</v>
      </c>
      <c r="H4360" s="10" t="s">
        <v>4054</v>
      </c>
      <c r="I4360" s="10">
        <v>940.0</v>
      </c>
      <c r="J4360" s="10">
        <v>92.0</v>
      </c>
      <c r="K4360" s="14">
        <v>1999.0</v>
      </c>
      <c r="L4360" s="11">
        <f t="shared" si="855"/>
        <v>821.4</v>
      </c>
      <c r="M4360" s="11">
        <f t="shared" si="2"/>
        <v>-118.6</v>
      </c>
      <c r="N4360" s="13">
        <f t="shared" si="3"/>
        <v>0.8738297872</v>
      </c>
      <c r="O4360" s="10" t="s">
        <v>9328</v>
      </c>
      <c r="P4360" s="10" t="s">
        <v>17239</v>
      </c>
    </row>
    <row r="4361">
      <c r="A4361" s="9" t="s">
        <v>17240</v>
      </c>
      <c r="B4361" s="10" t="s">
        <v>17241</v>
      </c>
      <c r="C4361" s="9" t="s">
        <v>976</v>
      </c>
      <c r="D4361" s="11" t="str">
        <f>VLOOKUP(C4361,Postinumeroalueet!$A$2:$B$4001,2)</f>
        <v>Raisio</v>
      </c>
      <c r="E4361" s="11"/>
      <c r="F4361" s="11">
        <f t="shared" si="1"/>
        <v>0</v>
      </c>
      <c r="G4361" s="10" t="s">
        <v>3481</v>
      </c>
      <c r="H4361" s="10" t="s">
        <v>4741</v>
      </c>
      <c r="I4361" s="10">
        <v>495.0</v>
      </c>
      <c r="J4361" s="10">
        <v>58.5</v>
      </c>
      <c r="K4361" s="14">
        <v>1976.0</v>
      </c>
      <c r="L4361" s="11">
        <f t="shared" si="855"/>
        <v>432.6</v>
      </c>
      <c r="M4361" s="11">
        <f t="shared" si="2"/>
        <v>-62.4</v>
      </c>
      <c r="N4361" s="13">
        <f t="shared" si="3"/>
        <v>0.8739393939</v>
      </c>
      <c r="O4361" s="10" t="s">
        <v>3498</v>
      </c>
      <c r="P4361" s="10" t="s">
        <v>17242</v>
      </c>
    </row>
    <row r="4362" ht="12.0" customHeight="1">
      <c r="A4362" s="9" t="s">
        <v>17243</v>
      </c>
      <c r="B4362" s="10" t="s">
        <v>17244</v>
      </c>
      <c r="C4362" s="9" t="s">
        <v>3042</v>
      </c>
      <c r="D4362" s="11" t="str">
        <f>VLOOKUP(C4362,Postinumeroalueet!$A$2:$B$4001,2)</f>
        <v>Oulu</v>
      </c>
      <c r="E4362" s="11"/>
      <c r="F4362" s="11">
        <f t="shared" si="1"/>
        <v>0</v>
      </c>
      <c r="G4362" s="10" t="s">
        <v>3529</v>
      </c>
      <c r="H4362" s="10" t="s">
        <v>4534</v>
      </c>
      <c r="I4362" s="10">
        <v>618.27</v>
      </c>
      <c r="J4362" s="10">
        <v>55.5</v>
      </c>
      <c r="K4362" s="14">
        <v>2006.0</v>
      </c>
      <c r="L4362" s="11">
        <f t="shared" si="855"/>
        <v>540.35</v>
      </c>
      <c r="M4362" s="11">
        <f t="shared" si="2"/>
        <v>-77.92</v>
      </c>
      <c r="N4362" s="13">
        <f t="shared" si="3"/>
        <v>0.8739709189</v>
      </c>
      <c r="O4362" s="10" t="s">
        <v>4050</v>
      </c>
      <c r="P4362" s="10" t="s">
        <v>17245</v>
      </c>
    </row>
    <row r="4363" ht="12.0" customHeight="1">
      <c r="A4363" s="9" t="s">
        <v>17246</v>
      </c>
      <c r="B4363" s="10" t="s">
        <v>17247</v>
      </c>
      <c r="C4363" s="9" t="s">
        <v>3027</v>
      </c>
      <c r="D4363" s="11" t="str">
        <f>VLOOKUP(C4363,Postinumeroalueet!$A$2:$B$4001,2)</f>
        <v>Oulu</v>
      </c>
      <c r="E4363" s="11"/>
      <c r="F4363" s="11">
        <f t="shared" si="1"/>
        <v>0</v>
      </c>
      <c r="G4363" s="10" t="s">
        <v>3481</v>
      </c>
      <c r="H4363" s="10" t="s">
        <v>3671</v>
      </c>
      <c r="I4363" s="10">
        <v>790.0</v>
      </c>
      <c r="J4363" s="10">
        <v>75.0</v>
      </c>
      <c r="K4363" s="14">
        <v>2002.0</v>
      </c>
      <c r="L4363" s="11">
        <f t="shared" si="855"/>
        <v>690.5</v>
      </c>
      <c r="M4363" s="11">
        <f t="shared" si="2"/>
        <v>-99.5</v>
      </c>
      <c r="N4363" s="13">
        <f t="shared" si="3"/>
        <v>0.8740506329</v>
      </c>
      <c r="O4363" s="10" t="s">
        <v>9328</v>
      </c>
      <c r="P4363" s="10" t="s">
        <v>17248</v>
      </c>
    </row>
    <row r="4364" ht="12.0" customHeight="1">
      <c r="A4364" s="9" t="s">
        <v>17249</v>
      </c>
      <c r="B4364" s="10" t="s">
        <v>17250</v>
      </c>
      <c r="C4364" s="9" t="s">
        <v>3026</v>
      </c>
      <c r="D4364" s="11" t="str">
        <f>VLOOKUP(C4364,Postinumeroalueet!$A$2:$B$4001,2)</f>
        <v>Oulu</v>
      </c>
      <c r="E4364" s="11"/>
      <c r="F4364" s="11">
        <f t="shared" si="1"/>
        <v>0</v>
      </c>
      <c r="G4364" s="10" t="s">
        <v>3481</v>
      </c>
      <c r="H4364" s="10" t="s">
        <v>3671</v>
      </c>
      <c r="I4364" s="10">
        <v>575.0</v>
      </c>
      <c r="J4364" s="10">
        <v>71.0</v>
      </c>
      <c r="K4364" s="14">
        <v>1967.0</v>
      </c>
      <c r="L4364" s="11">
        <f t="shared" si="855"/>
        <v>502.6</v>
      </c>
      <c r="M4364" s="11">
        <f t="shared" si="2"/>
        <v>-72.4</v>
      </c>
      <c r="N4364" s="13">
        <f t="shared" si="3"/>
        <v>0.8740869565</v>
      </c>
      <c r="O4364" s="10" t="s">
        <v>13112</v>
      </c>
      <c r="P4364" s="10" t="s">
        <v>17251</v>
      </c>
    </row>
    <row r="4365" ht="12.0" customHeight="1">
      <c r="A4365" s="9" t="s">
        <v>17252</v>
      </c>
      <c r="B4365" s="10" t="s">
        <v>17253</v>
      </c>
      <c r="C4365" s="9" t="s">
        <v>950</v>
      </c>
      <c r="D4365" s="11" t="str">
        <f>VLOOKUP(C4365,Postinumeroalueet!$A$2:$B$4001,2)</f>
        <v>Turku</v>
      </c>
      <c r="E4365" s="11"/>
      <c r="F4365" s="11">
        <f t="shared" si="1"/>
        <v>0</v>
      </c>
      <c r="G4365" s="10" t="s">
        <v>3481</v>
      </c>
      <c r="H4365" s="10" t="s">
        <v>4584</v>
      </c>
      <c r="I4365" s="10">
        <v>530.0</v>
      </c>
      <c r="J4365" s="10">
        <v>64.0</v>
      </c>
      <c r="K4365" s="14">
        <v>1983.0</v>
      </c>
      <c r="L4365" s="11">
        <f t="shared" si="855"/>
        <v>463.4</v>
      </c>
      <c r="M4365" s="11">
        <f t="shared" si="2"/>
        <v>-66.6</v>
      </c>
      <c r="N4365" s="13">
        <f t="shared" si="3"/>
        <v>0.8743396226</v>
      </c>
      <c r="O4365" s="10" t="s">
        <v>4118</v>
      </c>
      <c r="P4365" s="10" t="s">
        <v>17254</v>
      </c>
    </row>
    <row r="4366" ht="12.0" customHeight="1">
      <c r="A4366" s="9" t="s">
        <v>17255</v>
      </c>
      <c r="B4366" s="10" t="s">
        <v>17256</v>
      </c>
      <c r="C4366" s="9" t="s">
        <v>950</v>
      </c>
      <c r="D4366" s="11" t="str">
        <f>VLOOKUP(C4366,Postinumeroalueet!$A$2:$B$4001,2)</f>
        <v>Turku</v>
      </c>
      <c r="E4366" s="11"/>
      <c r="F4366" s="11">
        <f t="shared" si="1"/>
        <v>0</v>
      </c>
      <c r="G4366" s="10" t="s">
        <v>3481</v>
      </c>
      <c r="H4366" s="10" t="s">
        <v>3824</v>
      </c>
      <c r="I4366" s="10">
        <v>610.0</v>
      </c>
      <c r="J4366" s="10">
        <v>76.5</v>
      </c>
      <c r="K4366" s="14">
        <v>1983.0</v>
      </c>
      <c r="L4366" s="11">
        <f t="shared" si="855"/>
        <v>533.4</v>
      </c>
      <c r="M4366" s="11">
        <f t="shared" si="2"/>
        <v>-76.6</v>
      </c>
      <c r="N4366" s="13">
        <f t="shared" si="3"/>
        <v>0.8744262295</v>
      </c>
      <c r="O4366" s="10" t="s">
        <v>4118</v>
      </c>
      <c r="P4366" s="10" t="s">
        <v>17257</v>
      </c>
    </row>
    <row r="4367" ht="12.0" customHeight="1">
      <c r="A4367" s="9" t="s">
        <v>17258</v>
      </c>
      <c r="B4367" s="10" t="s">
        <v>14012</v>
      </c>
      <c r="C4367" s="9" t="s">
        <v>3044</v>
      </c>
      <c r="D4367" s="11" t="str">
        <f>VLOOKUP(C4367,Postinumeroalueet!$A$2:$B$4001,2)</f>
        <v>Oulu</v>
      </c>
      <c r="E4367" s="11"/>
      <c r="F4367" s="11">
        <f t="shared" si="1"/>
        <v>0</v>
      </c>
      <c r="G4367" s="10" t="s">
        <v>3481</v>
      </c>
      <c r="H4367" s="10" t="s">
        <v>4161</v>
      </c>
      <c r="I4367" s="10">
        <v>565.0</v>
      </c>
      <c r="J4367" s="10">
        <v>58.5</v>
      </c>
      <c r="K4367" s="14">
        <v>1984.0</v>
      </c>
      <c r="L4367" s="11">
        <f t="shared" si="855"/>
        <v>494.1</v>
      </c>
      <c r="M4367" s="11">
        <f t="shared" si="2"/>
        <v>-70.9</v>
      </c>
      <c r="N4367" s="13">
        <f t="shared" si="3"/>
        <v>0.8745132743</v>
      </c>
      <c r="O4367" s="10" t="s">
        <v>17259</v>
      </c>
      <c r="P4367" s="10" t="s">
        <v>17260</v>
      </c>
    </row>
    <row r="4368" ht="12.0" customHeight="1">
      <c r="A4368" s="9" t="s">
        <v>17261</v>
      </c>
      <c r="B4368" s="10" t="s">
        <v>17262</v>
      </c>
      <c r="C4368" s="9" t="s">
        <v>3045</v>
      </c>
      <c r="D4368" s="11" t="str">
        <f>VLOOKUP(C4368,Postinumeroalueet!$A$2:$B$4001,2)</f>
        <v>Oulu</v>
      </c>
      <c r="E4368" s="11"/>
      <c r="F4368" s="11">
        <f t="shared" si="1"/>
        <v>0</v>
      </c>
      <c r="G4368" s="10" t="s">
        <v>3481</v>
      </c>
      <c r="H4368" s="10" t="s">
        <v>17263</v>
      </c>
      <c r="I4368" s="10">
        <v>520.0</v>
      </c>
      <c r="J4368" s="10">
        <v>62.5</v>
      </c>
      <c r="K4368" s="14">
        <v>1977.0</v>
      </c>
      <c r="L4368" s="11">
        <f t="shared" si="855"/>
        <v>455</v>
      </c>
      <c r="M4368" s="11">
        <f t="shared" si="2"/>
        <v>-65</v>
      </c>
      <c r="N4368" s="13">
        <f t="shared" si="3"/>
        <v>0.875</v>
      </c>
      <c r="O4368" s="15"/>
      <c r="P4368" s="10" t="s">
        <v>17264</v>
      </c>
    </row>
    <row r="4369" ht="12.0" customHeight="1">
      <c r="A4369" s="9" t="s">
        <v>17265</v>
      </c>
      <c r="B4369" s="10" t="s">
        <v>17266</v>
      </c>
      <c r="C4369" s="9" t="s">
        <v>425</v>
      </c>
      <c r="D4369" s="11" t="str">
        <f>VLOOKUP(C4369,Postinumeroalueet!$A$2:$B$4001,2)</f>
        <v>Vantaa</v>
      </c>
      <c r="E4369" s="11"/>
      <c r="F4369" s="11">
        <f t="shared" si="1"/>
        <v>1</v>
      </c>
      <c r="G4369" s="10" t="s">
        <v>3481</v>
      </c>
      <c r="H4369" s="10" t="s">
        <v>3671</v>
      </c>
      <c r="I4369" s="10">
        <v>950.0</v>
      </c>
      <c r="J4369" s="10">
        <v>76.5</v>
      </c>
      <c r="K4369" s="14">
        <v>2000.0</v>
      </c>
      <c r="L4369" s="11">
        <f>IF(K4369&lt;1961,171+10.3*J4369,IF(K4369&gt;1983,166+8.7*J4369,159+7.9*J4369))</f>
        <v>831.55</v>
      </c>
      <c r="M4369" s="11">
        <f t="shared" si="2"/>
        <v>-118.45</v>
      </c>
      <c r="N4369" s="13">
        <f t="shared" si="3"/>
        <v>0.8753157895</v>
      </c>
      <c r="O4369" s="10" t="s">
        <v>4050</v>
      </c>
      <c r="P4369" s="10" t="s">
        <v>17267</v>
      </c>
    </row>
    <row r="4370" ht="12.0" customHeight="1">
      <c r="A4370" s="9" t="s">
        <v>17268</v>
      </c>
      <c r="B4370" s="10" t="s">
        <v>17269</v>
      </c>
      <c r="C4370" s="9" t="s">
        <v>1461</v>
      </c>
      <c r="D4370" s="11" t="str">
        <f>VLOOKUP(C4370,Postinumeroalueet!$A$2:$B$4001,2)</f>
        <v>Nokia</v>
      </c>
      <c r="E4370" s="11"/>
      <c r="F4370" s="11">
        <f t="shared" si="1"/>
        <v>0</v>
      </c>
      <c r="G4370" s="10" t="s">
        <v>3529</v>
      </c>
      <c r="H4370" s="10" t="s">
        <v>3620</v>
      </c>
      <c r="I4370" s="10">
        <v>850.42</v>
      </c>
      <c r="J4370" s="10">
        <v>82.0</v>
      </c>
      <c r="K4370" s="14">
        <v>2005.0</v>
      </c>
      <c r="L4370" s="11">
        <f t="shared" ref="L4370:L4372" si="856">IF(K4370&lt;1984,105+5.6*J4370,IF(K4370&gt;1991,113+7.7*J4370,108+6.6*J4370))</f>
        <v>744.4</v>
      </c>
      <c r="M4370" s="11">
        <f t="shared" si="2"/>
        <v>-106.02</v>
      </c>
      <c r="N4370" s="13">
        <f t="shared" si="3"/>
        <v>0.8753321888</v>
      </c>
      <c r="O4370" s="10" t="s">
        <v>15037</v>
      </c>
      <c r="P4370" s="10" t="s">
        <v>17270</v>
      </c>
    </row>
    <row r="4371" ht="12.0" customHeight="1">
      <c r="A4371" s="9" t="s">
        <v>17271</v>
      </c>
      <c r="B4371" s="10" t="s">
        <v>17272</v>
      </c>
      <c r="C4371" s="9" t="s">
        <v>1739</v>
      </c>
      <c r="D4371" s="11" t="str">
        <f>VLOOKUP(C4371,Postinumeroalueet!$A$2:$B$4001,2)</f>
        <v>Kouvola</v>
      </c>
      <c r="E4371" s="11"/>
      <c r="F4371" s="11">
        <f t="shared" si="1"/>
        <v>0</v>
      </c>
      <c r="G4371" s="10" t="s">
        <v>3529</v>
      </c>
      <c r="H4371" s="10" t="s">
        <v>3671</v>
      </c>
      <c r="I4371" s="10">
        <v>780.0</v>
      </c>
      <c r="J4371" s="10">
        <v>74.0</v>
      </c>
      <c r="K4371" s="14">
        <v>1995.0</v>
      </c>
      <c r="L4371" s="11">
        <f t="shared" si="856"/>
        <v>682.8</v>
      </c>
      <c r="M4371" s="11">
        <f t="shared" si="2"/>
        <v>-97.2</v>
      </c>
      <c r="N4371" s="13">
        <f t="shared" si="3"/>
        <v>0.8753846154</v>
      </c>
      <c r="O4371" s="10" t="s">
        <v>4050</v>
      </c>
      <c r="P4371" s="10" t="s">
        <v>17273</v>
      </c>
    </row>
    <row r="4372" ht="12.0" customHeight="1">
      <c r="A4372" s="9" t="s">
        <v>17274</v>
      </c>
      <c r="B4372" s="10" t="s">
        <v>17275</v>
      </c>
      <c r="C4372" s="9" t="s">
        <v>963</v>
      </c>
      <c r="D4372" s="11" t="str">
        <f>VLOOKUP(C4372,Postinumeroalueet!$A$2:$B$4001,2)</f>
        <v>Turku</v>
      </c>
      <c r="E4372" s="11"/>
      <c r="F4372" s="11">
        <f t="shared" si="1"/>
        <v>0</v>
      </c>
      <c r="G4372" s="10" t="s">
        <v>3529</v>
      </c>
      <c r="H4372" s="10" t="s">
        <v>4534</v>
      </c>
      <c r="I4372" s="10">
        <v>648.0</v>
      </c>
      <c r="J4372" s="10">
        <v>59.0</v>
      </c>
      <c r="K4372" s="14">
        <v>1996.0</v>
      </c>
      <c r="L4372" s="11">
        <f t="shared" si="856"/>
        <v>567.3</v>
      </c>
      <c r="M4372" s="11">
        <f t="shared" si="2"/>
        <v>-80.7</v>
      </c>
      <c r="N4372" s="13">
        <f t="shared" si="3"/>
        <v>0.875462963</v>
      </c>
      <c r="O4372" s="10" t="s">
        <v>4118</v>
      </c>
      <c r="P4372" s="10" t="s">
        <v>17276</v>
      </c>
    </row>
    <row r="4373" ht="12.0" customHeight="1">
      <c r="A4373" s="9" t="s">
        <v>17277</v>
      </c>
      <c r="B4373" s="10" t="s">
        <v>17278</v>
      </c>
      <c r="C4373" s="9" t="s">
        <v>428</v>
      </c>
      <c r="D4373" s="11" t="str">
        <f>VLOOKUP(C4373,Postinumeroalueet!$A$2:$B$4001,2)</f>
        <v>Vantaa</v>
      </c>
      <c r="E4373" s="11"/>
      <c r="F4373" s="11">
        <f t="shared" si="1"/>
        <v>1</v>
      </c>
      <c r="G4373" s="10" t="s">
        <v>3481</v>
      </c>
      <c r="H4373" s="10" t="s">
        <v>17279</v>
      </c>
      <c r="I4373" s="10">
        <v>920.0</v>
      </c>
      <c r="J4373" s="10">
        <v>73.5</v>
      </c>
      <c r="K4373" s="14">
        <v>1989.0</v>
      </c>
      <c r="L4373" s="11">
        <f>IF(K4373&lt;1961,171+10.3*J4373,IF(K4373&gt;1983,166+8.7*J4373,159+7.9*J4373))</f>
        <v>805.45</v>
      </c>
      <c r="M4373" s="11">
        <f t="shared" si="2"/>
        <v>-114.55</v>
      </c>
      <c r="N4373" s="13">
        <f t="shared" si="3"/>
        <v>0.8754891304</v>
      </c>
      <c r="O4373" s="15"/>
      <c r="P4373" s="10" t="s">
        <v>17280</v>
      </c>
    </row>
    <row r="4374" ht="12.0" customHeight="1">
      <c r="A4374" s="9" t="s">
        <v>17281</v>
      </c>
      <c r="B4374" s="10" t="s">
        <v>17282</v>
      </c>
      <c r="C4374" s="9" t="s">
        <v>1996</v>
      </c>
      <c r="D4374" s="11" t="str">
        <f>VLOOKUP(C4374,Postinumeroalueet!$A$2:$B$4001,2)</f>
        <v>Imatra</v>
      </c>
      <c r="E4374" s="11"/>
      <c r="F4374" s="11">
        <f t="shared" si="1"/>
        <v>0</v>
      </c>
      <c r="G4374" s="10" t="s">
        <v>3481</v>
      </c>
      <c r="H4374" s="10" t="s">
        <v>6245</v>
      </c>
      <c r="I4374" s="10">
        <v>670.0</v>
      </c>
      <c r="J4374" s="10">
        <v>86.0</v>
      </c>
      <c r="K4374" s="14">
        <v>1972.0</v>
      </c>
      <c r="L4374" s="11">
        <f t="shared" ref="L4374:L4377" si="857">IF(K4374&lt;1984,105+5.6*J4374,IF(K4374&gt;1991,113+7.7*J4374,108+6.6*J4374))</f>
        <v>586.6</v>
      </c>
      <c r="M4374" s="11">
        <f t="shared" si="2"/>
        <v>-83.4</v>
      </c>
      <c r="N4374" s="13">
        <f t="shared" si="3"/>
        <v>0.8755223881</v>
      </c>
      <c r="O4374" s="10" t="s">
        <v>15453</v>
      </c>
      <c r="P4374" s="10" t="s">
        <v>17283</v>
      </c>
    </row>
    <row r="4375" ht="12.0" customHeight="1">
      <c r="A4375" s="9" t="s">
        <v>17284</v>
      </c>
      <c r="B4375" s="10" t="s">
        <v>17285</v>
      </c>
      <c r="C4375" s="9" t="s">
        <v>3044</v>
      </c>
      <c r="D4375" s="11" t="str">
        <f>VLOOKUP(C4375,Postinumeroalueet!$A$2:$B$4001,2)</f>
        <v>Oulu</v>
      </c>
      <c r="E4375" s="11"/>
      <c r="F4375" s="11">
        <f t="shared" si="1"/>
        <v>0</v>
      </c>
      <c r="G4375" s="10" t="s">
        <v>3481</v>
      </c>
      <c r="H4375" s="10" t="s">
        <v>3824</v>
      </c>
      <c r="I4375" s="10">
        <v>625.0</v>
      </c>
      <c r="J4375" s="10">
        <v>79.0</v>
      </c>
      <c r="K4375" s="14">
        <v>1969.0</v>
      </c>
      <c r="L4375" s="11">
        <f t="shared" si="857"/>
        <v>547.4</v>
      </c>
      <c r="M4375" s="11">
        <f t="shared" si="2"/>
        <v>-77.6</v>
      </c>
      <c r="N4375" s="13">
        <f t="shared" si="3"/>
        <v>0.87584</v>
      </c>
      <c r="O4375" s="10" t="s">
        <v>5609</v>
      </c>
      <c r="P4375" s="10" t="s">
        <v>17286</v>
      </c>
    </row>
    <row r="4376" ht="12.0" customHeight="1">
      <c r="A4376" s="9" t="s">
        <v>17287</v>
      </c>
      <c r="B4376" s="10" t="s">
        <v>17288</v>
      </c>
      <c r="C4376" s="9" t="s">
        <v>3042</v>
      </c>
      <c r="D4376" s="11" t="str">
        <f>VLOOKUP(C4376,Postinumeroalueet!$A$2:$B$4001,2)</f>
        <v>Oulu</v>
      </c>
      <c r="E4376" s="11"/>
      <c r="F4376" s="11">
        <f t="shared" si="1"/>
        <v>0</v>
      </c>
      <c r="G4376" s="10" t="s">
        <v>3529</v>
      </c>
      <c r="H4376" s="10" t="s">
        <v>3516</v>
      </c>
      <c r="I4376" s="10">
        <v>687.28</v>
      </c>
      <c r="J4376" s="10">
        <v>63.5</v>
      </c>
      <c r="K4376" s="14">
        <v>2007.0</v>
      </c>
      <c r="L4376" s="11">
        <f t="shared" si="857"/>
        <v>601.95</v>
      </c>
      <c r="M4376" s="11">
        <f t="shared" si="2"/>
        <v>-85.33</v>
      </c>
      <c r="N4376" s="13">
        <f t="shared" si="3"/>
        <v>0.8758439064</v>
      </c>
      <c r="O4376" s="10" t="s">
        <v>17289</v>
      </c>
      <c r="P4376" s="10" t="s">
        <v>17290</v>
      </c>
    </row>
    <row r="4377" ht="12.0" customHeight="1">
      <c r="A4377" s="9" t="s">
        <v>17291</v>
      </c>
      <c r="B4377" s="10" t="s">
        <v>17292</v>
      </c>
      <c r="C4377" s="9" t="s">
        <v>1091</v>
      </c>
      <c r="D4377" s="11" t="str">
        <f>VLOOKUP(C4377,Postinumeroalueet!$A$2:$B$4001,2)</f>
        <v>Salo</v>
      </c>
      <c r="E4377" s="11"/>
      <c r="F4377" s="11">
        <f t="shared" si="1"/>
        <v>0</v>
      </c>
      <c r="G4377" s="10" t="s">
        <v>3529</v>
      </c>
      <c r="H4377" s="10" t="s">
        <v>3671</v>
      </c>
      <c r="I4377" s="10">
        <v>854.25</v>
      </c>
      <c r="J4377" s="10">
        <v>82.5</v>
      </c>
      <c r="K4377" s="14">
        <v>1995.0</v>
      </c>
      <c r="L4377" s="11">
        <f t="shared" si="857"/>
        <v>748.25</v>
      </c>
      <c r="M4377" s="11">
        <f t="shared" si="2"/>
        <v>-106</v>
      </c>
      <c r="N4377" s="13">
        <f t="shared" si="3"/>
        <v>0.8759145449</v>
      </c>
      <c r="O4377" s="10" t="s">
        <v>7271</v>
      </c>
      <c r="P4377" s="10" t="s">
        <v>17293</v>
      </c>
    </row>
    <row r="4378">
      <c r="A4378" s="9" t="s">
        <v>17294</v>
      </c>
      <c r="B4378" s="10" t="s">
        <v>17295</v>
      </c>
      <c r="C4378" s="9" t="s">
        <v>519</v>
      </c>
      <c r="D4378" s="11" t="str">
        <f>VLOOKUP(C4378,Postinumeroalueet!$A$2:$B$4001,2)</f>
        <v>Espoo</v>
      </c>
      <c r="E4378" s="11"/>
      <c r="F4378" s="11">
        <f t="shared" si="1"/>
        <v>1</v>
      </c>
      <c r="G4378" s="10" t="s">
        <v>3492</v>
      </c>
      <c r="H4378" s="10" t="s">
        <v>17296</v>
      </c>
      <c r="I4378" s="10">
        <v>1550.0</v>
      </c>
      <c r="J4378" s="10">
        <v>137.0</v>
      </c>
      <c r="K4378" s="14">
        <v>1996.0</v>
      </c>
      <c r="L4378" s="11">
        <f>IF(K4378&lt;1961,171+10.3*J4378,IF(K4378&gt;1983,166+8.7*J4378,159+7.9*J4378))</f>
        <v>1357.9</v>
      </c>
      <c r="M4378" s="11">
        <f t="shared" si="2"/>
        <v>-192.1</v>
      </c>
      <c r="N4378" s="13">
        <f t="shared" si="3"/>
        <v>0.8760645161</v>
      </c>
      <c r="O4378" s="10" t="s">
        <v>4032</v>
      </c>
      <c r="P4378" s="10" t="s">
        <v>17297</v>
      </c>
    </row>
    <row r="4379" ht="12.0" customHeight="1">
      <c r="A4379" s="9" t="s">
        <v>17298</v>
      </c>
      <c r="B4379" s="10" t="s">
        <v>13854</v>
      </c>
      <c r="C4379" s="9" t="s">
        <v>949</v>
      </c>
      <c r="D4379" s="11" t="str">
        <f>VLOOKUP(C4379,Postinumeroalueet!$A$2:$B$4001,2)</f>
        <v>Turku</v>
      </c>
      <c r="E4379" s="11"/>
      <c r="F4379" s="11">
        <f t="shared" si="1"/>
        <v>0</v>
      </c>
      <c r="G4379" s="10" t="s">
        <v>3481</v>
      </c>
      <c r="H4379" s="10" t="s">
        <v>4534</v>
      </c>
      <c r="I4379" s="10">
        <v>656.0</v>
      </c>
      <c r="J4379" s="10">
        <v>60.0</v>
      </c>
      <c r="K4379" s="14">
        <v>2000.0</v>
      </c>
      <c r="L4379" s="11">
        <f t="shared" ref="L4379:L4384" si="858">IF(K4379&lt;1984,105+5.6*J4379,IF(K4379&gt;1991,113+7.7*J4379,108+6.6*J4379))</f>
        <v>575</v>
      </c>
      <c r="M4379" s="11">
        <f t="shared" si="2"/>
        <v>-81</v>
      </c>
      <c r="N4379" s="13">
        <f t="shared" si="3"/>
        <v>0.8765243902</v>
      </c>
      <c r="O4379" s="10" t="s">
        <v>4118</v>
      </c>
      <c r="P4379" s="10" t="s">
        <v>17299</v>
      </c>
    </row>
    <row r="4380" ht="12.0" customHeight="1">
      <c r="A4380" s="9" t="s">
        <v>17300</v>
      </c>
      <c r="B4380" s="10" t="s">
        <v>17301</v>
      </c>
      <c r="C4380" s="9" t="s">
        <v>968</v>
      </c>
      <c r="D4380" s="11" t="str">
        <f>VLOOKUP(C4380,Postinumeroalueet!$A$2:$B$4001,2)</f>
        <v>Raisio</v>
      </c>
      <c r="E4380" s="11"/>
      <c r="F4380" s="11">
        <f t="shared" si="1"/>
        <v>0</v>
      </c>
      <c r="G4380" s="10" t="s">
        <v>3481</v>
      </c>
      <c r="H4380" s="10" t="s">
        <v>10949</v>
      </c>
      <c r="I4380" s="10">
        <v>519.77</v>
      </c>
      <c r="J4380" s="10">
        <v>44.5</v>
      </c>
      <c r="K4380" s="14">
        <v>1997.0</v>
      </c>
      <c r="L4380" s="11">
        <f t="shared" si="858"/>
        <v>455.65</v>
      </c>
      <c r="M4380" s="11">
        <f t="shared" si="2"/>
        <v>-64.12</v>
      </c>
      <c r="N4380" s="13">
        <f t="shared" si="3"/>
        <v>0.8766377436</v>
      </c>
      <c r="O4380" s="10" t="s">
        <v>17302</v>
      </c>
      <c r="P4380" s="10" t="s">
        <v>17303</v>
      </c>
    </row>
    <row r="4381" ht="12.0" customHeight="1">
      <c r="A4381" s="9" t="s">
        <v>17304</v>
      </c>
      <c r="B4381" s="10" t="s">
        <v>17305</v>
      </c>
      <c r="C4381" s="9" t="s">
        <v>942</v>
      </c>
      <c r="D4381" s="11" t="str">
        <f>VLOOKUP(C4381,Postinumeroalueet!$A$2:$B$4001,2)</f>
        <v>Turku</v>
      </c>
      <c r="E4381" s="11"/>
      <c r="F4381" s="11">
        <f t="shared" si="1"/>
        <v>0</v>
      </c>
      <c r="G4381" s="10" t="s">
        <v>3481</v>
      </c>
      <c r="H4381" s="10" t="s">
        <v>17306</v>
      </c>
      <c r="I4381" s="10">
        <v>862.09</v>
      </c>
      <c r="J4381" s="10">
        <v>83.5</v>
      </c>
      <c r="K4381" s="14">
        <v>2008.0</v>
      </c>
      <c r="L4381" s="11">
        <f t="shared" si="858"/>
        <v>755.95</v>
      </c>
      <c r="M4381" s="11">
        <f t="shared" si="2"/>
        <v>-106.14</v>
      </c>
      <c r="N4381" s="13">
        <f t="shared" si="3"/>
        <v>0.8768806041</v>
      </c>
      <c r="O4381" s="10" t="s">
        <v>5256</v>
      </c>
      <c r="P4381" s="10" t="s">
        <v>17307</v>
      </c>
    </row>
    <row r="4382" ht="12.0" customHeight="1">
      <c r="A4382" s="9" t="s">
        <v>17308</v>
      </c>
      <c r="B4382" s="10" t="s">
        <v>17309</v>
      </c>
      <c r="C4382" s="9" t="s">
        <v>943</v>
      </c>
      <c r="D4382" s="11" t="str">
        <f>VLOOKUP(C4382,Postinumeroalueet!$A$2:$B$4001,2)</f>
        <v>Turku</v>
      </c>
      <c r="E4382" s="11"/>
      <c r="F4382" s="11">
        <f t="shared" si="1"/>
        <v>0</v>
      </c>
      <c r="G4382" s="10" t="s">
        <v>3481</v>
      </c>
      <c r="H4382" s="10" t="s">
        <v>17310</v>
      </c>
      <c r="I4382" s="10">
        <v>720.0</v>
      </c>
      <c r="J4382" s="10">
        <v>94.0</v>
      </c>
      <c r="K4382" s="14">
        <v>1978.0</v>
      </c>
      <c r="L4382" s="11">
        <f t="shared" si="858"/>
        <v>631.4</v>
      </c>
      <c r="M4382" s="11">
        <f t="shared" si="2"/>
        <v>-88.6</v>
      </c>
      <c r="N4382" s="13">
        <f t="shared" si="3"/>
        <v>0.8769444444</v>
      </c>
      <c r="O4382" s="10" t="s">
        <v>3498</v>
      </c>
      <c r="P4382" s="10" t="s">
        <v>17311</v>
      </c>
    </row>
    <row r="4383" ht="12.0" customHeight="1">
      <c r="A4383" s="9" t="s">
        <v>17312</v>
      </c>
      <c r="B4383" s="10" t="s">
        <v>17313</v>
      </c>
      <c r="C4383" s="9" t="s">
        <v>1951</v>
      </c>
      <c r="D4383" s="11" t="str">
        <f>VLOOKUP(C4383,Postinumeroalueet!$A$2:$B$4001,2)</f>
        <v>Lappeenranta</v>
      </c>
      <c r="E4383" s="11"/>
      <c r="F4383" s="11">
        <f t="shared" si="1"/>
        <v>0</v>
      </c>
      <c r="G4383" s="10" t="s">
        <v>3481</v>
      </c>
      <c r="H4383" s="10" t="s">
        <v>3620</v>
      </c>
      <c r="I4383" s="10">
        <v>761.0</v>
      </c>
      <c r="J4383" s="10">
        <v>72.0</v>
      </c>
      <c r="K4383" s="14">
        <v>1997.0</v>
      </c>
      <c r="L4383" s="11">
        <f t="shared" si="858"/>
        <v>667.4</v>
      </c>
      <c r="M4383" s="11">
        <f t="shared" si="2"/>
        <v>-93.6</v>
      </c>
      <c r="N4383" s="13">
        <f t="shared" si="3"/>
        <v>0.8770039422</v>
      </c>
      <c r="O4383" s="10" t="s">
        <v>9926</v>
      </c>
      <c r="P4383" s="10" t="s">
        <v>17314</v>
      </c>
    </row>
    <row r="4384">
      <c r="A4384" s="9" t="s">
        <v>17315</v>
      </c>
      <c r="B4384" s="10" t="s">
        <v>15148</v>
      </c>
      <c r="C4384" s="9" t="s">
        <v>1475</v>
      </c>
      <c r="D4384" s="11" t="str">
        <f>VLOOKUP(C4384,Postinumeroalueet!$A$2:$B$4001,2)</f>
        <v>Lempäälä</v>
      </c>
      <c r="E4384" s="11"/>
      <c r="F4384" s="11">
        <f t="shared" si="1"/>
        <v>0</v>
      </c>
      <c r="G4384" s="10" t="s">
        <v>3481</v>
      </c>
      <c r="H4384" s="10" t="s">
        <v>3663</v>
      </c>
      <c r="I4384" s="10">
        <v>695.0</v>
      </c>
      <c r="J4384" s="10">
        <v>64.5</v>
      </c>
      <c r="K4384" s="14">
        <v>2014.0</v>
      </c>
      <c r="L4384" s="11">
        <f t="shared" si="858"/>
        <v>609.65</v>
      </c>
      <c r="M4384" s="11">
        <f t="shared" si="2"/>
        <v>-85.35</v>
      </c>
      <c r="N4384" s="13">
        <f t="shared" si="3"/>
        <v>0.8771942446</v>
      </c>
      <c r="O4384" s="16" t="s">
        <v>12598</v>
      </c>
      <c r="P4384" s="10" t="s">
        <v>17316</v>
      </c>
    </row>
    <row r="4385">
      <c r="A4385" s="9" t="s">
        <v>17317</v>
      </c>
      <c r="B4385" s="10" t="s">
        <v>17318</v>
      </c>
      <c r="C4385" s="9" t="s">
        <v>421</v>
      </c>
      <c r="D4385" s="11" t="str">
        <f>VLOOKUP(C4385,Postinumeroalueet!$A$2:$B$4001,2)</f>
        <v>Vantaa</v>
      </c>
      <c r="E4385" s="11"/>
      <c r="F4385" s="11">
        <f t="shared" si="1"/>
        <v>1</v>
      </c>
      <c r="G4385" s="10" t="s">
        <v>3481</v>
      </c>
      <c r="H4385" s="10" t="s">
        <v>3555</v>
      </c>
      <c r="I4385" s="10">
        <v>1057.0</v>
      </c>
      <c r="J4385" s="10">
        <v>87.5</v>
      </c>
      <c r="K4385" s="14">
        <v>1993.0</v>
      </c>
      <c r="L4385" s="11">
        <f>IF(K4385&lt;1961,171+10.3*J4385,IF(K4385&gt;1983,166+8.7*J4385,159+7.9*J4385))</f>
        <v>927.25</v>
      </c>
      <c r="M4385" s="11">
        <f t="shared" si="2"/>
        <v>-129.75</v>
      </c>
      <c r="N4385" s="13">
        <f t="shared" si="3"/>
        <v>0.8772469253</v>
      </c>
      <c r="O4385" s="10" t="s">
        <v>17319</v>
      </c>
      <c r="P4385" s="10" t="s">
        <v>17320</v>
      </c>
    </row>
    <row r="4386" ht="12.0" customHeight="1">
      <c r="A4386" s="9" t="s">
        <v>17321</v>
      </c>
      <c r="B4386" s="10" t="s">
        <v>17322</v>
      </c>
      <c r="C4386" s="9" t="s">
        <v>965</v>
      </c>
      <c r="D4386" s="11" t="str">
        <f>VLOOKUP(C4386,Postinumeroalueet!$A$2:$B$4001,2)</f>
        <v>Naantali</v>
      </c>
      <c r="E4386" s="11"/>
      <c r="F4386" s="11">
        <f t="shared" si="1"/>
        <v>0</v>
      </c>
      <c r="G4386" s="10" t="s">
        <v>3481</v>
      </c>
      <c r="H4386" s="10" t="s">
        <v>4534</v>
      </c>
      <c r="I4386" s="10">
        <v>712.37</v>
      </c>
      <c r="J4386" s="10">
        <v>66.5</v>
      </c>
      <c r="K4386" s="14">
        <v>1992.0</v>
      </c>
      <c r="L4386" s="11">
        <f t="shared" ref="L4386:L4394" si="859">IF(K4386&lt;1984,105+5.6*J4386,IF(K4386&gt;1991,113+7.7*J4386,108+6.6*J4386))</f>
        <v>625.05</v>
      </c>
      <c r="M4386" s="11">
        <f t="shared" si="2"/>
        <v>-87.32</v>
      </c>
      <c r="N4386" s="13">
        <f t="shared" si="3"/>
        <v>0.8774232492</v>
      </c>
      <c r="O4386" s="10" t="s">
        <v>7271</v>
      </c>
      <c r="P4386" s="10" t="s">
        <v>17323</v>
      </c>
    </row>
    <row r="4387" ht="12.0" customHeight="1">
      <c r="A4387" s="9" t="s">
        <v>17324</v>
      </c>
      <c r="B4387" s="10" t="s">
        <v>17325</v>
      </c>
      <c r="C4387" s="9" t="s">
        <v>1796</v>
      </c>
      <c r="D4387" s="11" t="str">
        <f>VLOOKUP(C4387,Postinumeroalueet!$A$2:$B$4001,2)</f>
        <v>Kotka</v>
      </c>
      <c r="E4387" s="11"/>
      <c r="F4387" s="11">
        <f t="shared" si="1"/>
        <v>0</v>
      </c>
      <c r="G4387" s="10" t="s">
        <v>3481</v>
      </c>
      <c r="H4387" s="10" t="s">
        <v>5388</v>
      </c>
      <c r="I4387" s="10">
        <v>870.0</v>
      </c>
      <c r="J4387" s="10">
        <v>84.5</v>
      </c>
      <c r="K4387" s="14">
        <v>2012.0</v>
      </c>
      <c r="L4387" s="11">
        <f t="shared" si="859"/>
        <v>763.65</v>
      </c>
      <c r="M4387" s="11">
        <f t="shared" si="2"/>
        <v>-106.35</v>
      </c>
      <c r="N4387" s="13">
        <f t="shared" si="3"/>
        <v>0.8777586207</v>
      </c>
      <c r="O4387" s="10" t="s">
        <v>4050</v>
      </c>
      <c r="P4387" s="10" t="s">
        <v>17326</v>
      </c>
    </row>
    <row r="4388" ht="12.0" customHeight="1">
      <c r="A4388" s="9" t="s">
        <v>17327</v>
      </c>
      <c r="B4388" s="10" t="s">
        <v>17328</v>
      </c>
      <c r="C4388" s="9" t="s">
        <v>2306</v>
      </c>
      <c r="D4388" s="11" t="str">
        <f>VLOOKUP(C4388,Postinumeroalueet!$A$2:$B$4001,2)</f>
        <v>Vaasa</v>
      </c>
      <c r="E4388" s="11"/>
      <c r="F4388" s="11">
        <f t="shared" si="1"/>
        <v>0</v>
      </c>
      <c r="G4388" s="10" t="s">
        <v>6290</v>
      </c>
      <c r="H4388" s="10" t="s">
        <v>17329</v>
      </c>
      <c r="I4388" s="10">
        <v>725.21</v>
      </c>
      <c r="J4388" s="10">
        <v>68.0</v>
      </c>
      <c r="K4388" s="14">
        <v>2004.0</v>
      </c>
      <c r="L4388" s="11">
        <f t="shared" si="859"/>
        <v>636.6</v>
      </c>
      <c r="M4388" s="11">
        <f t="shared" si="2"/>
        <v>-88.61</v>
      </c>
      <c r="N4388" s="13">
        <f t="shared" si="3"/>
        <v>0.8778147019</v>
      </c>
      <c r="O4388" s="10" t="s">
        <v>8062</v>
      </c>
      <c r="P4388" s="10" t="s">
        <v>17330</v>
      </c>
    </row>
    <row r="4389" ht="12.0" customHeight="1">
      <c r="A4389" s="9" t="s">
        <v>17331</v>
      </c>
      <c r="B4389" s="10" t="s">
        <v>17332</v>
      </c>
      <c r="C4389" s="9" t="s">
        <v>1404</v>
      </c>
      <c r="D4389" s="11" t="str">
        <f>VLOOKUP(C4389,Postinumeroalueet!$A$2:$B$4001,2)</f>
        <v>Virrat</v>
      </c>
      <c r="E4389" s="11"/>
      <c r="F4389" s="11">
        <f t="shared" si="1"/>
        <v>0</v>
      </c>
      <c r="G4389" s="10" t="s">
        <v>3481</v>
      </c>
      <c r="H4389" s="10" t="s">
        <v>3761</v>
      </c>
      <c r="I4389" s="10">
        <v>480.0</v>
      </c>
      <c r="J4389" s="10">
        <v>56.5</v>
      </c>
      <c r="K4389" s="14">
        <v>1971.0</v>
      </c>
      <c r="L4389" s="11">
        <f t="shared" si="859"/>
        <v>421.4</v>
      </c>
      <c r="M4389" s="11">
        <f t="shared" si="2"/>
        <v>-58.6</v>
      </c>
      <c r="N4389" s="13">
        <f t="shared" si="3"/>
        <v>0.8779166667</v>
      </c>
      <c r="O4389" s="10" t="s">
        <v>17333</v>
      </c>
      <c r="P4389" s="10" t="s">
        <v>17334</v>
      </c>
    </row>
    <row r="4390" ht="12.0" customHeight="1">
      <c r="A4390" s="9" t="s">
        <v>17335</v>
      </c>
      <c r="B4390" s="10" t="s">
        <v>17336</v>
      </c>
      <c r="C4390" s="9" t="s">
        <v>961</v>
      </c>
      <c r="D4390" s="11" t="str">
        <f>VLOOKUP(C4390,Postinumeroalueet!$A$2:$B$4001,2)</f>
        <v>Turku</v>
      </c>
      <c r="E4390" s="11"/>
      <c r="F4390" s="11">
        <f t="shared" si="1"/>
        <v>0</v>
      </c>
      <c r="G4390" s="10" t="s">
        <v>3481</v>
      </c>
      <c r="H4390" s="10" t="s">
        <v>4534</v>
      </c>
      <c r="I4390" s="10">
        <v>725.0</v>
      </c>
      <c r="J4390" s="10">
        <v>68.0</v>
      </c>
      <c r="K4390" s="14">
        <v>1995.0</v>
      </c>
      <c r="L4390" s="11">
        <f t="shared" si="859"/>
        <v>636.6</v>
      </c>
      <c r="M4390" s="11">
        <f t="shared" si="2"/>
        <v>-88.4</v>
      </c>
      <c r="N4390" s="13">
        <f t="shared" si="3"/>
        <v>0.8780689655</v>
      </c>
      <c r="O4390" s="10" t="s">
        <v>4118</v>
      </c>
      <c r="P4390" s="10" t="s">
        <v>17337</v>
      </c>
    </row>
    <row r="4391" ht="12.0" customHeight="1">
      <c r="A4391" s="9" t="s">
        <v>17338</v>
      </c>
      <c r="B4391" s="10" t="s">
        <v>17339</v>
      </c>
      <c r="C4391" s="9" t="s">
        <v>1266</v>
      </c>
      <c r="D4391" s="11" t="str">
        <f>VLOOKUP(C4391,Postinumeroalueet!$A$2:$B$4001,2)</f>
        <v>Tammela</v>
      </c>
      <c r="E4391" s="11"/>
      <c r="F4391" s="11">
        <f t="shared" si="1"/>
        <v>0</v>
      </c>
      <c r="G4391" s="10" t="s">
        <v>3481</v>
      </c>
      <c r="H4391" s="10" t="s">
        <v>3543</v>
      </c>
      <c r="I4391" s="10">
        <v>330.0</v>
      </c>
      <c r="J4391" s="10">
        <v>33.0</v>
      </c>
      <c r="K4391" s="14">
        <v>1976.0</v>
      </c>
      <c r="L4391" s="11">
        <f t="shared" si="859"/>
        <v>289.8</v>
      </c>
      <c r="M4391" s="11">
        <f t="shared" si="2"/>
        <v>-40.2</v>
      </c>
      <c r="N4391" s="13">
        <f t="shared" si="3"/>
        <v>0.8781818182</v>
      </c>
      <c r="O4391" s="10" t="s">
        <v>9499</v>
      </c>
      <c r="P4391" s="10" t="s">
        <v>17340</v>
      </c>
    </row>
    <row r="4392" ht="12.0" customHeight="1">
      <c r="A4392" s="9" t="s">
        <v>17341</v>
      </c>
      <c r="B4392" s="10" t="s">
        <v>17342</v>
      </c>
      <c r="C4392" s="9" t="s">
        <v>1804</v>
      </c>
      <c r="D4392" s="11" t="str">
        <f>VLOOKUP(C4392,Postinumeroalueet!$A$2:$B$4001,2)</f>
        <v>Kotka</v>
      </c>
      <c r="E4392" s="11"/>
      <c r="F4392" s="11">
        <f t="shared" si="1"/>
        <v>0</v>
      </c>
      <c r="G4392" s="10" t="s">
        <v>3481</v>
      </c>
      <c r="H4392" s="10" t="s">
        <v>17343</v>
      </c>
      <c r="I4392" s="10">
        <v>330.0</v>
      </c>
      <c r="J4392" s="10">
        <v>33.0</v>
      </c>
      <c r="K4392" s="14">
        <v>1975.0</v>
      </c>
      <c r="L4392" s="11">
        <f t="shared" si="859"/>
        <v>289.8</v>
      </c>
      <c r="M4392" s="11">
        <f t="shared" si="2"/>
        <v>-40.2</v>
      </c>
      <c r="N4392" s="13">
        <f t="shared" si="3"/>
        <v>0.8781818182</v>
      </c>
      <c r="O4392" s="10" t="s">
        <v>3950</v>
      </c>
      <c r="P4392" s="10" t="s">
        <v>17344</v>
      </c>
    </row>
    <row r="4393" ht="12.0" customHeight="1">
      <c r="A4393" s="9" t="s">
        <v>17345</v>
      </c>
      <c r="B4393" s="10" t="s">
        <v>17346</v>
      </c>
      <c r="C4393" s="9" t="s">
        <v>2311</v>
      </c>
      <c r="D4393" s="11" t="str">
        <f>VLOOKUP(C4393,Postinumeroalueet!$A$2:$B$4001,2)</f>
        <v>Vaasa</v>
      </c>
      <c r="E4393" s="11"/>
      <c r="F4393" s="11">
        <f t="shared" si="1"/>
        <v>0</v>
      </c>
      <c r="G4393" s="10" t="s">
        <v>3529</v>
      </c>
      <c r="H4393" s="10" t="s">
        <v>17347</v>
      </c>
      <c r="I4393" s="10">
        <v>550.0</v>
      </c>
      <c r="J4393" s="10">
        <v>67.5</v>
      </c>
      <c r="K4393" s="14">
        <v>1979.0</v>
      </c>
      <c r="L4393" s="11">
        <f t="shared" si="859"/>
        <v>483</v>
      </c>
      <c r="M4393" s="11">
        <f t="shared" si="2"/>
        <v>-67</v>
      </c>
      <c r="N4393" s="13">
        <f t="shared" si="3"/>
        <v>0.8781818182</v>
      </c>
      <c r="O4393" s="10" t="s">
        <v>6375</v>
      </c>
      <c r="P4393" s="10" t="s">
        <v>17348</v>
      </c>
    </row>
    <row r="4394" ht="12.0" customHeight="1">
      <c r="A4394" s="9" t="s">
        <v>17349</v>
      </c>
      <c r="B4394" s="10" t="s">
        <v>17350</v>
      </c>
      <c r="C4394" s="9" t="s">
        <v>2085</v>
      </c>
      <c r="D4394" s="11" t="str">
        <f>VLOOKUP(C4394,Postinumeroalueet!$A$2:$B$4001,2)</f>
        <v>Seinäjoki</v>
      </c>
      <c r="E4394" s="11"/>
      <c r="F4394" s="11">
        <f t="shared" si="1"/>
        <v>0</v>
      </c>
      <c r="G4394" s="10" t="s">
        <v>3481</v>
      </c>
      <c r="H4394" s="10" t="s">
        <v>17351</v>
      </c>
      <c r="I4394" s="10">
        <v>795.0</v>
      </c>
      <c r="J4394" s="10">
        <v>76.0</v>
      </c>
      <c r="K4394" s="14">
        <v>2002.0</v>
      </c>
      <c r="L4394" s="11">
        <f t="shared" si="859"/>
        <v>698.2</v>
      </c>
      <c r="M4394" s="11">
        <f t="shared" si="2"/>
        <v>-96.8</v>
      </c>
      <c r="N4394" s="13">
        <f t="shared" si="3"/>
        <v>0.8782389937</v>
      </c>
      <c r="O4394" s="10" t="s">
        <v>6392</v>
      </c>
      <c r="P4394" s="10" t="s">
        <v>17352</v>
      </c>
    </row>
    <row r="4395" ht="12.0" customHeight="1">
      <c r="A4395" s="9" t="s">
        <v>17353</v>
      </c>
      <c r="B4395" s="10" t="s">
        <v>8880</v>
      </c>
      <c r="C4395" s="9" t="s">
        <v>470</v>
      </c>
      <c r="D4395" s="11" t="str">
        <f>VLOOKUP(C4395,Postinumeroalueet!$A$2:$B$4001,2)</f>
        <v>Espoo</v>
      </c>
      <c r="E4395" s="11"/>
      <c r="F4395" s="11">
        <f t="shared" si="1"/>
        <v>1</v>
      </c>
      <c r="G4395" s="10" t="s">
        <v>3481</v>
      </c>
      <c r="H4395" s="10" t="s">
        <v>7987</v>
      </c>
      <c r="I4395" s="10">
        <v>860.0</v>
      </c>
      <c r="J4395" s="10">
        <v>75.5</v>
      </c>
      <c r="K4395" s="14">
        <v>1972.0</v>
      </c>
      <c r="L4395" s="11">
        <f>IF(K4395&lt;1961,171+10.3*J4395,IF(K4395&gt;1983,166+8.7*J4395,159+7.9*J4395))</f>
        <v>755.45</v>
      </c>
      <c r="M4395" s="11">
        <f t="shared" si="2"/>
        <v>-104.55</v>
      </c>
      <c r="N4395" s="13">
        <f t="shared" si="3"/>
        <v>0.8784302326</v>
      </c>
      <c r="O4395" s="10" t="s">
        <v>3498</v>
      </c>
      <c r="P4395" s="10" t="s">
        <v>17354</v>
      </c>
    </row>
    <row r="4396" ht="12.0" customHeight="1">
      <c r="A4396" s="9" t="s">
        <v>17355</v>
      </c>
      <c r="B4396" s="10" t="s">
        <v>17356</v>
      </c>
      <c r="C4396" s="9" t="s">
        <v>996</v>
      </c>
      <c r="D4396" s="11" t="str">
        <f>VLOOKUP(C4396,Postinumeroalueet!$A$2:$B$4001,2)</f>
        <v>Lieto</v>
      </c>
      <c r="E4396" s="11"/>
      <c r="F4396" s="11">
        <f t="shared" si="1"/>
        <v>0</v>
      </c>
      <c r="G4396" s="10" t="s">
        <v>3529</v>
      </c>
      <c r="H4396" s="10" t="s">
        <v>3620</v>
      </c>
      <c r="I4396" s="10">
        <v>851.7</v>
      </c>
      <c r="J4396" s="10">
        <v>82.5</v>
      </c>
      <c r="K4396" s="14">
        <v>1996.0</v>
      </c>
      <c r="L4396" s="11">
        <f t="shared" ref="L4396:L4397" si="860">IF(K4396&lt;1984,105+5.6*J4396,IF(K4396&gt;1991,113+7.7*J4396,108+6.6*J4396))</f>
        <v>748.25</v>
      </c>
      <c r="M4396" s="11">
        <f t="shared" si="2"/>
        <v>-103.45</v>
      </c>
      <c r="N4396" s="13">
        <f t="shared" si="3"/>
        <v>0.8785370436</v>
      </c>
      <c r="O4396" s="10" t="s">
        <v>3802</v>
      </c>
      <c r="P4396" s="10" t="s">
        <v>17357</v>
      </c>
    </row>
    <row r="4397" ht="12.0" customHeight="1">
      <c r="A4397" s="9" t="s">
        <v>17358</v>
      </c>
      <c r="B4397" s="10" t="s">
        <v>17359</v>
      </c>
      <c r="C4397" s="9" t="s">
        <v>976</v>
      </c>
      <c r="D4397" s="11" t="str">
        <f>VLOOKUP(C4397,Postinumeroalueet!$A$2:$B$4001,2)</f>
        <v>Raisio</v>
      </c>
      <c r="E4397" s="11"/>
      <c r="F4397" s="11">
        <f t="shared" si="1"/>
        <v>0</v>
      </c>
      <c r="G4397" s="10" t="s">
        <v>3481</v>
      </c>
      <c r="H4397" s="10" t="s">
        <v>3555</v>
      </c>
      <c r="I4397" s="10">
        <v>982.89</v>
      </c>
      <c r="J4397" s="10">
        <v>97.5</v>
      </c>
      <c r="K4397" s="14">
        <v>1993.0</v>
      </c>
      <c r="L4397" s="11">
        <f t="shared" si="860"/>
        <v>863.75</v>
      </c>
      <c r="M4397" s="11">
        <f t="shared" si="2"/>
        <v>-119.14</v>
      </c>
      <c r="N4397" s="13">
        <f t="shared" si="3"/>
        <v>0.878786029</v>
      </c>
      <c r="O4397" s="10" t="s">
        <v>3602</v>
      </c>
      <c r="P4397" s="10" t="s">
        <v>17360</v>
      </c>
    </row>
    <row r="4398" ht="12.0" customHeight="1">
      <c r="A4398" s="9" t="s">
        <v>17361</v>
      </c>
      <c r="B4398" s="10" t="s">
        <v>17362</v>
      </c>
      <c r="C4398" s="9" t="s">
        <v>427</v>
      </c>
      <c r="D4398" s="11" t="str">
        <f>VLOOKUP(C4398,Postinumeroalueet!$A$2:$B$4001,2)</f>
        <v>Vantaa</v>
      </c>
      <c r="E4398" s="11"/>
      <c r="F4398" s="11">
        <f t="shared" si="1"/>
        <v>1</v>
      </c>
      <c r="G4398" s="10" t="s">
        <v>3481</v>
      </c>
      <c r="H4398" s="10" t="s">
        <v>3824</v>
      </c>
      <c r="I4398" s="10">
        <v>926.0</v>
      </c>
      <c r="J4398" s="10">
        <v>74.5</v>
      </c>
      <c r="K4398" s="14">
        <v>1992.0</v>
      </c>
      <c r="L4398" s="11">
        <f>IF(K4398&lt;1961,171+10.3*J4398,IF(K4398&gt;1983,166+8.7*J4398,159+7.9*J4398))</f>
        <v>814.15</v>
      </c>
      <c r="M4398" s="11">
        <f t="shared" si="2"/>
        <v>-111.85</v>
      </c>
      <c r="N4398" s="13">
        <f t="shared" si="3"/>
        <v>0.8792116631</v>
      </c>
      <c r="O4398" s="10" t="s">
        <v>9328</v>
      </c>
      <c r="P4398" s="10" t="s">
        <v>17363</v>
      </c>
    </row>
    <row r="4399" ht="12.0" customHeight="1">
      <c r="A4399" s="9" t="s">
        <v>17364</v>
      </c>
      <c r="B4399" s="10" t="s">
        <v>17365</v>
      </c>
      <c r="C4399" s="9" t="s">
        <v>1163</v>
      </c>
      <c r="D4399" s="11" t="str">
        <f>VLOOKUP(C4399,Postinumeroalueet!$A$2:$B$4001,2)</f>
        <v>Eurajoki</v>
      </c>
      <c r="E4399" s="11"/>
      <c r="F4399" s="11">
        <f t="shared" si="1"/>
        <v>0</v>
      </c>
      <c r="G4399" s="10" t="s">
        <v>3481</v>
      </c>
      <c r="H4399" s="10" t="s">
        <v>3719</v>
      </c>
      <c r="I4399" s="10">
        <v>405.93</v>
      </c>
      <c r="J4399" s="10">
        <v>45.0</v>
      </c>
      <c r="K4399" s="14">
        <v>1973.0</v>
      </c>
      <c r="L4399" s="11">
        <f>IF(K4399&lt;1984,105+5.6*J4399,IF(K4399&gt;1991,113+7.7*J4399,108+6.6*J4399))</f>
        <v>357</v>
      </c>
      <c r="M4399" s="11">
        <f t="shared" si="2"/>
        <v>-48.93</v>
      </c>
      <c r="N4399" s="13">
        <f t="shared" si="3"/>
        <v>0.8794619762</v>
      </c>
      <c r="O4399" s="10" t="s">
        <v>12699</v>
      </c>
      <c r="P4399" s="10" t="s">
        <v>17366</v>
      </c>
    </row>
    <row r="4400" ht="12.0" customHeight="1">
      <c r="A4400" s="9" t="s">
        <v>17367</v>
      </c>
      <c r="B4400" s="10" t="s">
        <v>17368</v>
      </c>
      <c r="C4400" s="9" t="s">
        <v>479</v>
      </c>
      <c r="D4400" s="11" t="str">
        <f>VLOOKUP(C4400,Postinumeroalueet!$A$2:$B$4001,2)</f>
        <v>Espoo</v>
      </c>
      <c r="E4400" s="11"/>
      <c r="F4400" s="11">
        <f t="shared" si="1"/>
        <v>1</v>
      </c>
      <c r="G4400" s="10" t="s">
        <v>3481</v>
      </c>
      <c r="H4400" s="10" t="s">
        <v>12099</v>
      </c>
      <c r="I4400" s="10">
        <v>990.0</v>
      </c>
      <c r="J4400" s="10">
        <v>81.0</v>
      </c>
      <c r="K4400" s="14">
        <v>2005.0</v>
      </c>
      <c r="L4400" s="11">
        <f>IF(K4400&lt;1961,171+10.3*J4400,IF(K4400&gt;1983,166+8.7*J4400,159+7.9*J4400))</f>
        <v>870.7</v>
      </c>
      <c r="M4400" s="11">
        <f t="shared" si="2"/>
        <v>-119.3</v>
      </c>
      <c r="N4400" s="13">
        <f t="shared" si="3"/>
        <v>0.8794949495</v>
      </c>
      <c r="O4400" s="10" t="s">
        <v>3498</v>
      </c>
      <c r="P4400" s="10" t="s">
        <v>17369</v>
      </c>
    </row>
    <row r="4401" ht="12.0" customHeight="1">
      <c r="A4401" s="9" t="s">
        <v>17370</v>
      </c>
      <c r="B4401" s="10" t="s">
        <v>16020</v>
      </c>
      <c r="C4401" s="9" t="s">
        <v>3214</v>
      </c>
      <c r="D4401" s="11" t="str">
        <f>VLOOKUP(C4401,Postinumeroalueet!$A$2:$B$4001,2)</f>
        <v>Tornio</v>
      </c>
      <c r="E4401" s="11"/>
      <c r="F4401" s="11">
        <f t="shared" si="1"/>
        <v>0</v>
      </c>
      <c r="G4401" s="10" t="s">
        <v>3481</v>
      </c>
      <c r="H4401" s="10" t="s">
        <v>17371</v>
      </c>
      <c r="I4401" s="10">
        <v>750.0</v>
      </c>
      <c r="J4401" s="10">
        <v>71.0</v>
      </c>
      <c r="K4401" s="14">
        <v>2012.0</v>
      </c>
      <c r="L4401" s="11">
        <f t="shared" ref="L4401:L4408" si="861">IF(K4401&lt;1984,105+5.6*J4401,IF(K4401&gt;1991,113+7.7*J4401,108+6.6*J4401))</f>
        <v>659.7</v>
      </c>
      <c r="M4401" s="11">
        <f t="shared" si="2"/>
        <v>-90.3</v>
      </c>
      <c r="N4401" s="13">
        <f t="shared" si="3"/>
        <v>0.8796</v>
      </c>
      <c r="O4401" s="10" t="s">
        <v>4002</v>
      </c>
      <c r="P4401" s="10" t="s">
        <v>17372</v>
      </c>
    </row>
    <row r="4402" ht="12.0" customHeight="1">
      <c r="A4402" s="9" t="s">
        <v>17373</v>
      </c>
      <c r="B4402" s="10" t="s">
        <v>17374</v>
      </c>
      <c r="C4402" s="9" t="s">
        <v>3024</v>
      </c>
      <c r="D4402" s="11" t="str">
        <f>VLOOKUP(C4402,Postinumeroalueet!$A$2:$B$4001,2)</f>
        <v>Oulu</v>
      </c>
      <c r="E4402" s="11"/>
      <c r="F4402" s="11">
        <f t="shared" si="1"/>
        <v>0</v>
      </c>
      <c r="G4402" s="10" t="s">
        <v>3481</v>
      </c>
      <c r="H4402" s="10" t="s">
        <v>17375</v>
      </c>
      <c r="I4402" s="10">
        <v>820.0</v>
      </c>
      <c r="J4402" s="10">
        <v>79.0</v>
      </c>
      <c r="K4402" s="14">
        <v>1998.0</v>
      </c>
      <c r="L4402" s="11">
        <f t="shared" si="861"/>
        <v>721.3</v>
      </c>
      <c r="M4402" s="11">
        <f t="shared" si="2"/>
        <v>-98.7</v>
      </c>
      <c r="N4402" s="13">
        <f t="shared" si="3"/>
        <v>0.8796341463</v>
      </c>
      <c r="O4402" s="10" t="s">
        <v>3942</v>
      </c>
      <c r="P4402" s="10" t="s">
        <v>17376</v>
      </c>
    </row>
    <row r="4403" ht="12.0" customHeight="1">
      <c r="A4403" s="9" t="s">
        <v>17377</v>
      </c>
      <c r="B4403" s="10" t="s">
        <v>17374</v>
      </c>
      <c r="C4403" s="9" t="s">
        <v>3024</v>
      </c>
      <c r="D4403" s="11" t="str">
        <f>VLOOKUP(C4403,Postinumeroalueet!$A$2:$B$4001,2)</f>
        <v>Oulu</v>
      </c>
      <c r="E4403" s="11"/>
      <c r="F4403" s="11">
        <f t="shared" si="1"/>
        <v>0</v>
      </c>
      <c r="G4403" s="10" t="s">
        <v>3481</v>
      </c>
      <c r="H4403" s="10" t="s">
        <v>3671</v>
      </c>
      <c r="I4403" s="10">
        <v>820.0</v>
      </c>
      <c r="J4403" s="10">
        <v>79.0</v>
      </c>
      <c r="K4403" s="14">
        <v>1998.0</v>
      </c>
      <c r="L4403" s="11">
        <f t="shared" si="861"/>
        <v>721.3</v>
      </c>
      <c r="M4403" s="11">
        <f t="shared" si="2"/>
        <v>-98.7</v>
      </c>
      <c r="N4403" s="13">
        <f t="shared" si="3"/>
        <v>0.8796341463</v>
      </c>
      <c r="O4403" s="10" t="s">
        <v>9328</v>
      </c>
      <c r="P4403" s="10" t="s">
        <v>17378</v>
      </c>
    </row>
    <row r="4404" ht="12.0" customHeight="1">
      <c r="A4404" s="9" t="s">
        <v>17379</v>
      </c>
      <c r="B4404" s="10" t="s">
        <v>17380</v>
      </c>
      <c r="C4404" s="9" t="s">
        <v>2088</v>
      </c>
      <c r="D4404" s="11" t="str">
        <f>VLOOKUP(C4404,Postinumeroalueet!$A$2:$B$4001,2)</f>
        <v>Seinäjoki</v>
      </c>
      <c r="E4404" s="11"/>
      <c r="F4404" s="11">
        <f t="shared" si="1"/>
        <v>0</v>
      </c>
      <c r="G4404" s="10" t="s">
        <v>3492</v>
      </c>
      <c r="H4404" s="10" t="s">
        <v>17381</v>
      </c>
      <c r="I4404" s="10">
        <v>850.0</v>
      </c>
      <c r="J4404" s="10">
        <v>97.0</v>
      </c>
      <c r="K4404" s="14">
        <v>1987.0</v>
      </c>
      <c r="L4404" s="11">
        <f t="shared" si="861"/>
        <v>748.2</v>
      </c>
      <c r="M4404" s="11">
        <f t="shared" si="2"/>
        <v>-101.8</v>
      </c>
      <c r="N4404" s="13">
        <f t="shared" si="3"/>
        <v>0.8802352941</v>
      </c>
      <c r="O4404" s="10" t="s">
        <v>6392</v>
      </c>
      <c r="P4404" s="10" t="s">
        <v>17382</v>
      </c>
    </row>
    <row r="4405" ht="12.0" customHeight="1">
      <c r="A4405" s="9" t="s">
        <v>17383</v>
      </c>
      <c r="B4405" s="10" t="s">
        <v>14791</v>
      </c>
      <c r="C4405" s="9" t="s">
        <v>2091</v>
      </c>
      <c r="D4405" s="11" t="str">
        <f>VLOOKUP(C4405,Postinumeroalueet!$A$2:$B$4001,2)</f>
        <v>Seinäjoki</v>
      </c>
      <c r="E4405" s="11"/>
      <c r="F4405" s="11">
        <f t="shared" si="1"/>
        <v>0</v>
      </c>
      <c r="G4405" s="10" t="s">
        <v>3481</v>
      </c>
      <c r="H4405" s="10" t="s">
        <v>5319</v>
      </c>
      <c r="I4405" s="10">
        <v>850.0</v>
      </c>
      <c r="J4405" s="10">
        <v>82.5</v>
      </c>
      <c r="K4405" s="14">
        <v>2013.0</v>
      </c>
      <c r="L4405" s="11">
        <f t="shared" si="861"/>
        <v>748.25</v>
      </c>
      <c r="M4405" s="11">
        <f t="shared" si="2"/>
        <v>-101.75</v>
      </c>
      <c r="N4405" s="13">
        <f t="shared" si="3"/>
        <v>0.8802941176</v>
      </c>
      <c r="O4405" s="10" t="s">
        <v>7084</v>
      </c>
      <c r="P4405" s="10" t="s">
        <v>17384</v>
      </c>
    </row>
    <row r="4406" ht="12.0" customHeight="1">
      <c r="A4406" s="9" t="s">
        <v>17385</v>
      </c>
      <c r="B4406" s="10" t="s">
        <v>16125</v>
      </c>
      <c r="C4406" s="9" t="s">
        <v>1985</v>
      </c>
      <c r="D4406" s="11" t="str">
        <f>VLOOKUP(C4406,Postinumeroalueet!$A$2:$B$4001,2)</f>
        <v>Imatra</v>
      </c>
      <c r="E4406" s="11"/>
      <c r="F4406" s="11">
        <f t="shared" si="1"/>
        <v>0</v>
      </c>
      <c r="G4406" s="10" t="s">
        <v>3481</v>
      </c>
      <c r="H4406" s="10" t="s">
        <v>4584</v>
      </c>
      <c r="I4406" s="10">
        <v>485.0</v>
      </c>
      <c r="J4406" s="10">
        <v>57.5</v>
      </c>
      <c r="K4406" s="14">
        <v>1973.0</v>
      </c>
      <c r="L4406" s="11">
        <f t="shared" si="861"/>
        <v>427</v>
      </c>
      <c r="M4406" s="11">
        <f t="shared" si="2"/>
        <v>-58</v>
      </c>
      <c r="N4406" s="13">
        <f t="shared" si="3"/>
        <v>0.8804123711</v>
      </c>
      <c r="O4406" s="10" t="s">
        <v>4967</v>
      </c>
      <c r="P4406" s="10" t="s">
        <v>17386</v>
      </c>
    </row>
    <row r="4407">
      <c r="A4407" s="9" t="s">
        <v>17387</v>
      </c>
      <c r="B4407" s="10" t="s">
        <v>17388</v>
      </c>
      <c r="C4407" s="9" t="s">
        <v>949</v>
      </c>
      <c r="D4407" s="11" t="str">
        <f>VLOOKUP(C4407,Postinumeroalueet!$A$2:$B$4001,2)</f>
        <v>Turku</v>
      </c>
      <c r="E4407" s="11"/>
      <c r="F4407" s="11">
        <f t="shared" si="1"/>
        <v>0</v>
      </c>
      <c r="G4407" s="10" t="s">
        <v>3694</v>
      </c>
      <c r="H4407" s="10" t="s">
        <v>3761</v>
      </c>
      <c r="I4407" s="10">
        <v>450.0</v>
      </c>
      <c r="J4407" s="10">
        <v>52.0</v>
      </c>
      <c r="K4407" s="14">
        <v>1910.0</v>
      </c>
      <c r="L4407" s="11">
        <f t="shared" si="861"/>
        <v>396.2</v>
      </c>
      <c r="M4407" s="11">
        <f t="shared" si="2"/>
        <v>-53.8</v>
      </c>
      <c r="N4407" s="13">
        <f t="shared" si="3"/>
        <v>0.8804444444</v>
      </c>
      <c r="O4407" s="10" t="s">
        <v>3607</v>
      </c>
      <c r="P4407" s="10" t="s">
        <v>17389</v>
      </c>
    </row>
    <row r="4408" ht="12.0" customHeight="1">
      <c r="A4408" s="9" t="s">
        <v>17390</v>
      </c>
      <c r="B4408" s="10" t="s">
        <v>17391</v>
      </c>
      <c r="C4408" s="9" t="s">
        <v>2158</v>
      </c>
      <c r="D4408" s="11" t="str">
        <f>VLOOKUP(C4408,Postinumeroalueet!$A$2:$B$4001,2)</f>
        <v>Lapua</v>
      </c>
      <c r="E4408" s="11"/>
      <c r="F4408" s="11">
        <f t="shared" si="1"/>
        <v>0</v>
      </c>
      <c r="G4408" s="10" t="s">
        <v>3481</v>
      </c>
      <c r="H4408" s="10" t="s">
        <v>10188</v>
      </c>
      <c r="I4408" s="10">
        <v>762.22</v>
      </c>
      <c r="J4408" s="10">
        <v>72.5</v>
      </c>
      <c r="K4408" s="14">
        <v>2012.0</v>
      </c>
      <c r="L4408" s="11">
        <f t="shared" si="861"/>
        <v>671.25</v>
      </c>
      <c r="M4408" s="11">
        <f t="shared" si="2"/>
        <v>-90.97</v>
      </c>
      <c r="N4408" s="13">
        <f t="shared" si="3"/>
        <v>0.8806512555</v>
      </c>
      <c r="O4408" s="10" t="s">
        <v>13123</v>
      </c>
      <c r="P4408" s="10" t="s">
        <v>17392</v>
      </c>
    </row>
    <row r="4409" ht="12.0" customHeight="1">
      <c r="A4409" s="9" t="s">
        <v>17393</v>
      </c>
      <c r="B4409" s="10" t="s">
        <v>17394</v>
      </c>
      <c r="C4409" s="9" t="s">
        <v>403</v>
      </c>
      <c r="D4409" s="11" t="str">
        <f>VLOOKUP(C4409,Postinumeroalueet!$A$2:$B$4001,2)</f>
        <v>Helsinki</v>
      </c>
      <c r="E4409" s="11"/>
      <c r="F4409" s="11">
        <f t="shared" si="1"/>
        <v>1</v>
      </c>
      <c r="G4409" s="10" t="s">
        <v>3481</v>
      </c>
      <c r="H4409" s="10" t="s">
        <v>3761</v>
      </c>
      <c r="I4409" s="10">
        <v>776.29</v>
      </c>
      <c r="J4409" s="10">
        <v>59.5</v>
      </c>
      <c r="K4409" s="14">
        <v>1987.0</v>
      </c>
      <c r="L4409" s="11">
        <f>IF(K4409&lt;1961,171+10.3*J4409,IF(K4409&gt;1983,166+8.7*J4409,159+7.9*J4409))</f>
        <v>683.65</v>
      </c>
      <c r="M4409" s="11">
        <f t="shared" si="2"/>
        <v>-92.64</v>
      </c>
      <c r="N4409" s="13">
        <f t="shared" si="3"/>
        <v>0.8806631542</v>
      </c>
      <c r="O4409" s="10" t="s">
        <v>14001</v>
      </c>
      <c r="P4409" s="10" t="s">
        <v>17395</v>
      </c>
    </row>
    <row r="4410">
      <c r="A4410" s="9" t="s">
        <v>17396</v>
      </c>
      <c r="B4410" s="10" t="s">
        <v>17397</v>
      </c>
      <c r="C4410" s="9" t="s">
        <v>1442</v>
      </c>
      <c r="D4410" s="11" t="str">
        <f>VLOOKUP(C4410,Postinumeroalueet!$A$2:$B$4001,2)</f>
        <v>Kangasala</v>
      </c>
      <c r="E4410" s="11"/>
      <c r="F4410" s="11">
        <f t="shared" si="1"/>
        <v>0</v>
      </c>
      <c r="G4410" s="10" t="s">
        <v>3492</v>
      </c>
      <c r="H4410" s="10" t="s">
        <v>17398</v>
      </c>
      <c r="I4410" s="10">
        <v>1200.0</v>
      </c>
      <c r="J4410" s="10">
        <v>170.0</v>
      </c>
      <c r="K4410" s="14">
        <v>1900.0</v>
      </c>
      <c r="L4410" s="11">
        <f t="shared" ref="L4410:L4442" si="862">IF(K4410&lt;1984,105+5.6*J4410,IF(K4410&gt;1991,113+7.7*J4410,108+6.6*J4410))</f>
        <v>1057</v>
      </c>
      <c r="M4410" s="11">
        <f t="shared" si="2"/>
        <v>-143</v>
      </c>
      <c r="N4410" s="13">
        <f t="shared" si="3"/>
        <v>0.8808333333</v>
      </c>
      <c r="O4410" s="10" t="s">
        <v>4510</v>
      </c>
      <c r="P4410" s="10" t="s">
        <v>17399</v>
      </c>
    </row>
    <row r="4411" ht="12.0" customHeight="1">
      <c r="A4411" s="9" t="s">
        <v>17400</v>
      </c>
      <c r="B4411" s="10" t="s">
        <v>17401</v>
      </c>
      <c r="C4411" s="9" t="s">
        <v>963</v>
      </c>
      <c r="D4411" s="11" t="str">
        <f>VLOOKUP(C4411,Postinumeroalueet!$A$2:$B$4001,2)</f>
        <v>Turku</v>
      </c>
      <c r="E4411" s="11"/>
      <c r="F4411" s="11">
        <f t="shared" si="1"/>
        <v>0</v>
      </c>
      <c r="G4411" s="10" t="s">
        <v>3529</v>
      </c>
      <c r="H4411" s="10" t="s">
        <v>17402</v>
      </c>
      <c r="I4411" s="10">
        <v>950.0</v>
      </c>
      <c r="J4411" s="10">
        <v>94.0</v>
      </c>
      <c r="K4411" s="14">
        <v>2002.0</v>
      </c>
      <c r="L4411" s="11">
        <f t="shared" si="862"/>
        <v>836.8</v>
      </c>
      <c r="M4411" s="11">
        <f t="shared" si="2"/>
        <v>-113.2</v>
      </c>
      <c r="N4411" s="13">
        <f t="shared" si="3"/>
        <v>0.8808421053</v>
      </c>
      <c r="O4411" s="10" t="s">
        <v>5256</v>
      </c>
      <c r="P4411" s="10" t="s">
        <v>17403</v>
      </c>
    </row>
    <row r="4412" ht="12.0" customHeight="1">
      <c r="A4412" s="9" t="s">
        <v>17404</v>
      </c>
      <c r="B4412" s="10" t="s">
        <v>17405</v>
      </c>
      <c r="C4412" s="9" t="s">
        <v>3024</v>
      </c>
      <c r="D4412" s="11" t="str">
        <f>VLOOKUP(C4412,Postinumeroalueet!$A$2:$B$4001,2)</f>
        <v>Oulu</v>
      </c>
      <c r="E4412" s="11"/>
      <c r="F4412" s="11">
        <f t="shared" si="1"/>
        <v>0</v>
      </c>
      <c r="G4412" s="10" t="s">
        <v>3481</v>
      </c>
      <c r="H4412" s="10" t="s">
        <v>3743</v>
      </c>
      <c r="I4412" s="10">
        <v>547.72</v>
      </c>
      <c r="J4412" s="10">
        <v>48.0</v>
      </c>
      <c r="K4412" s="14">
        <v>1994.0</v>
      </c>
      <c r="L4412" s="11">
        <f t="shared" si="862"/>
        <v>482.6</v>
      </c>
      <c r="M4412" s="11">
        <f t="shared" si="2"/>
        <v>-65.12</v>
      </c>
      <c r="N4412" s="13">
        <f t="shared" si="3"/>
        <v>0.881107135</v>
      </c>
      <c r="O4412" s="10" t="s">
        <v>17406</v>
      </c>
      <c r="P4412" s="10" t="s">
        <v>17407</v>
      </c>
    </row>
    <row r="4413" ht="12.0" customHeight="1">
      <c r="A4413" s="9" t="s">
        <v>17408</v>
      </c>
      <c r="B4413" s="10" t="s">
        <v>17409</v>
      </c>
      <c r="C4413" s="9" t="s">
        <v>1209</v>
      </c>
      <c r="D4413" s="11" t="str">
        <f>VLOOKUP(C4413,Postinumeroalueet!$A$2:$B$4001,2)</f>
        <v>Pori</v>
      </c>
      <c r="E4413" s="11"/>
      <c r="F4413" s="11">
        <f t="shared" si="1"/>
        <v>0</v>
      </c>
      <c r="G4413" s="10" t="s">
        <v>3481</v>
      </c>
      <c r="H4413" s="10" t="s">
        <v>16522</v>
      </c>
      <c r="I4413" s="10">
        <v>503.41</v>
      </c>
      <c r="J4413" s="10">
        <v>60.5</v>
      </c>
      <c r="K4413" s="14">
        <v>1974.0</v>
      </c>
      <c r="L4413" s="11">
        <f t="shared" si="862"/>
        <v>443.8</v>
      </c>
      <c r="M4413" s="11">
        <f t="shared" si="2"/>
        <v>-59.61</v>
      </c>
      <c r="N4413" s="13">
        <f t="shared" si="3"/>
        <v>0.8815875728</v>
      </c>
      <c r="O4413" s="10" t="s">
        <v>16523</v>
      </c>
      <c r="P4413" s="10" t="s">
        <v>17410</v>
      </c>
    </row>
    <row r="4414" ht="12.0" customHeight="1">
      <c r="A4414" s="9" t="s">
        <v>17411</v>
      </c>
      <c r="B4414" s="10" t="s">
        <v>17412</v>
      </c>
      <c r="C4414" s="9" t="s">
        <v>1209</v>
      </c>
      <c r="D4414" s="11" t="str">
        <f>VLOOKUP(C4414,Postinumeroalueet!$A$2:$B$4001,2)</f>
        <v>Pori</v>
      </c>
      <c r="E4414" s="11"/>
      <c r="F4414" s="11">
        <f t="shared" si="1"/>
        <v>0</v>
      </c>
      <c r="G4414" s="10" t="s">
        <v>3481</v>
      </c>
      <c r="H4414" s="10" t="s">
        <v>5044</v>
      </c>
      <c r="I4414" s="10">
        <v>503.41</v>
      </c>
      <c r="J4414" s="10">
        <v>60.5</v>
      </c>
      <c r="K4414" s="14">
        <v>1974.0</v>
      </c>
      <c r="L4414" s="11">
        <f t="shared" si="862"/>
        <v>443.8</v>
      </c>
      <c r="M4414" s="11">
        <f t="shared" si="2"/>
        <v>-59.61</v>
      </c>
      <c r="N4414" s="13">
        <f t="shared" si="3"/>
        <v>0.8815875728</v>
      </c>
      <c r="O4414" s="10" t="s">
        <v>16523</v>
      </c>
      <c r="P4414" s="10" t="s">
        <v>17413</v>
      </c>
    </row>
    <row r="4415" ht="12.0" customHeight="1">
      <c r="A4415" s="9" t="s">
        <v>17414</v>
      </c>
      <c r="B4415" s="10" t="s">
        <v>17415</v>
      </c>
      <c r="C4415" s="9" t="s">
        <v>766</v>
      </c>
      <c r="D4415" s="11" t="str">
        <f>VLOOKUP(C4415,Postinumeroalueet!$A$2:$B$4001,2)</f>
        <v>Hämeenlinna</v>
      </c>
      <c r="E4415" s="11"/>
      <c r="F4415" s="11">
        <f t="shared" si="1"/>
        <v>0</v>
      </c>
      <c r="G4415" s="10" t="s">
        <v>3481</v>
      </c>
      <c r="H4415" s="10" t="s">
        <v>5527</v>
      </c>
      <c r="I4415" s="10">
        <v>680.12</v>
      </c>
      <c r="J4415" s="10">
        <v>74.5</v>
      </c>
      <c r="K4415" s="14">
        <v>1984.0</v>
      </c>
      <c r="L4415" s="11">
        <f t="shared" si="862"/>
        <v>599.7</v>
      </c>
      <c r="M4415" s="11">
        <f t="shared" si="2"/>
        <v>-80.42</v>
      </c>
      <c r="N4415" s="13">
        <f t="shared" si="3"/>
        <v>0.8817561607</v>
      </c>
      <c r="O4415" s="10" t="s">
        <v>4989</v>
      </c>
      <c r="P4415" s="10" t="s">
        <v>17416</v>
      </c>
    </row>
    <row r="4416">
      <c r="A4416" s="9" t="s">
        <v>17417</v>
      </c>
      <c r="B4416" s="10" t="s">
        <v>17418</v>
      </c>
      <c r="C4416" s="9" t="s">
        <v>963</v>
      </c>
      <c r="D4416" s="11" t="str">
        <f>VLOOKUP(C4416,Postinumeroalueet!$A$2:$B$4001,2)</f>
        <v>Turku</v>
      </c>
      <c r="E4416" s="11"/>
      <c r="F4416" s="11">
        <f t="shared" si="1"/>
        <v>0</v>
      </c>
      <c r="G4416" s="10" t="s">
        <v>3529</v>
      </c>
      <c r="H4416" s="10" t="s">
        <v>4054</v>
      </c>
      <c r="I4416" s="10">
        <v>1010.0</v>
      </c>
      <c r="J4416" s="10">
        <v>101.0</v>
      </c>
      <c r="K4416" s="14">
        <v>2001.0</v>
      </c>
      <c r="L4416" s="11">
        <f t="shared" si="862"/>
        <v>890.7</v>
      </c>
      <c r="M4416" s="11">
        <f t="shared" si="2"/>
        <v>-119.3</v>
      </c>
      <c r="N4416" s="13">
        <f t="shared" si="3"/>
        <v>0.8818811881</v>
      </c>
      <c r="O4416" s="10" t="s">
        <v>4118</v>
      </c>
      <c r="P4416" s="10" t="s">
        <v>17419</v>
      </c>
    </row>
    <row r="4417" ht="12.0" customHeight="1">
      <c r="A4417" s="9" t="s">
        <v>17420</v>
      </c>
      <c r="B4417" s="10" t="s">
        <v>17421</v>
      </c>
      <c r="C4417" s="9" t="s">
        <v>1995</v>
      </c>
      <c r="D4417" s="11" t="str">
        <f>VLOOKUP(C4417,Postinumeroalueet!$A$2:$B$4001,2)</f>
        <v>Imatra</v>
      </c>
      <c r="E4417" s="11"/>
      <c r="F4417" s="11">
        <f t="shared" si="1"/>
        <v>0</v>
      </c>
      <c r="G4417" s="10" t="s">
        <v>3481</v>
      </c>
      <c r="H4417" s="10" t="s">
        <v>8661</v>
      </c>
      <c r="I4417" s="10">
        <v>900.0</v>
      </c>
      <c r="J4417" s="10">
        <v>123.0</v>
      </c>
      <c r="K4417" s="14">
        <v>1962.0</v>
      </c>
      <c r="L4417" s="11">
        <f t="shared" si="862"/>
        <v>793.8</v>
      </c>
      <c r="M4417" s="11">
        <f t="shared" si="2"/>
        <v>-106.2</v>
      </c>
      <c r="N4417" s="13">
        <f t="shared" si="3"/>
        <v>0.882</v>
      </c>
      <c r="O4417" s="10" t="s">
        <v>13221</v>
      </c>
      <c r="P4417" s="10" t="s">
        <v>17422</v>
      </c>
    </row>
    <row r="4418" ht="12.0" customHeight="1">
      <c r="A4418" s="9" t="s">
        <v>17423</v>
      </c>
      <c r="B4418" s="10" t="s">
        <v>17424</v>
      </c>
      <c r="C4418" s="9" t="s">
        <v>3053</v>
      </c>
      <c r="D4418" s="11" t="str">
        <f>VLOOKUP(C4418,Postinumeroalueet!$A$2:$B$4001,2)</f>
        <v>Oulu</v>
      </c>
      <c r="E4418" s="11"/>
      <c r="F4418" s="11">
        <f t="shared" si="1"/>
        <v>0</v>
      </c>
      <c r="G4418" s="10" t="s">
        <v>6290</v>
      </c>
      <c r="H4418" s="10" t="s">
        <v>4534</v>
      </c>
      <c r="I4418" s="10">
        <v>630.0</v>
      </c>
      <c r="J4418" s="10">
        <v>57.5</v>
      </c>
      <c r="K4418" s="14">
        <v>1999.0</v>
      </c>
      <c r="L4418" s="11">
        <f t="shared" si="862"/>
        <v>555.75</v>
      </c>
      <c r="M4418" s="11">
        <f t="shared" si="2"/>
        <v>-74.25</v>
      </c>
      <c r="N4418" s="13">
        <f t="shared" si="3"/>
        <v>0.8821428571</v>
      </c>
      <c r="O4418" s="10" t="s">
        <v>10526</v>
      </c>
      <c r="P4418" s="10" t="s">
        <v>17425</v>
      </c>
    </row>
    <row r="4419" ht="12.0" customHeight="1">
      <c r="A4419" s="9" t="s">
        <v>17426</v>
      </c>
      <c r="B4419" s="10" t="s">
        <v>17427</v>
      </c>
      <c r="C4419" s="9" t="s">
        <v>2398</v>
      </c>
      <c r="D4419" s="11" t="str">
        <f>VLOOKUP(C4419,Postinumeroalueet!$A$2:$B$4001,2)</f>
        <v>Kokkola</v>
      </c>
      <c r="E4419" s="11"/>
      <c r="F4419" s="11">
        <f t="shared" si="1"/>
        <v>0</v>
      </c>
      <c r="G4419" s="10" t="s">
        <v>6290</v>
      </c>
      <c r="H4419" s="10" t="s">
        <v>8670</v>
      </c>
      <c r="I4419" s="10">
        <v>616.74</v>
      </c>
      <c r="J4419" s="10">
        <v>56.0</v>
      </c>
      <c r="K4419" s="14">
        <v>2005.0</v>
      </c>
      <c r="L4419" s="11">
        <f t="shared" si="862"/>
        <v>544.2</v>
      </c>
      <c r="M4419" s="11">
        <f t="shared" si="2"/>
        <v>-72.54</v>
      </c>
      <c r="N4419" s="13">
        <f t="shared" si="3"/>
        <v>0.8823815546</v>
      </c>
      <c r="O4419" s="10" t="s">
        <v>13123</v>
      </c>
      <c r="P4419" s="10" t="s">
        <v>17428</v>
      </c>
    </row>
    <row r="4420" ht="12.0" customHeight="1">
      <c r="A4420" s="9" t="s">
        <v>17429</v>
      </c>
      <c r="B4420" s="10" t="s">
        <v>17430</v>
      </c>
      <c r="C4420" s="9" t="s">
        <v>1198</v>
      </c>
      <c r="D4420" s="11" t="str">
        <f>VLOOKUP(C4420,Postinumeroalueet!$A$2:$B$4001,2)</f>
        <v>Pori</v>
      </c>
      <c r="E4420" s="11"/>
      <c r="F4420" s="11">
        <f t="shared" si="1"/>
        <v>0</v>
      </c>
      <c r="G4420" s="10" t="s">
        <v>3694</v>
      </c>
      <c r="H4420" s="10" t="s">
        <v>3921</v>
      </c>
      <c r="I4420" s="10">
        <v>360.0</v>
      </c>
      <c r="J4420" s="10">
        <v>38.0</v>
      </c>
      <c r="K4420" s="14">
        <v>1950.0</v>
      </c>
      <c r="L4420" s="11">
        <f t="shared" si="862"/>
        <v>317.8</v>
      </c>
      <c r="M4420" s="11">
        <f t="shared" si="2"/>
        <v>-42.2</v>
      </c>
      <c r="N4420" s="13">
        <f t="shared" si="3"/>
        <v>0.8827777778</v>
      </c>
      <c r="O4420" s="10" t="s">
        <v>3612</v>
      </c>
      <c r="P4420" s="10" t="s">
        <v>17431</v>
      </c>
    </row>
    <row r="4421" ht="12.0" customHeight="1">
      <c r="A4421" s="9" t="s">
        <v>17432</v>
      </c>
      <c r="B4421" s="10" t="s">
        <v>17433</v>
      </c>
      <c r="C4421" s="9" t="s">
        <v>3040</v>
      </c>
      <c r="D4421" s="11" t="str">
        <f>VLOOKUP(C4421,Postinumeroalueet!$A$2:$B$4001,2)</f>
        <v>Oulu</v>
      </c>
      <c r="E4421" s="11"/>
      <c r="F4421" s="11">
        <f t="shared" si="1"/>
        <v>0</v>
      </c>
      <c r="G4421" s="10" t="s">
        <v>3481</v>
      </c>
      <c r="H4421" s="10" t="s">
        <v>17434</v>
      </c>
      <c r="I4421" s="10">
        <v>507.3</v>
      </c>
      <c r="J4421" s="10">
        <v>43.5</v>
      </c>
      <c r="K4421" s="14">
        <v>2004.0</v>
      </c>
      <c r="L4421" s="11">
        <f t="shared" si="862"/>
        <v>447.95</v>
      </c>
      <c r="M4421" s="11">
        <f t="shared" si="2"/>
        <v>-59.35</v>
      </c>
      <c r="N4421" s="13">
        <f t="shared" si="3"/>
        <v>0.883008082</v>
      </c>
      <c r="O4421" s="10" t="s">
        <v>17259</v>
      </c>
      <c r="P4421" s="10" t="s">
        <v>17435</v>
      </c>
    </row>
    <row r="4422" ht="12.0" customHeight="1">
      <c r="A4422" s="9" t="s">
        <v>17436</v>
      </c>
      <c r="B4422" s="10" t="s">
        <v>16927</v>
      </c>
      <c r="C4422" s="9" t="s">
        <v>1093</v>
      </c>
      <c r="D4422" s="11" t="str">
        <f>VLOOKUP(C4422,Postinumeroalueet!$A$2:$B$4001,2)</f>
        <v>Salo</v>
      </c>
      <c r="E4422" s="11"/>
      <c r="F4422" s="11">
        <f t="shared" si="1"/>
        <v>0</v>
      </c>
      <c r="G4422" s="10" t="s">
        <v>3481</v>
      </c>
      <c r="H4422" s="10" t="s">
        <v>3719</v>
      </c>
      <c r="I4422" s="10">
        <v>455.0</v>
      </c>
      <c r="J4422" s="10">
        <v>53.0</v>
      </c>
      <c r="K4422" s="14">
        <v>1979.0</v>
      </c>
      <c r="L4422" s="11">
        <f t="shared" si="862"/>
        <v>401.8</v>
      </c>
      <c r="M4422" s="11">
        <f t="shared" si="2"/>
        <v>-53.2</v>
      </c>
      <c r="N4422" s="13">
        <f t="shared" si="3"/>
        <v>0.8830769231</v>
      </c>
      <c r="O4422" s="10" t="s">
        <v>3950</v>
      </c>
      <c r="P4422" s="10" t="s">
        <v>17437</v>
      </c>
    </row>
    <row r="4423" ht="12.0" customHeight="1">
      <c r="A4423" s="9" t="s">
        <v>17438</v>
      </c>
      <c r="B4423" s="10" t="s">
        <v>17439</v>
      </c>
      <c r="C4423" s="9" t="s">
        <v>2393</v>
      </c>
      <c r="D4423" s="11" t="str">
        <f>VLOOKUP(C4423,Postinumeroalueet!$A$2:$B$4001,2)</f>
        <v>Kokkola</v>
      </c>
      <c r="E4423" s="11"/>
      <c r="F4423" s="11">
        <f t="shared" si="1"/>
        <v>0</v>
      </c>
      <c r="G4423" s="10" t="s">
        <v>6290</v>
      </c>
      <c r="H4423" s="10" t="s">
        <v>17440</v>
      </c>
      <c r="I4423" s="10">
        <v>672.47</v>
      </c>
      <c r="J4423" s="10">
        <v>62.5</v>
      </c>
      <c r="K4423" s="14">
        <v>1998.0</v>
      </c>
      <c r="L4423" s="11">
        <f t="shared" si="862"/>
        <v>594.25</v>
      </c>
      <c r="M4423" s="11">
        <f t="shared" si="2"/>
        <v>-78.22</v>
      </c>
      <c r="N4423" s="13">
        <f t="shared" si="3"/>
        <v>0.8836825435</v>
      </c>
      <c r="O4423" s="10" t="s">
        <v>13123</v>
      </c>
      <c r="P4423" s="10" t="s">
        <v>17441</v>
      </c>
    </row>
    <row r="4424" ht="12.0" customHeight="1">
      <c r="A4424" s="9" t="s">
        <v>17442</v>
      </c>
      <c r="B4424" s="10" t="s">
        <v>17443</v>
      </c>
      <c r="C4424" s="9" t="s">
        <v>967</v>
      </c>
      <c r="D4424" s="11" t="str">
        <f>VLOOKUP(C4424,Postinumeroalueet!$A$2:$B$4001,2)</f>
        <v>Naantali</v>
      </c>
      <c r="E4424" s="11"/>
      <c r="F4424" s="11">
        <f t="shared" si="1"/>
        <v>0</v>
      </c>
      <c r="G4424" s="10" t="s">
        <v>3481</v>
      </c>
      <c r="H4424" s="10" t="s">
        <v>4179</v>
      </c>
      <c r="I4424" s="10">
        <v>611.06</v>
      </c>
      <c r="J4424" s="10">
        <v>55.5</v>
      </c>
      <c r="K4424" s="14">
        <v>1994.0</v>
      </c>
      <c r="L4424" s="11">
        <f t="shared" si="862"/>
        <v>540.35</v>
      </c>
      <c r="M4424" s="11">
        <f t="shared" si="2"/>
        <v>-70.71</v>
      </c>
      <c r="N4424" s="13">
        <f t="shared" si="3"/>
        <v>0.8842830491</v>
      </c>
      <c r="O4424" s="10" t="s">
        <v>3602</v>
      </c>
      <c r="P4424" s="10" t="s">
        <v>17444</v>
      </c>
    </row>
    <row r="4425" ht="12.0" customHeight="1">
      <c r="A4425" s="9" t="s">
        <v>17445</v>
      </c>
      <c r="B4425" s="10" t="s">
        <v>17446</v>
      </c>
      <c r="C4425" s="9" t="s">
        <v>3049</v>
      </c>
      <c r="D4425" s="11" t="str">
        <f>VLOOKUP(C4425,Postinumeroalueet!$A$2:$B$4001,2)</f>
        <v>Oulu</v>
      </c>
      <c r="E4425" s="11"/>
      <c r="F4425" s="11">
        <f t="shared" si="1"/>
        <v>0</v>
      </c>
      <c r="G4425" s="10" t="s">
        <v>6290</v>
      </c>
      <c r="H4425" s="10" t="s">
        <v>3606</v>
      </c>
      <c r="I4425" s="10">
        <v>550.0</v>
      </c>
      <c r="J4425" s="10">
        <v>48.5</v>
      </c>
      <c r="K4425" s="14">
        <v>2003.0</v>
      </c>
      <c r="L4425" s="11">
        <f t="shared" si="862"/>
        <v>486.45</v>
      </c>
      <c r="M4425" s="11">
        <f t="shared" si="2"/>
        <v>-63.55</v>
      </c>
      <c r="N4425" s="13">
        <f t="shared" si="3"/>
        <v>0.8844545455</v>
      </c>
      <c r="O4425" s="10" t="s">
        <v>5680</v>
      </c>
      <c r="P4425" s="10" t="s">
        <v>17447</v>
      </c>
    </row>
    <row r="4426" ht="12.0" customHeight="1">
      <c r="A4426" s="9" t="s">
        <v>17448</v>
      </c>
      <c r="B4426" s="10" t="s">
        <v>17449</v>
      </c>
      <c r="C4426" s="9" t="s">
        <v>956</v>
      </c>
      <c r="D4426" s="11" t="str">
        <f>VLOOKUP(C4426,Postinumeroalueet!$A$2:$B$4001,2)</f>
        <v>Turku</v>
      </c>
      <c r="E4426" s="11"/>
      <c r="F4426" s="11">
        <f t="shared" si="1"/>
        <v>0</v>
      </c>
      <c r="G4426" s="10" t="s">
        <v>3481</v>
      </c>
      <c r="H4426" s="10" t="s">
        <v>3824</v>
      </c>
      <c r="I4426" s="10">
        <v>607.0</v>
      </c>
      <c r="J4426" s="10">
        <v>65.0</v>
      </c>
      <c r="K4426" s="14">
        <v>1987.0</v>
      </c>
      <c r="L4426" s="11">
        <f t="shared" si="862"/>
        <v>537</v>
      </c>
      <c r="M4426" s="11">
        <f t="shared" si="2"/>
        <v>-70</v>
      </c>
      <c r="N4426" s="13">
        <f t="shared" si="3"/>
        <v>0.8846787479</v>
      </c>
      <c r="O4426" s="10" t="s">
        <v>4118</v>
      </c>
      <c r="P4426" s="10" t="s">
        <v>17450</v>
      </c>
    </row>
    <row r="4427" ht="12.0" customHeight="1">
      <c r="A4427" s="9" t="s">
        <v>17451</v>
      </c>
      <c r="B4427" s="10" t="s">
        <v>17452</v>
      </c>
      <c r="C4427" s="9" t="s">
        <v>896</v>
      </c>
      <c r="D4427" s="11" t="str">
        <f>VLOOKUP(C4427,Postinumeroalueet!$A$2:$B$4001,2)</f>
        <v>Heinola</v>
      </c>
      <c r="E4427" s="11"/>
      <c r="F4427" s="11">
        <f t="shared" si="1"/>
        <v>0</v>
      </c>
      <c r="G4427" s="10" t="s">
        <v>3481</v>
      </c>
      <c r="H4427" s="10" t="s">
        <v>3543</v>
      </c>
      <c r="I4427" s="10">
        <v>340.0</v>
      </c>
      <c r="J4427" s="10">
        <v>35.0</v>
      </c>
      <c r="K4427" s="14">
        <v>1978.0</v>
      </c>
      <c r="L4427" s="11">
        <f t="shared" si="862"/>
        <v>301</v>
      </c>
      <c r="M4427" s="11">
        <f t="shared" si="2"/>
        <v>-39</v>
      </c>
      <c r="N4427" s="13">
        <f t="shared" si="3"/>
        <v>0.8852941176</v>
      </c>
      <c r="O4427" s="10" t="s">
        <v>17453</v>
      </c>
      <c r="P4427" s="10" t="s">
        <v>17454</v>
      </c>
    </row>
    <row r="4428" ht="12.0" customHeight="1">
      <c r="A4428" s="9" t="s">
        <v>17455</v>
      </c>
      <c r="B4428" s="10" t="s">
        <v>17456</v>
      </c>
      <c r="C4428" s="9" t="s">
        <v>942</v>
      </c>
      <c r="D4428" s="11" t="str">
        <f>VLOOKUP(C4428,Postinumeroalueet!$A$2:$B$4001,2)</f>
        <v>Turku</v>
      </c>
      <c r="E4428" s="11"/>
      <c r="F4428" s="11">
        <f t="shared" si="1"/>
        <v>0</v>
      </c>
      <c r="G4428" s="10" t="s">
        <v>3481</v>
      </c>
      <c r="H4428" s="10" t="s">
        <v>4602</v>
      </c>
      <c r="I4428" s="10">
        <v>545.0</v>
      </c>
      <c r="J4428" s="10">
        <v>48.0</v>
      </c>
      <c r="K4428" s="14">
        <v>1998.0</v>
      </c>
      <c r="L4428" s="11">
        <f t="shared" si="862"/>
        <v>482.6</v>
      </c>
      <c r="M4428" s="11">
        <f t="shared" si="2"/>
        <v>-62.4</v>
      </c>
      <c r="N4428" s="13">
        <f t="shared" si="3"/>
        <v>0.8855045872</v>
      </c>
      <c r="O4428" s="10" t="s">
        <v>4118</v>
      </c>
      <c r="P4428" s="10" t="s">
        <v>17457</v>
      </c>
    </row>
    <row r="4429" ht="12.0" customHeight="1">
      <c r="A4429" s="9" t="s">
        <v>17458</v>
      </c>
      <c r="B4429" s="10" t="s">
        <v>17459</v>
      </c>
      <c r="C4429" s="9" t="s">
        <v>1461</v>
      </c>
      <c r="D4429" s="11" t="str">
        <f>VLOOKUP(C4429,Postinumeroalueet!$A$2:$B$4001,2)</f>
        <v>Nokia</v>
      </c>
      <c r="E4429" s="11"/>
      <c r="F4429" s="11">
        <f t="shared" si="1"/>
        <v>0</v>
      </c>
      <c r="G4429" s="10" t="s">
        <v>3481</v>
      </c>
      <c r="H4429" s="10" t="s">
        <v>4584</v>
      </c>
      <c r="I4429" s="10">
        <v>501.0</v>
      </c>
      <c r="J4429" s="10">
        <v>60.5</v>
      </c>
      <c r="K4429" s="14">
        <v>1970.0</v>
      </c>
      <c r="L4429" s="11">
        <f t="shared" si="862"/>
        <v>443.8</v>
      </c>
      <c r="M4429" s="11">
        <f t="shared" si="2"/>
        <v>-57.2</v>
      </c>
      <c r="N4429" s="13">
        <f t="shared" si="3"/>
        <v>0.8858283433</v>
      </c>
      <c r="O4429" s="10" t="s">
        <v>3672</v>
      </c>
      <c r="P4429" s="10" t="s">
        <v>17460</v>
      </c>
    </row>
    <row r="4430" ht="12.0" customHeight="1">
      <c r="A4430" s="9" t="s">
        <v>17461</v>
      </c>
      <c r="B4430" s="10" t="s">
        <v>16916</v>
      </c>
      <c r="C4430" s="9" t="s">
        <v>1223</v>
      </c>
      <c r="D4430" s="11" t="str">
        <f>VLOOKUP(C4430,Postinumeroalueet!$A$2:$B$4001,2)</f>
        <v>Pori</v>
      </c>
      <c r="E4430" s="11"/>
      <c r="F4430" s="11">
        <f t="shared" si="1"/>
        <v>0</v>
      </c>
      <c r="G4430" s="10" t="s">
        <v>3481</v>
      </c>
      <c r="H4430" s="10" t="s">
        <v>4080</v>
      </c>
      <c r="I4430" s="10">
        <v>580.0</v>
      </c>
      <c r="J4430" s="10">
        <v>73.0</v>
      </c>
      <c r="K4430" s="14">
        <v>1973.0</v>
      </c>
      <c r="L4430" s="11">
        <f t="shared" si="862"/>
        <v>513.8</v>
      </c>
      <c r="M4430" s="11">
        <f t="shared" si="2"/>
        <v>-66.2</v>
      </c>
      <c r="N4430" s="13">
        <f t="shared" si="3"/>
        <v>0.885862069</v>
      </c>
      <c r="O4430" s="10" t="s">
        <v>3950</v>
      </c>
      <c r="P4430" s="10" t="s">
        <v>17462</v>
      </c>
    </row>
    <row r="4431" ht="12.0" customHeight="1">
      <c r="A4431" s="9" t="s">
        <v>17463</v>
      </c>
      <c r="B4431" s="10" t="s">
        <v>17464</v>
      </c>
      <c r="C4431" s="9" t="s">
        <v>3057</v>
      </c>
      <c r="D4431" s="11" t="str">
        <f>VLOOKUP(C4431,Postinumeroalueet!$A$2:$B$4001,2)</f>
        <v>Haukipudas</v>
      </c>
      <c r="E4431" s="11"/>
      <c r="F4431" s="11">
        <f t="shared" si="1"/>
        <v>0</v>
      </c>
      <c r="G4431" s="10" t="s">
        <v>6290</v>
      </c>
      <c r="H4431" s="10" t="s">
        <v>3743</v>
      </c>
      <c r="I4431" s="10">
        <v>518.34</v>
      </c>
      <c r="J4431" s="10">
        <v>45.0</v>
      </c>
      <c r="K4431" s="14">
        <v>2008.0</v>
      </c>
      <c r="L4431" s="11">
        <f t="shared" si="862"/>
        <v>459.5</v>
      </c>
      <c r="M4431" s="11">
        <f t="shared" si="2"/>
        <v>-58.84</v>
      </c>
      <c r="N4431" s="13">
        <f t="shared" si="3"/>
        <v>0.8864837751</v>
      </c>
      <c r="O4431" s="10" t="s">
        <v>16260</v>
      </c>
      <c r="P4431" s="10" t="s">
        <v>17465</v>
      </c>
    </row>
    <row r="4432" ht="12.0" customHeight="1">
      <c r="A4432" s="9" t="s">
        <v>17466</v>
      </c>
      <c r="B4432" s="10" t="s">
        <v>17467</v>
      </c>
      <c r="C4432" s="9" t="s">
        <v>3162</v>
      </c>
      <c r="D4432" s="11" t="str">
        <f>VLOOKUP(C4432,Postinumeroalueet!$A$2:$B$4001,2)</f>
        <v>Kuusamo</v>
      </c>
      <c r="E4432" s="11"/>
      <c r="F4432" s="11">
        <f t="shared" si="1"/>
        <v>0</v>
      </c>
      <c r="G4432" s="10" t="s">
        <v>3481</v>
      </c>
      <c r="H4432" s="10" t="s">
        <v>17468</v>
      </c>
      <c r="I4432" s="10">
        <v>620.0</v>
      </c>
      <c r="J4432" s="10">
        <v>79.5</v>
      </c>
      <c r="K4432" s="14">
        <v>1976.0</v>
      </c>
      <c r="L4432" s="11">
        <f t="shared" si="862"/>
        <v>550.2</v>
      </c>
      <c r="M4432" s="11">
        <f t="shared" si="2"/>
        <v>-69.8</v>
      </c>
      <c r="N4432" s="13">
        <f t="shared" si="3"/>
        <v>0.8874193548</v>
      </c>
      <c r="O4432" s="10" t="s">
        <v>3942</v>
      </c>
      <c r="P4432" s="10" t="s">
        <v>17469</v>
      </c>
    </row>
    <row r="4433" ht="12.0" customHeight="1">
      <c r="A4433" s="9" t="s">
        <v>17470</v>
      </c>
      <c r="B4433" s="10" t="s">
        <v>17471</v>
      </c>
      <c r="C4433" s="9" t="s">
        <v>1581</v>
      </c>
      <c r="D4433" s="11" t="str">
        <f>VLOOKUP(C4433,Postinumeroalueet!$A$2:$B$4001,2)</f>
        <v>Jyväskylä</v>
      </c>
      <c r="E4433" s="11"/>
      <c r="F4433" s="11">
        <f t="shared" si="1"/>
        <v>0</v>
      </c>
      <c r="G4433" s="10" t="s">
        <v>3481</v>
      </c>
      <c r="H4433" s="10" t="s">
        <v>4049</v>
      </c>
      <c r="I4433" s="10">
        <v>517.56</v>
      </c>
      <c r="J4433" s="10">
        <v>45.0</v>
      </c>
      <c r="K4433" s="14">
        <v>1993.0</v>
      </c>
      <c r="L4433" s="11">
        <f t="shared" si="862"/>
        <v>459.5</v>
      </c>
      <c r="M4433" s="11">
        <f t="shared" si="2"/>
        <v>-58.06</v>
      </c>
      <c r="N4433" s="13">
        <f t="shared" si="3"/>
        <v>0.8878197697</v>
      </c>
      <c r="O4433" s="10" t="s">
        <v>10526</v>
      </c>
      <c r="P4433" s="10" t="s">
        <v>17472</v>
      </c>
    </row>
    <row r="4434" ht="12.0" customHeight="1">
      <c r="A4434" s="9" t="s">
        <v>17473</v>
      </c>
      <c r="B4434" s="10" t="s">
        <v>17474</v>
      </c>
      <c r="C4434" s="9" t="s">
        <v>967</v>
      </c>
      <c r="D4434" s="11" t="str">
        <f>VLOOKUP(C4434,Postinumeroalueet!$A$2:$B$4001,2)</f>
        <v>Naantali</v>
      </c>
      <c r="E4434" s="11"/>
      <c r="F4434" s="11">
        <f t="shared" si="1"/>
        <v>0</v>
      </c>
      <c r="G4434" s="10" t="s">
        <v>3529</v>
      </c>
      <c r="H4434" s="10" t="s">
        <v>17475</v>
      </c>
      <c r="I4434" s="10">
        <v>617.0</v>
      </c>
      <c r="J4434" s="10">
        <v>56.5</v>
      </c>
      <c r="K4434" s="14">
        <v>1997.0</v>
      </c>
      <c r="L4434" s="11">
        <f t="shared" si="862"/>
        <v>548.05</v>
      </c>
      <c r="M4434" s="11">
        <f t="shared" si="2"/>
        <v>-68.95</v>
      </c>
      <c r="N4434" s="13">
        <f t="shared" si="3"/>
        <v>0.8882495948</v>
      </c>
      <c r="O4434" s="10" t="s">
        <v>6893</v>
      </c>
      <c r="P4434" s="10" t="s">
        <v>17476</v>
      </c>
    </row>
    <row r="4435" ht="12.0" customHeight="1">
      <c r="A4435" s="9" t="s">
        <v>17477</v>
      </c>
      <c r="B4435" s="10" t="s">
        <v>17478</v>
      </c>
      <c r="C4435" s="9" t="s">
        <v>1834</v>
      </c>
      <c r="D4435" s="11" t="str">
        <f>VLOOKUP(C4435,Postinumeroalueet!$A$2:$B$4001,2)</f>
        <v>Hamina</v>
      </c>
      <c r="E4435" s="11"/>
      <c r="F4435" s="11">
        <f t="shared" si="1"/>
        <v>0</v>
      </c>
      <c r="G4435" s="10" t="s">
        <v>3481</v>
      </c>
      <c r="H4435" s="10" t="s">
        <v>17479</v>
      </c>
      <c r="I4435" s="10">
        <v>490.0</v>
      </c>
      <c r="J4435" s="10">
        <v>59.0</v>
      </c>
      <c r="K4435" s="14">
        <v>1967.0</v>
      </c>
      <c r="L4435" s="11">
        <f t="shared" si="862"/>
        <v>435.4</v>
      </c>
      <c r="M4435" s="11">
        <f t="shared" si="2"/>
        <v>-54.6</v>
      </c>
      <c r="N4435" s="13">
        <f t="shared" si="3"/>
        <v>0.8885714286</v>
      </c>
      <c r="O4435" s="10" t="s">
        <v>15835</v>
      </c>
      <c r="P4435" s="10" t="s">
        <v>17480</v>
      </c>
    </row>
    <row r="4436" ht="12.0" customHeight="1">
      <c r="A4436" s="9" t="s">
        <v>17481</v>
      </c>
      <c r="B4436" s="10" t="s">
        <v>17482</v>
      </c>
      <c r="C4436" s="9" t="s">
        <v>1257</v>
      </c>
      <c r="D4436" s="11" t="str">
        <f>VLOOKUP(C4436,Postinumeroalueet!$A$2:$B$4001,2)</f>
        <v>Forssa</v>
      </c>
      <c r="E4436" s="11"/>
      <c r="F4436" s="11">
        <f t="shared" si="1"/>
        <v>0</v>
      </c>
      <c r="G4436" s="10" t="s">
        <v>3481</v>
      </c>
      <c r="H4436" s="10" t="s">
        <v>6321</v>
      </c>
      <c r="I4436" s="10">
        <v>345.0</v>
      </c>
      <c r="J4436" s="10">
        <v>36.0</v>
      </c>
      <c r="K4436" s="14">
        <v>1965.0</v>
      </c>
      <c r="L4436" s="11">
        <f t="shared" si="862"/>
        <v>306.6</v>
      </c>
      <c r="M4436" s="11">
        <f t="shared" si="2"/>
        <v>-38.4</v>
      </c>
      <c r="N4436" s="13">
        <f t="shared" si="3"/>
        <v>0.8886956522</v>
      </c>
      <c r="O4436" s="10" t="s">
        <v>12874</v>
      </c>
      <c r="P4436" s="10" t="s">
        <v>17483</v>
      </c>
    </row>
    <row r="4437" ht="12.0" customHeight="1">
      <c r="A4437" s="9" t="s">
        <v>17484</v>
      </c>
      <c r="B4437" s="10" t="s">
        <v>17485</v>
      </c>
      <c r="C4437" s="9" t="s">
        <v>1211</v>
      </c>
      <c r="D4437" s="11" t="str">
        <f>VLOOKUP(C4437,Postinumeroalueet!$A$2:$B$4001,2)</f>
        <v>Pori</v>
      </c>
      <c r="E4437" s="11"/>
      <c r="F4437" s="11">
        <f t="shared" si="1"/>
        <v>0</v>
      </c>
      <c r="G4437" s="10" t="s">
        <v>3481</v>
      </c>
      <c r="H4437" s="10" t="s">
        <v>3543</v>
      </c>
      <c r="I4437" s="10">
        <v>345.0</v>
      </c>
      <c r="J4437" s="10">
        <v>36.0</v>
      </c>
      <c r="K4437" s="14">
        <v>1974.0</v>
      </c>
      <c r="L4437" s="11">
        <f t="shared" si="862"/>
        <v>306.6</v>
      </c>
      <c r="M4437" s="11">
        <f t="shared" si="2"/>
        <v>-38.4</v>
      </c>
      <c r="N4437" s="13">
        <f t="shared" si="3"/>
        <v>0.8886956522</v>
      </c>
      <c r="O4437" s="10" t="s">
        <v>3612</v>
      </c>
      <c r="P4437" s="10" t="s">
        <v>17486</v>
      </c>
    </row>
    <row r="4438">
      <c r="A4438" s="9" t="s">
        <v>17487</v>
      </c>
      <c r="B4438" s="10" t="s">
        <v>17488</v>
      </c>
      <c r="C4438" s="9" t="s">
        <v>3045</v>
      </c>
      <c r="D4438" s="11" t="str">
        <f>VLOOKUP(C4438,Postinumeroalueet!$A$2:$B$4001,2)</f>
        <v>Oulu</v>
      </c>
      <c r="E4438" s="11"/>
      <c r="F4438" s="11">
        <f t="shared" si="1"/>
        <v>0</v>
      </c>
      <c r="G4438" s="10" t="s">
        <v>6290</v>
      </c>
      <c r="H4438" s="10" t="s">
        <v>17489</v>
      </c>
      <c r="I4438" s="10">
        <v>595.0</v>
      </c>
      <c r="J4438" s="10">
        <v>54.0</v>
      </c>
      <c r="K4438" s="14">
        <v>1997.0</v>
      </c>
      <c r="L4438" s="11">
        <f t="shared" si="862"/>
        <v>528.8</v>
      </c>
      <c r="M4438" s="11">
        <f t="shared" si="2"/>
        <v>-66.2</v>
      </c>
      <c r="N4438" s="13">
        <f t="shared" si="3"/>
        <v>0.8887394958</v>
      </c>
      <c r="O4438" s="10" t="s">
        <v>3942</v>
      </c>
      <c r="P4438" s="10" t="s">
        <v>17490</v>
      </c>
    </row>
    <row r="4439" ht="12.0" customHeight="1">
      <c r="A4439" s="9" t="s">
        <v>17491</v>
      </c>
      <c r="B4439" s="10" t="s">
        <v>17492</v>
      </c>
      <c r="C4439" s="9" t="s">
        <v>2251</v>
      </c>
      <c r="D4439" s="11" t="str">
        <f>VLOOKUP(C4439,Postinumeroalueet!$A$2:$B$4001,2)</f>
        <v>Ähtäri</v>
      </c>
      <c r="E4439" s="11"/>
      <c r="F4439" s="11">
        <f t="shared" si="1"/>
        <v>0</v>
      </c>
      <c r="G4439" s="10" t="s">
        <v>3481</v>
      </c>
      <c r="H4439" s="10" t="s">
        <v>6278</v>
      </c>
      <c r="I4439" s="10">
        <v>600.0</v>
      </c>
      <c r="J4439" s="10">
        <v>76.5</v>
      </c>
      <c r="K4439" s="14">
        <v>1981.0</v>
      </c>
      <c r="L4439" s="11">
        <f t="shared" si="862"/>
        <v>533.4</v>
      </c>
      <c r="M4439" s="11">
        <f t="shared" si="2"/>
        <v>-66.6</v>
      </c>
      <c r="N4439" s="13">
        <f t="shared" si="3"/>
        <v>0.889</v>
      </c>
      <c r="O4439" s="10" t="s">
        <v>17493</v>
      </c>
      <c r="P4439" s="10" t="s">
        <v>17494</v>
      </c>
    </row>
    <row r="4440" ht="12.0" customHeight="1">
      <c r="A4440" s="9" t="s">
        <v>17495</v>
      </c>
      <c r="B4440" s="10" t="s">
        <v>17496</v>
      </c>
      <c r="C4440" s="9" t="s">
        <v>1827</v>
      </c>
      <c r="D4440" s="11" t="str">
        <f>VLOOKUP(C4440,Postinumeroalueet!$A$2:$B$4001,2)</f>
        <v>Hamina</v>
      </c>
      <c r="E4440" s="11"/>
      <c r="F4440" s="11">
        <f t="shared" si="1"/>
        <v>0</v>
      </c>
      <c r="G4440" s="10" t="s">
        <v>3529</v>
      </c>
      <c r="H4440" s="10" t="s">
        <v>4534</v>
      </c>
      <c r="I4440" s="10">
        <v>625.0</v>
      </c>
      <c r="J4440" s="10">
        <v>57.5</v>
      </c>
      <c r="K4440" s="14">
        <v>1997.0</v>
      </c>
      <c r="L4440" s="11">
        <f t="shared" si="862"/>
        <v>555.75</v>
      </c>
      <c r="M4440" s="11">
        <f t="shared" si="2"/>
        <v>-69.25</v>
      </c>
      <c r="N4440" s="13">
        <f t="shared" si="3"/>
        <v>0.8892</v>
      </c>
      <c r="O4440" s="10" t="s">
        <v>9328</v>
      </c>
      <c r="P4440" s="10" t="s">
        <v>17497</v>
      </c>
    </row>
    <row r="4441" ht="12.0" customHeight="1">
      <c r="A4441" s="9" t="s">
        <v>17498</v>
      </c>
      <c r="B4441" s="10" t="s">
        <v>12607</v>
      </c>
      <c r="C4441" s="9" t="s">
        <v>1439</v>
      </c>
      <c r="D4441" s="11" t="str">
        <f>VLOOKUP(C4441,Postinumeroalueet!$A$2:$B$4001,2)</f>
        <v>Kangasala</v>
      </c>
      <c r="E4441" s="11"/>
      <c r="F4441" s="11">
        <f t="shared" si="1"/>
        <v>0</v>
      </c>
      <c r="G4441" s="10" t="s">
        <v>6290</v>
      </c>
      <c r="H4441" s="10" t="s">
        <v>17499</v>
      </c>
      <c r="I4441" s="10">
        <v>540.0</v>
      </c>
      <c r="J4441" s="10">
        <v>67.0</v>
      </c>
      <c r="K4441" s="14">
        <v>1976.0</v>
      </c>
      <c r="L4441" s="11">
        <f t="shared" si="862"/>
        <v>480.2</v>
      </c>
      <c r="M4441" s="11">
        <f t="shared" si="2"/>
        <v>-59.8</v>
      </c>
      <c r="N4441" s="13">
        <f t="shared" si="3"/>
        <v>0.8892592593</v>
      </c>
      <c r="O4441" s="10" t="s">
        <v>3942</v>
      </c>
      <c r="P4441" s="10" t="s">
        <v>17500</v>
      </c>
    </row>
    <row r="4442" ht="12.0" customHeight="1">
      <c r="A4442" s="9" t="s">
        <v>17501</v>
      </c>
      <c r="B4442" s="10" t="s">
        <v>17502</v>
      </c>
      <c r="C4442" s="9" t="s">
        <v>2095</v>
      </c>
      <c r="D4442" s="11" t="str">
        <f>VLOOKUP(C4442,Postinumeroalueet!$A$2:$B$4001,2)</f>
        <v>Seinäjoki</v>
      </c>
      <c r="E4442" s="11"/>
      <c r="F4442" s="11">
        <f t="shared" si="1"/>
        <v>0</v>
      </c>
      <c r="G4442" s="10" t="s">
        <v>3529</v>
      </c>
      <c r="H4442" s="10" t="s">
        <v>17503</v>
      </c>
      <c r="I4442" s="10">
        <v>720.0</v>
      </c>
      <c r="J4442" s="10">
        <v>68.5</v>
      </c>
      <c r="K4442" s="14">
        <v>2006.0</v>
      </c>
      <c r="L4442" s="11">
        <f t="shared" si="862"/>
        <v>640.45</v>
      </c>
      <c r="M4442" s="11">
        <f t="shared" si="2"/>
        <v>-79.55</v>
      </c>
      <c r="N4442" s="13">
        <f t="shared" si="3"/>
        <v>0.8895138889</v>
      </c>
      <c r="O4442" s="10" t="s">
        <v>7084</v>
      </c>
      <c r="P4442" s="10" t="s">
        <v>17504</v>
      </c>
    </row>
    <row r="4443">
      <c r="A4443" s="9" t="s">
        <v>17505</v>
      </c>
      <c r="B4443" s="10" t="s">
        <v>17506</v>
      </c>
      <c r="C4443" s="9" t="s">
        <v>349</v>
      </c>
      <c r="D4443" s="11" t="str">
        <f>VLOOKUP(C4443,Postinumeroalueet!$A$2:$B$4001,2)</f>
        <v>Helsinki</v>
      </c>
      <c r="E4443" s="11"/>
      <c r="F4443" s="11">
        <f t="shared" si="1"/>
        <v>1</v>
      </c>
      <c r="G4443" s="10" t="s">
        <v>3481</v>
      </c>
      <c r="H4443" s="10" t="s">
        <v>4131</v>
      </c>
      <c r="I4443" s="10">
        <v>1107.0</v>
      </c>
      <c r="J4443" s="10">
        <v>79.0</v>
      </c>
      <c r="K4443" s="14">
        <v>1959.0</v>
      </c>
      <c r="L4443" s="11">
        <f>IF(K4443&lt;1961,171+10.3*J4443,IF(K4443&gt;1983,166+8.7*J4443,159+7.9*J4443))</f>
        <v>984.7</v>
      </c>
      <c r="M4443" s="11">
        <f t="shared" si="2"/>
        <v>-122.3</v>
      </c>
      <c r="N4443" s="13">
        <f t="shared" si="3"/>
        <v>0.8895212285</v>
      </c>
      <c r="O4443" s="10" t="s">
        <v>3517</v>
      </c>
      <c r="P4443" s="10" t="s">
        <v>17507</v>
      </c>
    </row>
    <row r="4444" ht="12.0" customHeight="1">
      <c r="A4444" s="9" t="s">
        <v>17508</v>
      </c>
      <c r="B4444" s="10" t="s">
        <v>17509</v>
      </c>
      <c r="C4444" s="9" t="s">
        <v>956</v>
      </c>
      <c r="D4444" s="11" t="str">
        <f>VLOOKUP(C4444,Postinumeroalueet!$A$2:$B$4001,2)</f>
        <v>Turku</v>
      </c>
      <c r="E4444" s="11"/>
      <c r="F4444" s="11">
        <f t="shared" si="1"/>
        <v>0</v>
      </c>
      <c r="G4444" s="10" t="s">
        <v>6290</v>
      </c>
      <c r="H4444" s="10" t="s">
        <v>4584</v>
      </c>
      <c r="I4444" s="10">
        <v>642.0</v>
      </c>
      <c r="J4444" s="10">
        <v>59.5</v>
      </c>
      <c r="K4444" s="14">
        <v>1992.0</v>
      </c>
      <c r="L4444" s="11">
        <f t="shared" ref="L4444:L4487" si="863">IF(K4444&lt;1984,105+5.6*J4444,IF(K4444&gt;1991,113+7.7*J4444,108+6.6*J4444))</f>
        <v>571.15</v>
      </c>
      <c r="M4444" s="11">
        <f t="shared" si="2"/>
        <v>-70.85</v>
      </c>
      <c r="N4444" s="13">
        <f t="shared" si="3"/>
        <v>0.8896417445</v>
      </c>
      <c r="O4444" s="10" t="s">
        <v>4118</v>
      </c>
      <c r="P4444" s="10" t="s">
        <v>17510</v>
      </c>
    </row>
    <row r="4445" ht="12.0" customHeight="1">
      <c r="A4445" s="9" t="s">
        <v>17511</v>
      </c>
      <c r="B4445" s="10" t="s">
        <v>17512</v>
      </c>
      <c r="C4445" s="9" t="s">
        <v>1580</v>
      </c>
      <c r="D4445" s="11" t="str">
        <f>VLOOKUP(C4445,Postinumeroalueet!$A$2:$B$4001,2)</f>
        <v>Jyväskylä</v>
      </c>
      <c r="E4445" s="11"/>
      <c r="F4445" s="11">
        <f t="shared" si="1"/>
        <v>0</v>
      </c>
      <c r="G4445" s="10" t="s">
        <v>3481</v>
      </c>
      <c r="H4445" s="10" t="s">
        <v>3671</v>
      </c>
      <c r="I4445" s="10">
        <v>750.0</v>
      </c>
      <c r="J4445" s="10">
        <v>72.0</v>
      </c>
      <c r="K4445" s="14">
        <v>2001.0</v>
      </c>
      <c r="L4445" s="11">
        <f t="shared" si="863"/>
        <v>667.4</v>
      </c>
      <c r="M4445" s="11">
        <f t="shared" si="2"/>
        <v>-82.6</v>
      </c>
      <c r="N4445" s="13">
        <f t="shared" si="3"/>
        <v>0.8898666667</v>
      </c>
      <c r="O4445" s="10" t="s">
        <v>9328</v>
      </c>
      <c r="P4445" s="10" t="s">
        <v>17513</v>
      </c>
    </row>
    <row r="4446" ht="12.0" customHeight="1">
      <c r="A4446" s="9" t="s">
        <v>17514</v>
      </c>
      <c r="B4446" s="10" t="s">
        <v>17515</v>
      </c>
      <c r="C4446" s="9" t="s">
        <v>1344</v>
      </c>
      <c r="D4446" s="11" t="str">
        <f>VLOOKUP(C4446,Postinumeroalueet!$A$2:$B$4001,2)</f>
        <v>Tampere</v>
      </c>
      <c r="E4446" s="11"/>
      <c r="F4446" s="11">
        <f t="shared" si="1"/>
        <v>0</v>
      </c>
      <c r="G4446" s="10" t="s">
        <v>6290</v>
      </c>
      <c r="H4446" s="10" t="s">
        <v>3620</v>
      </c>
      <c r="I4446" s="10">
        <v>783.5</v>
      </c>
      <c r="J4446" s="10">
        <v>76.0</v>
      </c>
      <c r="K4446" s="14">
        <v>2002.0</v>
      </c>
      <c r="L4446" s="11">
        <f t="shared" si="863"/>
        <v>698.2</v>
      </c>
      <c r="M4446" s="11">
        <f t="shared" si="2"/>
        <v>-85.3</v>
      </c>
      <c r="N4446" s="13">
        <f t="shared" si="3"/>
        <v>0.8911295469</v>
      </c>
      <c r="O4446" s="10" t="s">
        <v>9723</v>
      </c>
      <c r="P4446" s="10" t="s">
        <v>17516</v>
      </c>
    </row>
    <row r="4447" ht="12.0" customHeight="1">
      <c r="A4447" s="9" t="s">
        <v>17517</v>
      </c>
      <c r="B4447" s="10" t="s">
        <v>17518</v>
      </c>
      <c r="C4447" s="9" t="s">
        <v>3031</v>
      </c>
      <c r="D4447" s="11" t="str">
        <f>VLOOKUP(C4447,Postinumeroalueet!$A$2:$B$4001,2)</f>
        <v>Kempele</v>
      </c>
      <c r="E4447" s="11"/>
      <c r="F4447" s="11">
        <f t="shared" si="1"/>
        <v>0</v>
      </c>
      <c r="G4447" s="10" t="s">
        <v>6290</v>
      </c>
      <c r="H4447" s="10" t="s">
        <v>4049</v>
      </c>
      <c r="I4447" s="10">
        <v>493.97</v>
      </c>
      <c r="J4447" s="10">
        <v>42.5</v>
      </c>
      <c r="K4447" s="14">
        <v>2003.0</v>
      </c>
      <c r="L4447" s="11">
        <f t="shared" si="863"/>
        <v>440.25</v>
      </c>
      <c r="M4447" s="11">
        <f t="shared" si="2"/>
        <v>-53.72</v>
      </c>
      <c r="N4447" s="13">
        <f t="shared" si="3"/>
        <v>0.8912484564</v>
      </c>
      <c r="O4447" s="10" t="s">
        <v>4050</v>
      </c>
      <c r="P4447" s="10" t="s">
        <v>17519</v>
      </c>
    </row>
    <row r="4448" ht="12.0" customHeight="1">
      <c r="A4448" s="9" t="s">
        <v>17520</v>
      </c>
      <c r="B4448" s="10" t="s">
        <v>17521</v>
      </c>
      <c r="C4448" s="9" t="s">
        <v>3040</v>
      </c>
      <c r="D4448" s="11" t="str">
        <f>VLOOKUP(C4448,Postinumeroalueet!$A$2:$B$4001,2)</f>
        <v>Oulu</v>
      </c>
      <c r="E4448" s="11"/>
      <c r="F4448" s="11">
        <f t="shared" si="1"/>
        <v>0</v>
      </c>
      <c r="G4448" s="10" t="s">
        <v>3481</v>
      </c>
      <c r="H4448" s="10" t="s">
        <v>4534</v>
      </c>
      <c r="I4448" s="10">
        <v>589.0</v>
      </c>
      <c r="J4448" s="10">
        <v>53.5</v>
      </c>
      <c r="K4448" s="14">
        <v>1998.0</v>
      </c>
      <c r="L4448" s="11">
        <f t="shared" si="863"/>
        <v>524.95</v>
      </c>
      <c r="M4448" s="11">
        <f t="shared" si="2"/>
        <v>-64.05</v>
      </c>
      <c r="N4448" s="13">
        <f t="shared" si="3"/>
        <v>0.8912563667</v>
      </c>
      <c r="O4448" s="10" t="s">
        <v>5609</v>
      </c>
      <c r="P4448" s="10" t="s">
        <v>17522</v>
      </c>
    </row>
    <row r="4449" ht="12.0" customHeight="1">
      <c r="A4449" s="9" t="s">
        <v>17523</v>
      </c>
      <c r="B4449" s="10" t="s">
        <v>17524</v>
      </c>
      <c r="C4449" s="9" t="s">
        <v>3033</v>
      </c>
      <c r="D4449" s="11" t="str">
        <f>VLOOKUP(C4449,Postinumeroalueet!$A$2:$B$4001,2)</f>
        <v>Oulunsalo</v>
      </c>
      <c r="E4449" s="11"/>
      <c r="F4449" s="11">
        <f t="shared" si="1"/>
        <v>0</v>
      </c>
      <c r="G4449" s="10" t="s">
        <v>3481</v>
      </c>
      <c r="H4449" s="10" t="s">
        <v>13835</v>
      </c>
      <c r="I4449" s="10">
        <v>550.0</v>
      </c>
      <c r="J4449" s="10">
        <v>49.0</v>
      </c>
      <c r="K4449" s="14">
        <v>2010.0</v>
      </c>
      <c r="L4449" s="11">
        <f t="shared" si="863"/>
        <v>490.3</v>
      </c>
      <c r="M4449" s="11">
        <f t="shared" si="2"/>
        <v>-59.7</v>
      </c>
      <c r="N4449" s="13">
        <f t="shared" si="3"/>
        <v>0.8914545455</v>
      </c>
      <c r="O4449" s="10" t="s">
        <v>3942</v>
      </c>
      <c r="P4449" s="10" t="s">
        <v>17525</v>
      </c>
    </row>
    <row r="4450" ht="12.0" customHeight="1">
      <c r="A4450" s="9" t="s">
        <v>17526</v>
      </c>
      <c r="B4450" s="10" t="s">
        <v>17527</v>
      </c>
      <c r="C4450" s="9" t="s">
        <v>1266</v>
      </c>
      <c r="D4450" s="11" t="str">
        <f>VLOOKUP(C4450,Postinumeroalueet!$A$2:$B$4001,2)</f>
        <v>Tammela</v>
      </c>
      <c r="E4450" s="11"/>
      <c r="F4450" s="11">
        <f t="shared" si="1"/>
        <v>0</v>
      </c>
      <c r="G4450" s="10" t="s">
        <v>3492</v>
      </c>
      <c r="H4450" s="10" t="s">
        <v>17528</v>
      </c>
      <c r="I4450" s="10">
        <v>950.0</v>
      </c>
      <c r="J4450" s="10">
        <v>112.0</v>
      </c>
      <c r="K4450" s="14">
        <v>1986.0</v>
      </c>
      <c r="L4450" s="11">
        <f t="shared" si="863"/>
        <v>847.2</v>
      </c>
      <c r="M4450" s="11">
        <f t="shared" si="2"/>
        <v>-102.8</v>
      </c>
      <c r="N4450" s="13">
        <f t="shared" si="3"/>
        <v>0.8917894737</v>
      </c>
      <c r="O4450" s="15"/>
      <c r="P4450" s="10" t="s">
        <v>17529</v>
      </c>
    </row>
    <row r="4451" ht="12.0" customHeight="1">
      <c r="A4451" s="9" t="s">
        <v>17530</v>
      </c>
      <c r="B4451" s="10" t="s">
        <v>17531</v>
      </c>
      <c r="C4451" s="9" t="s">
        <v>2390</v>
      </c>
      <c r="D4451" s="11" t="str">
        <f>VLOOKUP(C4451,Postinumeroalueet!$A$2:$B$4001,2)</f>
        <v>Kokkola</v>
      </c>
      <c r="E4451" s="11"/>
      <c r="F4451" s="11">
        <f t="shared" si="1"/>
        <v>0</v>
      </c>
      <c r="G4451" s="10" t="s">
        <v>3481</v>
      </c>
      <c r="H4451" s="10" t="s">
        <v>8616</v>
      </c>
      <c r="I4451" s="10">
        <v>644.74</v>
      </c>
      <c r="J4451" s="10">
        <v>60.0</v>
      </c>
      <c r="K4451" s="14">
        <v>1999.0</v>
      </c>
      <c r="L4451" s="11">
        <f t="shared" si="863"/>
        <v>575</v>
      </c>
      <c r="M4451" s="11">
        <f t="shared" si="2"/>
        <v>-69.74</v>
      </c>
      <c r="N4451" s="13">
        <f t="shared" si="3"/>
        <v>0.8918323665</v>
      </c>
      <c r="O4451" s="10" t="s">
        <v>13123</v>
      </c>
      <c r="P4451" s="10" t="s">
        <v>17532</v>
      </c>
    </row>
    <row r="4452" ht="12.0" customHeight="1">
      <c r="A4452" s="9" t="s">
        <v>17533</v>
      </c>
      <c r="B4452" s="10" t="s">
        <v>17534</v>
      </c>
      <c r="C4452" s="9" t="s">
        <v>3045</v>
      </c>
      <c r="D4452" s="11" t="str">
        <f>VLOOKUP(C4452,Postinumeroalueet!$A$2:$B$4001,2)</f>
        <v>Oulu</v>
      </c>
      <c r="E4452" s="11"/>
      <c r="F4452" s="11">
        <f t="shared" si="1"/>
        <v>0</v>
      </c>
      <c r="G4452" s="10" t="s">
        <v>3481</v>
      </c>
      <c r="H4452" s="10" t="s">
        <v>17535</v>
      </c>
      <c r="I4452" s="10">
        <v>665.0</v>
      </c>
      <c r="J4452" s="10">
        <v>73.5</v>
      </c>
      <c r="K4452" s="14">
        <v>1986.0</v>
      </c>
      <c r="L4452" s="11">
        <f t="shared" si="863"/>
        <v>593.1</v>
      </c>
      <c r="M4452" s="11">
        <f t="shared" si="2"/>
        <v>-71.9</v>
      </c>
      <c r="N4452" s="13">
        <f t="shared" si="3"/>
        <v>0.8918796992</v>
      </c>
      <c r="O4452" s="10" t="s">
        <v>3498</v>
      </c>
      <c r="P4452" s="10" t="s">
        <v>17536</v>
      </c>
    </row>
    <row r="4453" ht="12.0" customHeight="1">
      <c r="A4453" s="9" t="s">
        <v>17537</v>
      </c>
      <c r="B4453" s="10" t="s">
        <v>17285</v>
      </c>
      <c r="C4453" s="9" t="s">
        <v>3044</v>
      </c>
      <c r="D4453" s="11" t="str">
        <f>VLOOKUP(C4453,Postinumeroalueet!$A$2:$B$4001,2)</f>
        <v>Oulu</v>
      </c>
      <c r="E4453" s="11"/>
      <c r="F4453" s="11">
        <f t="shared" si="1"/>
        <v>0</v>
      </c>
      <c r="G4453" s="10" t="s">
        <v>3481</v>
      </c>
      <c r="H4453" s="10" t="s">
        <v>4584</v>
      </c>
      <c r="I4453" s="10">
        <v>507.0</v>
      </c>
      <c r="J4453" s="10">
        <v>62.0</v>
      </c>
      <c r="K4453" s="14">
        <v>1969.0</v>
      </c>
      <c r="L4453" s="11">
        <f t="shared" si="863"/>
        <v>452.2</v>
      </c>
      <c r="M4453" s="11">
        <f t="shared" si="2"/>
        <v>-54.8</v>
      </c>
      <c r="N4453" s="13">
        <f t="shared" si="3"/>
        <v>0.891913215</v>
      </c>
      <c r="O4453" s="10" t="s">
        <v>5609</v>
      </c>
      <c r="P4453" s="10" t="s">
        <v>17538</v>
      </c>
    </row>
    <row r="4454" ht="12.0" customHeight="1">
      <c r="A4454" s="9" t="s">
        <v>17539</v>
      </c>
      <c r="B4454" s="10" t="s">
        <v>17540</v>
      </c>
      <c r="C4454" s="9" t="s">
        <v>1460</v>
      </c>
      <c r="D4454" s="11" t="str">
        <f>VLOOKUP(C4454,Postinumeroalueet!$A$2:$B$4001,2)</f>
        <v>Nokia</v>
      </c>
      <c r="E4454" s="11"/>
      <c r="F4454" s="11">
        <f t="shared" si="1"/>
        <v>0</v>
      </c>
      <c r="G4454" s="10" t="s">
        <v>3481</v>
      </c>
      <c r="H4454" s="10" t="s">
        <v>4080</v>
      </c>
      <c r="I4454" s="10">
        <v>773.98</v>
      </c>
      <c r="J4454" s="10">
        <v>75.0</v>
      </c>
      <c r="K4454" s="14">
        <v>1992.0</v>
      </c>
      <c r="L4454" s="11">
        <f t="shared" si="863"/>
        <v>690.5</v>
      </c>
      <c r="M4454" s="11">
        <f t="shared" si="2"/>
        <v>-83.48</v>
      </c>
      <c r="N4454" s="13">
        <f t="shared" si="3"/>
        <v>0.8921419158</v>
      </c>
      <c r="O4454" s="10" t="s">
        <v>11485</v>
      </c>
      <c r="P4454" s="10" t="s">
        <v>17541</v>
      </c>
    </row>
    <row r="4455" ht="12.0" customHeight="1">
      <c r="A4455" s="9" t="s">
        <v>17542</v>
      </c>
      <c r="B4455" s="10" t="s">
        <v>17543</v>
      </c>
      <c r="C4455" s="9" t="s">
        <v>963</v>
      </c>
      <c r="D4455" s="11" t="str">
        <f>VLOOKUP(C4455,Postinumeroalueet!$A$2:$B$4001,2)</f>
        <v>Turku</v>
      </c>
      <c r="E4455" s="11"/>
      <c r="F4455" s="11">
        <f t="shared" si="1"/>
        <v>0</v>
      </c>
      <c r="G4455" s="10" t="s">
        <v>3529</v>
      </c>
      <c r="H4455" s="10" t="s">
        <v>17544</v>
      </c>
      <c r="I4455" s="10">
        <v>963.84</v>
      </c>
      <c r="J4455" s="10">
        <v>97.0</v>
      </c>
      <c r="K4455" s="14">
        <v>1996.0</v>
      </c>
      <c r="L4455" s="11">
        <f t="shared" si="863"/>
        <v>859.9</v>
      </c>
      <c r="M4455" s="11">
        <f t="shared" si="2"/>
        <v>-103.94</v>
      </c>
      <c r="N4455" s="13">
        <f t="shared" si="3"/>
        <v>0.8921605246</v>
      </c>
      <c r="O4455" s="10" t="s">
        <v>3498</v>
      </c>
      <c r="P4455" s="10" t="s">
        <v>17545</v>
      </c>
    </row>
    <row r="4456" ht="12.0" customHeight="1">
      <c r="A4456" s="9" t="s">
        <v>17546</v>
      </c>
      <c r="B4456" s="10" t="s">
        <v>17547</v>
      </c>
      <c r="C4456" s="9" t="s">
        <v>2390</v>
      </c>
      <c r="D4456" s="11" t="str">
        <f>VLOOKUP(C4456,Postinumeroalueet!$A$2:$B$4001,2)</f>
        <v>Kokkola</v>
      </c>
      <c r="E4456" s="11"/>
      <c r="F4456" s="11">
        <f t="shared" si="1"/>
        <v>0</v>
      </c>
      <c r="G4456" s="10" t="s">
        <v>3481</v>
      </c>
      <c r="H4456" s="10" t="s">
        <v>5232</v>
      </c>
      <c r="I4456" s="10">
        <v>803.73</v>
      </c>
      <c r="J4456" s="10">
        <v>78.5</v>
      </c>
      <c r="K4456" s="14">
        <v>2000.0</v>
      </c>
      <c r="L4456" s="11">
        <f t="shared" si="863"/>
        <v>717.45</v>
      </c>
      <c r="M4456" s="11">
        <f t="shared" si="2"/>
        <v>-86.28</v>
      </c>
      <c r="N4456" s="13">
        <f t="shared" si="3"/>
        <v>0.892650517</v>
      </c>
      <c r="O4456" s="10" t="s">
        <v>13123</v>
      </c>
      <c r="P4456" s="10" t="s">
        <v>17548</v>
      </c>
    </row>
    <row r="4457" ht="12.0" customHeight="1">
      <c r="A4457" s="9" t="s">
        <v>17549</v>
      </c>
      <c r="B4457" s="10" t="s">
        <v>17550</v>
      </c>
      <c r="C4457" s="9" t="s">
        <v>2736</v>
      </c>
      <c r="D4457" s="11" t="str">
        <f>VLOOKUP(C4457,Postinumeroalueet!$A$2:$B$4001,2)</f>
        <v>Joensuu</v>
      </c>
      <c r="E4457" s="11"/>
      <c r="F4457" s="11">
        <f t="shared" si="1"/>
        <v>0</v>
      </c>
      <c r="G4457" s="10" t="s">
        <v>3529</v>
      </c>
      <c r="H4457" s="10" t="s">
        <v>3671</v>
      </c>
      <c r="I4457" s="10">
        <v>795.0</v>
      </c>
      <c r="J4457" s="10">
        <v>77.5</v>
      </c>
      <c r="K4457" s="14">
        <v>1994.0</v>
      </c>
      <c r="L4457" s="11">
        <f t="shared" si="863"/>
        <v>709.75</v>
      </c>
      <c r="M4457" s="11">
        <f t="shared" si="2"/>
        <v>-85.25</v>
      </c>
      <c r="N4457" s="13">
        <f t="shared" si="3"/>
        <v>0.8927672956</v>
      </c>
      <c r="O4457" s="10" t="s">
        <v>9328</v>
      </c>
      <c r="P4457" s="10" t="s">
        <v>17551</v>
      </c>
    </row>
    <row r="4458" ht="12.0" customHeight="1">
      <c r="A4458" s="9" t="s">
        <v>17552</v>
      </c>
      <c r="B4458" s="10" t="s">
        <v>17553</v>
      </c>
      <c r="C4458" s="9" t="s">
        <v>3052</v>
      </c>
      <c r="D4458" s="11" t="str">
        <f>VLOOKUP(C4458,Postinumeroalueet!$A$2:$B$4001,2)</f>
        <v>Oulu</v>
      </c>
      <c r="E4458" s="11"/>
      <c r="F4458" s="11">
        <f t="shared" si="1"/>
        <v>0</v>
      </c>
      <c r="G4458" s="10" t="s">
        <v>3481</v>
      </c>
      <c r="H4458" s="10" t="s">
        <v>9869</v>
      </c>
      <c r="I4458" s="10">
        <v>450.0</v>
      </c>
      <c r="J4458" s="10">
        <v>53.0</v>
      </c>
      <c r="K4458" s="14">
        <v>1961.0</v>
      </c>
      <c r="L4458" s="11">
        <f t="shared" si="863"/>
        <v>401.8</v>
      </c>
      <c r="M4458" s="11">
        <f t="shared" si="2"/>
        <v>-48.2</v>
      </c>
      <c r="N4458" s="13">
        <f t="shared" si="3"/>
        <v>0.8928888889</v>
      </c>
      <c r="O4458" s="10" t="s">
        <v>3942</v>
      </c>
      <c r="P4458" s="10" t="s">
        <v>17554</v>
      </c>
    </row>
    <row r="4459" ht="12.0" customHeight="1">
      <c r="A4459" s="9" t="s">
        <v>17555</v>
      </c>
      <c r="B4459" s="10" t="s">
        <v>17556</v>
      </c>
      <c r="C4459" s="9" t="s">
        <v>1578</v>
      </c>
      <c r="D4459" s="11" t="str">
        <f>VLOOKUP(C4459,Postinumeroalueet!$A$2:$B$4001,2)</f>
        <v>Jyväskylä</v>
      </c>
      <c r="E4459" s="11"/>
      <c r="F4459" s="11">
        <f t="shared" si="1"/>
        <v>0</v>
      </c>
      <c r="G4459" s="10" t="s">
        <v>3529</v>
      </c>
      <c r="H4459" s="10" t="s">
        <v>16213</v>
      </c>
      <c r="I4459" s="10">
        <v>980.0</v>
      </c>
      <c r="J4459" s="10">
        <v>99.0</v>
      </c>
      <c r="K4459" s="14">
        <v>2000.0</v>
      </c>
      <c r="L4459" s="11">
        <f t="shared" si="863"/>
        <v>875.3</v>
      </c>
      <c r="M4459" s="11">
        <f t="shared" si="2"/>
        <v>-104.7</v>
      </c>
      <c r="N4459" s="13">
        <f t="shared" si="3"/>
        <v>0.8931632653</v>
      </c>
      <c r="O4459" s="10" t="s">
        <v>9328</v>
      </c>
      <c r="P4459" s="10" t="s">
        <v>17557</v>
      </c>
    </row>
    <row r="4460" ht="12.0" customHeight="1">
      <c r="A4460" s="9" t="s">
        <v>17558</v>
      </c>
      <c r="B4460" s="10" t="s">
        <v>17559</v>
      </c>
      <c r="C4460" s="9" t="s">
        <v>3179</v>
      </c>
      <c r="D4460" s="11" t="str">
        <f>VLOOKUP(C4460,Postinumeroalueet!$A$2:$B$4001,2)</f>
        <v>Keminmaa</v>
      </c>
      <c r="E4460" s="11"/>
      <c r="F4460" s="11">
        <f t="shared" si="1"/>
        <v>0</v>
      </c>
      <c r="G4460" s="10" t="s">
        <v>3529</v>
      </c>
      <c r="H4460" s="10" t="s">
        <v>3620</v>
      </c>
      <c r="I4460" s="10">
        <v>820.0</v>
      </c>
      <c r="J4460" s="10">
        <v>80.5</v>
      </c>
      <c r="K4460" s="14">
        <v>2003.0</v>
      </c>
      <c r="L4460" s="11">
        <f t="shared" si="863"/>
        <v>732.85</v>
      </c>
      <c r="M4460" s="11">
        <f t="shared" si="2"/>
        <v>-87.15</v>
      </c>
      <c r="N4460" s="13">
        <f t="shared" si="3"/>
        <v>0.8937195122</v>
      </c>
      <c r="O4460" s="15"/>
      <c r="P4460" s="10" t="s">
        <v>17560</v>
      </c>
    </row>
    <row r="4461">
      <c r="A4461" s="9" t="s">
        <v>17561</v>
      </c>
      <c r="B4461" s="10" t="s">
        <v>17562</v>
      </c>
      <c r="C4461" s="9" t="s">
        <v>3050</v>
      </c>
      <c r="D4461" s="11" t="str">
        <f>VLOOKUP(C4461,Postinumeroalueet!$A$2:$B$4001,2)</f>
        <v>Oulu</v>
      </c>
      <c r="E4461" s="11"/>
      <c r="F4461" s="11">
        <f t="shared" si="1"/>
        <v>0</v>
      </c>
      <c r="G4461" s="10" t="s">
        <v>3529</v>
      </c>
      <c r="H4461" s="10" t="s">
        <v>17563</v>
      </c>
      <c r="I4461" s="10">
        <v>1104.0</v>
      </c>
      <c r="J4461" s="10">
        <v>113.5</v>
      </c>
      <c r="K4461" s="14">
        <v>2001.0</v>
      </c>
      <c r="L4461" s="11">
        <f t="shared" si="863"/>
        <v>986.95</v>
      </c>
      <c r="M4461" s="11">
        <f t="shared" si="2"/>
        <v>-117.05</v>
      </c>
      <c r="N4461" s="13">
        <f t="shared" si="3"/>
        <v>0.8939764493</v>
      </c>
      <c r="O4461" s="10" t="s">
        <v>9328</v>
      </c>
      <c r="P4461" s="10" t="s">
        <v>17564</v>
      </c>
    </row>
    <row r="4462">
      <c r="A4462" s="9" t="s">
        <v>17565</v>
      </c>
      <c r="B4462" s="10" t="s">
        <v>17562</v>
      </c>
      <c r="C4462" s="9" t="s">
        <v>3050</v>
      </c>
      <c r="D4462" s="11" t="str">
        <f>VLOOKUP(C4462,Postinumeroalueet!$A$2:$B$4001,2)</f>
        <v>Oulu</v>
      </c>
      <c r="E4462" s="11"/>
      <c r="F4462" s="11">
        <f t="shared" si="1"/>
        <v>0</v>
      </c>
      <c r="G4462" s="10" t="s">
        <v>3529</v>
      </c>
      <c r="H4462" s="10" t="s">
        <v>17566</v>
      </c>
      <c r="I4462" s="10">
        <v>1104.0</v>
      </c>
      <c r="J4462" s="10">
        <v>113.5</v>
      </c>
      <c r="K4462" s="14">
        <v>2001.0</v>
      </c>
      <c r="L4462" s="11">
        <f t="shared" si="863"/>
        <v>986.95</v>
      </c>
      <c r="M4462" s="11">
        <f t="shared" si="2"/>
        <v>-117.05</v>
      </c>
      <c r="N4462" s="13">
        <f t="shared" si="3"/>
        <v>0.8939764493</v>
      </c>
      <c r="O4462" s="10" t="s">
        <v>3942</v>
      </c>
      <c r="P4462" s="10" t="s">
        <v>17567</v>
      </c>
    </row>
    <row r="4463" ht="12.0" customHeight="1">
      <c r="A4463" s="9" t="s">
        <v>17568</v>
      </c>
      <c r="B4463" s="10" t="s">
        <v>16927</v>
      </c>
      <c r="C4463" s="9" t="s">
        <v>1093</v>
      </c>
      <c r="D4463" s="11" t="str">
        <f>VLOOKUP(C4463,Postinumeroalueet!$A$2:$B$4001,2)</f>
        <v>Salo</v>
      </c>
      <c r="E4463" s="11"/>
      <c r="F4463" s="11">
        <f t="shared" si="1"/>
        <v>0</v>
      </c>
      <c r="G4463" s="10" t="s">
        <v>3481</v>
      </c>
      <c r="H4463" s="10" t="s">
        <v>3761</v>
      </c>
      <c r="I4463" s="10">
        <v>490.0</v>
      </c>
      <c r="J4463" s="10">
        <v>59.5</v>
      </c>
      <c r="K4463" s="14">
        <v>1979.0</v>
      </c>
      <c r="L4463" s="11">
        <f t="shared" si="863"/>
        <v>438.2</v>
      </c>
      <c r="M4463" s="11">
        <f t="shared" si="2"/>
        <v>-51.8</v>
      </c>
      <c r="N4463" s="13">
        <f t="shared" si="3"/>
        <v>0.8942857143</v>
      </c>
      <c r="O4463" s="10" t="s">
        <v>3950</v>
      </c>
      <c r="P4463" s="10" t="s">
        <v>17569</v>
      </c>
    </row>
    <row r="4464" ht="12.0" customHeight="1">
      <c r="A4464" s="9" t="s">
        <v>17570</v>
      </c>
      <c r="B4464" s="10" t="s">
        <v>17571</v>
      </c>
      <c r="C4464" s="9" t="s">
        <v>3053</v>
      </c>
      <c r="D4464" s="11" t="str">
        <f>VLOOKUP(C4464,Postinumeroalueet!$A$2:$B$4001,2)</f>
        <v>Oulu</v>
      </c>
      <c r="E4464" s="11"/>
      <c r="F4464" s="11">
        <f t="shared" si="1"/>
        <v>0</v>
      </c>
      <c r="G4464" s="10" t="s">
        <v>6290</v>
      </c>
      <c r="H4464" s="10" t="s">
        <v>4602</v>
      </c>
      <c r="I4464" s="10">
        <v>535.0</v>
      </c>
      <c r="J4464" s="10">
        <v>47.5</v>
      </c>
      <c r="K4464" s="14">
        <v>1999.0</v>
      </c>
      <c r="L4464" s="11">
        <f t="shared" si="863"/>
        <v>478.75</v>
      </c>
      <c r="M4464" s="11">
        <f t="shared" si="2"/>
        <v>-56.25</v>
      </c>
      <c r="N4464" s="13">
        <f t="shared" si="3"/>
        <v>0.8948598131</v>
      </c>
      <c r="O4464" s="10" t="s">
        <v>10526</v>
      </c>
      <c r="P4464" s="10" t="s">
        <v>17572</v>
      </c>
    </row>
    <row r="4465" ht="12.0" customHeight="1">
      <c r="A4465" s="9" t="s">
        <v>17573</v>
      </c>
      <c r="B4465" s="10" t="s">
        <v>17574</v>
      </c>
      <c r="C4465" s="9" t="s">
        <v>1368</v>
      </c>
      <c r="D4465" s="11" t="str">
        <f>VLOOKUP(C4465,Postinumeroalueet!$A$2:$B$4001,2)</f>
        <v>Tampere</v>
      </c>
      <c r="E4465" s="11"/>
      <c r="F4465" s="11">
        <f t="shared" si="1"/>
        <v>0</v>
      </c>
      <c r="G4465" s="10" t="s">
        <v>6290</v>
      </c>
      <c r="H4465" s="10" t="s">
        <v>17575</v>
      </c>
      <c r="I4465" s="10">
        <v>818.45</v>
      </c>
      <c r="J4465" s="10">
        <v>80.5</v>
      </c>
      <c r="K4465" s="14">
        <v>1994.0</v>
      </c>
      <c r="L4465" s="11">
        <f t="shared" si="863"/>
        <v>732.85</v>
      </c>
      <c r="M4465" s="11">
        <f t="shared" si="2"/>
        <v>-85.6</v>
      </c>
      <c r="N4465" s="13">
        <f t="shared" si="3"/>
        <v>0.8954120594</v>
      </c>
      <c r="O4465" s="10" t="s">
        <v>9723</v>
      </c>
      <c r="P4465" s="10" t="s">
        <v>17576</v>
      </c>
    </row>
    <row r="4466" ht="12.0" customHeight="1">
      <c r="A4466" s="9" t="s">
        <v>17577</v>
      </c>
      <c r="B4466" s="10" t="s">
        <v>17578</v>
      </c>
      <c r="C4466" s="9" t="s">
        <v>1209</v>
      </c>
      <c r="D4466" s="11" t="str">
        <f>VLOOKUP(C4466,Postinumeroalueet!$A$2:$B$4001,2)</f>
        <v>Pori</v>
      </c>
      <c r="E4466" s="11"/>
      <c r="F4466" s="11">
        <f t="shared" si="1"/>
        <v>0</v>
      </c>
      <c r="G4466" s="10" t="s">
        <v>3481</v>
      </c>
      <c r="H4466" s="10" t="s">
        <v>5527</v>
      </c>
      <c r="I4466" s="10">
        <v>580.0</v>
      </c>
      <c r="J4466" s="10">
        <v>74.0</v>
      </c>
      <c r="K4466" s="14">
        <v>1979.0</v>
      </c>
      <c r="L4466" s="11">
        <f t="shared" si="863"/>
        <v>519.4</v>
      </c>
      <c r="M4466" s="11">
        <f t="shared" si="2"/>
        <v>-60.6</v>
      </c>
      <c r="N4466" s="13">
        <f t="shared" si="3"/>
        <v>0.8955172414</v>
      </c>
      <c r="O4466" s="10" t="s">
        <v>3612</v>
      </c>
      <c r="P4466" s="10" t="s">
        <v>17579</v>
      </c>
    </row>
    <row r="4467">
      <c r="A4467" s="9" t="s">
        <v>17580</v>
      </c>
      <c r="B4467" s="10" t="s">
        <v>16797</v>
      </c>
      <c r="C4467" s="9" t="s">
        <v>1354</v>
      </c>
      <c r="D4467" s="11" t="str">
        <f>VLOOKUP(C4467,Postinumeroalueet!$A$2:$B$4001,2)</f>
        <v>Ylöjärvi</v>
      </c>
      <c r="E4467" s="11"/>
      <c r="F4467" s="11">
        <f t="shared" si="1"/>
        <v>0</v>
      </c>
      <c r="G4467" s="10" t="s">
        <v>3529</v>
      </c>
      <c r="H4467" s="10" t="s">
        <v>17581</v>
      </c>
      <c r="I4467" s="10">
        <v>900.0</v>
      </c>
      <c r="J4467" s="10">
        <v>90.0</v>
      </c>
      <c r="K4467" s="14">
        <v>2013.0</v>
      </c>
      <c r="L4467" s="11">
        <f t="shared" si="863"/>
        <v>806</v>
      </c>
      <c r="M4467" s="11">
        <f t="shared" si="2"/>
        <v>-94</v>
      </c>
      <c r="N4467" s="13">
        <f t="shared" si="3"/>
        <v>0.8955555556</v>
      </c>
      <c r="O4467" s="15"/>
      <c r="P4467" s="10" t="s">
        <v>17582</v>
      </c>
    </row>
    <row r="4468" ht="12.0" customHeight="1">
      <c r="A4468" s="9" t="s">
        <v>17583</v>
      </c>
      <c r="B4468" s="10" t="s">
        <v>17584</v>
      </c>
      <c r="C4468" s="9" t="s">
        <v>1212</v>
      </c>
      <c r="D4468" s="11" t="str">
        <f>VLOOKUP(C4468,Postinumeroalueet!$A$2:$B$4001,2)</f>
        <v>Ulvila</v>
      </c>
      <c r="E4468" s="11"/>
      <c r="F4468" s="11">
        <f t="shared" si="1"/>
        <v>0</v>
      </c>
      <c r="G4468" s="10" t="s">
        <v>3492</v>
      </c>
      <c r="H4468" s="10" t="s">
        <v>17585</v>
      </c>
      <c r="I4468" s="10">
        <v>680.0</v>
      </c>
      <c r="J4468" s="10">
        <v>90.0</v>
      </c>
      <c r="K4468" s="14">
        <v>1952.0</v>
      </c>
      <c r="L4468" s="11">
        <f t="shared" si="863"/>
        <v>609</v>
      </c>
      <c r="M4468" s="11">
        <f t="shared" si="2"/>
        <v>-71</v>
      </c>
      <c r="N4468" s="13">
        <f t="shared" si="3"/>
        <v>0.8955882353</v>
      </c>
      <c r="O4468" s="10" t="s">
        <v>17586</v>
      </c>
      <c r="P4468" s="10" t="s">
        <v>17587</v>
      </c>
    </row>
    <row r="4469" ht="12.0" customHeight="1">
      <c r="A4469" s="9" t="s">
        <v>17588</v>
      </c>
      <c r="B4469" s="10" t="s">
        <v>17589</v>
      </c>
      <c r="C4469" s="9" t="s">
        <v>956</v>
      </c>
      <c r="D4469" s="11" t="str">
        <f>VLOOKUP(C4469,Postinumeroalueet!$A$2:$B$4001,2)</f>
        <v>Turku</v>
      </c>
      <c r="E4469" s="11"/>
      <c r="F4469" s="11">
        <f t="shared" si="1"/>
        <v>0</v>
      </c>
      <c r="G4469" s="10" t="s">
        <v>3481</v>
      </c>
      <c r="H4469" s="10" t="s">
        <v>4424</v>
      </c>
      <c r="I4469" s="10">
        <v>629.03</v>
      </c>
      <c r="J4469" s="10">
        <v>58.5</v>
      </c>
      <c r="K4469" s="14">
        <v>1993.0</v>
      </c>
      <c r="L4469" s="11">
        <f t="shared" si="863"/>
        <v>563.45</v>
      </c>
      <c r="M4469" s="11">
        <f t="shared" si="2"/>
        <v>-65.58</v>
      </c>
      <c r="N4469" s="13">
        <f t="shared" si="3"/>
        <v>0.8957442411</v>
      </c>
      <c r="O4469" s="10" t="s">
        <v>3498</v>
      </c>
      <c r="P4469" s="10" t="s">
        <v>17590</v>
      </c>
    </row>
    <row r="4470" ht="12.0" customHeight="1">
      <c r="A4470" s="9" t="s">
        <v>17591</v>
      </c>
      <c r="B4470" s="10" t="s">
        <v>17592</v>
      </c>
      <c r="C4470" s="9" t="s">
        <v>956</v>
      </c>
      <c r="D4470" s="11" t="str">
        <f>VLOOKUP(C4470,Postinumeroalueet!$A$2:$B$4001,2)</f>
        <v>Turku</v>
      </c>
      <c r="E4470" s="11"/>
      <c r="F4470" s="11">
        <f t="shared" si="1"/>
        <v>0</v>
      </c>
      <c r="G4470" s="10" t="s">
        <v>3529</v>
      </c>
      <c r="H4470" s="10" t="s">
        <v>3671</v>
      </c>
      <c r="I4470" s="10">
        <v>835.0</v>
      </c>
      <c r="J4470" s="10">
        <v>82.5</v>
      </c>
      <c r="K4470" s="14">
        <v>2003.0</v>
      </c>
      <c r="L4470" s="11">
        <f t="shared" si="863"/>
        <v>748.25</v>
      </c>
      <c r="M4470" s="11">
        <f t="shared" si="2"/>
        <v>-86.75</v>
      </c>
      <c r="N4470" s="13">
        <f t="shared" si="3"/>
        <v>0.8961077844</v>
      </c>
      <c r="O4470" s="10" t="s">
        <v>4118</v>
      </c>
      <c r="P4470" s="10" t="s">
        <v>17593</v>
      </c>
    </row>
    <row r="4471" ht="12.0" customHeight="1">
      <c r="A4471" s="9" t="s">
        <v>17594</v>
      </c>
      <c r="B4471" s="10" t="s">
        <v>17595</v>
      </c>
      <c r="C4471" s="9" t="s">
        <v>2096</v>
      </c>
      <c r="D4471" s="11" t="str">
        <f>VLOOKUP(C4471,Postinumeroalueet!$A$2:$B$4001,2)</f>
        <v>Seinäjoki</v>
      </c>
      <c r="E4471" s="11"/>
      <c r="F4471" s="11">
        <f t="shared" si="1"/>
        <v>0</v>
      </c>
      <c r="G4471" s="10" t="s">
        <v>3529</v>
      </c>
      <c r="H4471" s="10" t="s">
        <v>3516</v>
      </c>
      <c r="I4471" s="10">
        <v>650.0</v>
      </c>
      <c r="J4471" s="10">
        <v>61.0</v>
      </c>
      <c r="K4471" s="14">
        <v>2010.0</v>
      </c>
      <c r="L4471" s="11">
        <f t="shared" si="863"/>
        <v>582.7</v>
      </c>
      <c r="M4471" s="11">
        <f t="shared" si="2"/>
        <v>-67.3</v>
      </c>
      <c r="N4471" s="13">
        <f t="shared" si="3"/>
        <v>0.8964615385</v>
      </c>
      <c r="O4471" s="15"/>
      <c r="P4471" s="10" t="s">
        <v>17596</v>
      </c>
    </row>
    <row r="4472" ht="12.0" customHeight="1">
      <c r="A4472" s="9" t="s">
        <v>17597</v>
      </c>
      <c r="B4472" s="10" t="s">
        <v>17598</v>
      </c>
      <c r="C4472" s="9" t="s">
        <v>1096</v>
      </c>
      <c r="D4472" s="11" t="str">
        <f>VLOOKUP(C4472,Postinumeroalueet!$A$2:$B$4001,2)</f>
        <v>Salo</v>
      </c>
      <c r="E4472" s="11"/>
      <c r="F4472" s="11">
        <f t="shared" si="1"/>
        <v>0</v>
      </c>
      <c r="G4472" s="10" t="s">
        <v>3481</v>
      </c>
      <c r="H4472" s="10" t="s">
        <v>4602</v>
      </c>
      <c r="I4472" s="10">
        <v>546.85</v>
      </c>
      <c r="J4472" s="10">
        <v>49.0</v>
      </c>
      <c r="K4472" s="14">
        <v>2001.0</v>
      </c>
      <c r="L4472" s="11">
        <f t="shared" si="863"/>
        <v>490.3</v>
      </c>
      <c r="M4472" s="11">
        <f t="shared" si="2"/>
        <v>-56.55</v>
      </c>
      <c r="N4472" s="13">
        <f t="shared" si="3"/>
        <v>0.8965895584</v>
      </c>
      <c r="O4472" s="10" t="s">
        <v>7271</v>
      </c>
      <c r="P4472" s="10" t="s">
        <v>17599</v>
      </c>
    </row>
    <row r="4473" ht="12.0" customHeight="1">
      <c r="A4473" s="9" t="s">
        <v>17600</v>
      </c>
      <c r="B4473" s="10" t="s">
        <v>17601</v>
      </c>
      <c r="C4473" s="9" t="s">
        <v>3043</v>
      </c>
      <c r="D4473" s="11" t="str">
        <f>VLOOKUP(C4473,Postinumeroalueet!$A$2:$B$4001,2)</f>
        <v>Oulu</v>
      </c>
      <c r="E4473" s="11"/>
      <c r="F4473" s="11">
        <f t="shared" si="1"/>
        <v>0</v>
      </c>
      <c r="G4473" s="10" t="s">
        <v>3481</v>
      </c>
      <c r="H4473" s="10" t="s">
        <v>4584</v>
      </c>
      <c r="I4473" s="10">
        <v>581.0</v>
      </c>
      <c r="J4473" s="10">
        <v>53.0</v>
      </c>
      <c r="K4473" s="14">
        <v>1993.0</v>
      </c>
      <c r="L4473" s="11">
        <f t="shared" si="863"/>
        <v>521.1</v>
      </c>
      <c r="M4473" s="11">
        <f t="shared" si="2"/>
        <v>-59.9</v>
      </c>
      <c r="N4473" s="13">
        <f t="shared" si="3"/>
        <v>0.8969018933</v>
      </c>
      <c r="O4473" s="10" t="s">
        <v>5609</v>
      </c>
      <c r="P4473" s="10" t="s">
        <v>17602</v>
      </c>
    </row>
    <row r="4474" ht="12.0" customHeight="1">
      <c r="A4474" s="9" t="s">
        <v>17603</v>
      </c>
      <c r="B4474" s="10" t="s">
        <v>17604</v>
      </c>
      <c r="C4474" s="9" t="s">
        <v>2309</v>
      </c>
      <c r="D4474" s="11" t="str">
        <f>VLOOKUP(C4474,Postinumeroalueet!$A$2:$B$4001,2)</f>
        <v>Vaasa</v>
      </c>
      <c r="E4474" s="11"/>
      <c r="F4474" s="11">
        <f t="shared" si="1"/>
        <v>0</v>
      </c>
      <c r="G4474" s="10" t="s">
        <v>3481</v>
      </c>
      <c r="H4474" s="10" t="s">
        <v>17440</v>
      </c>
      <c r="I4474" s="10">
        <v>538.02</v>
      </c>
      <c r="J4474" s="10">
        <v>48.0</v>
      </c>
      <c r="K4474" s="14">
        <v>2002.0</v>
      </c>
      <c r="L4474" s="11">
        <f t="shared" si="863"/>
        <v>482.6</v>
      </c>
      <c r="M4474" s="11">
        <f t="shared" si="2"/>
        <v>-55.42</v>
      </c>
      <c r="N4474" s="13">
        <f t="shared" si="3"/>
        <v>0.8969926769</v>
      </c>
      <c r="O4474" s="10" t="s">
        <v>13123</v>
      </c>
      <c r="P4474" s="10" t="s">
        <v>17605</v>
      </c>
    </row>
    <row r="4475" ht="12.0" customHeight="1">
      <c r="A4475" s="9" t="s">
        <v>17606</v>
      </c>
      <c r="B4475" s="10" t="s">
        <v>17607</v>
      </c>
      <c r="C4475" s="9" t="s">
        <v>3040</v>
      </c>
      <c r="D4475" s="11" t="str">
        <f>VLOOKUP(C4475,Postinumeroalueet!$A$2:$B$4001,2)</f>
        <v>Oulu</v>
      </c>
      <c r="E4475" s="11"/>
      <c r="F4475" s="11">
        <f t="shared" si="1"/>
        <v>0</v>
      </c>
      <c r="G4475" s="10" t="s">
        <v>3481</v>
      </c>
      <c r="H4475" s="10" t="s">
        <v>17608</v>
      </c>
      <c r="I4475" s="10">
        <v>495.0</v>
      </c>
      <c r="J4475" s="10">
        <v>43.0</v>
      </c>
      <c r="K4475" s="14">
        <v>1993.0</v>
      </c>
      <c r="L4475" s="11">
        <f t="shared" si="863"/>
        <v>444.1</v>
      </c>
      <c r="M4475" s="11">
        <f t="shared" si="2"/>
        <v>-50.9</v>
      </c>
      <c r="N4475" s="13">
        <f t="shared" si="3"/>
        <v>0.8971717172</v>
      </c>
      <c r="O4475" s="10" t="s">
        <v>3942</v>
      </c>
      <c r="P4475" s="10" t="s">
        <v>17609</v>
      </c>
    </row>
    <row r="4476" ht="12.0" customHeight="1">
      <c r="A4476" s="9" t="s">
        <v>17610</v>
      </c>
      <c r="B4476" s="10" t="s">
        <v>17611</v>
      </c>
      <c r="C4476" s="9" t="s">
        <v>2087</v>
      </c>
      <c r="D4476" s="11" t="str">
        <f>VLOOKUP(C4476,Postinumeroalueet!$A$2:$B$4001,2)</f>
        <v>Seinäjoki</v>
      </c>
      <c r="E4476" s="11"/>
      <c r="F4476" s="11">
        <f t="shared" si="1"/>
        <v>0</v>
      </c>
      <c r="G4476" s="10" t="s">
        <v>3481</v>
      </c>
      <c r="H4476" s="10" t="s">
        <v>6267</v>
      </c>
      <c r="I4476" s="10">
        <v>653.63</v>
      </c>
      <c r="J4476" s="10">
        <v>61.5</v>
      </c>
      <c r="K4476" s="14">
        <v>2013.0</v>
      </c>
      <c r="L4476" s="11">
        <f t="shared" si="863"/>
        <v>586.55</v>
      </c>
      <c r="M4476" s="11">
        <f t="shared" si="2"/>
        <v>-67.08</v>
      </c>
      <c r="N4476" s="13">
        <f t="shared" si="3"/>
        <v>0.8973731316</v>
      </c>
      <c r="O4476" s="10" t="s">
        <v>13123</v>
      </c>
      <c r="P4476" s="10" t="s">
        <v>17612</v>
      </c>
    </row>
    <row r="4477" ht="12.0" customHeight="1">
      <c r="A4477" s="9" t="s">
        <v>17613</v>
      </c>
      <c r="B4477" s="10" t="s">
        <v>17614</v>
      </c>
      <c r="C4477" s="9" t="s">
        <v>956</v>
      </c>
      <c r="D4477" s="11" t="str">
        <f>VLOOKUP(C4477,Postinumeroalueet!$A$2:$B$4001,2)</f>
        <v>Turku</v>
      </c>
      <c r="E4477" s="11"/>
      <c r="F4477" s="11">
        <f t="shared" si="1"/>
        <v>0</v>
      </c>
      <c r="G4477" s="10" t="s">
        <v>3529</v>
      </c>
      <c r="H4477" s="10" t="s">
        <v>3671</v>
      </c>
      <c r="I4477" s="10">
        <v>838.0</v>
      </c>
      <c r="J4477" s="10">
        <v>83.0</v>
      </c>
      <c r="K4477" s="14">
        <v>1999.0</v>
      </c>
      <c r="L4477" s="11">
        <f t="shared" si="863"/>
        <v>752.1</v>
      </c>
      <c r="M4477" s="11">
        <f t="shared" si="2"/>
        <v>-85.9</v>
      </c>
      <c r="N4477" s="13">
        <f t="shared" si="3"/>
        <v>0.8974940334</v>
      </c>
      <c r="O4477" s="10" t="s">
        <v>4118</v>
      </c>
      <c r="P4477" s="10" t="s">
        <v>17615</v>
      </c>
    </row>
    <row r="4478" ht="12.0" customHeight="1">
      <c r="A4478" s="9" t="s">
        <v>17616</v>
      </c>
      <c r="B4478" s="10" t="s">
        <v>17617</v>
      </c>
      <c r="C4478" s="9" t="s">
        <v>3176</v>
      </c>
      <c r="D4478" s="11" t="str">
        <f>VLOOKUP(C4478,Postinumeroalueet!$A$2:$B$4001,2)</f>
        <v>Kemi</v>
      </c>
      <c r="E4478" s="11"/>
      <c r="F4478" s="11">
        <f t="shared" si="1"/>
        <v>0</v>
      </c>
      <c r="G4478" s="10" t="s">
        <v>3481</v>
      </c>
      <c r="H4478" s="10" t="s">
        <v>17618</v>
      </c>
      <c r="I4478" s="10">
        <v>485.0</v>
      </c>
      <c r="J4478" s="10">
        <v>59.0</v>
      </c>
      <c r="K4478" s="14">
        <v>1975.0</v>
      </c>
      <c r="L4478" s="11">
        <f t="shared" si="863"/>
        <v>435.4</v>
      </c>
      <c r="M4478" s="11">
        <f t="shared" si="2"/>
        <v>-49.6</v>
      </c>
      <c r="N4478" s="13">
        <f t="shared" si="3"/>
        <v>0.8977319588</v>
      </c>
      <c r="O4478" s="10" t="s">
        <v>14034</v>
      </c>
      <c r="P4478" s="10" t="s">
        <v>17619</v>
      </c>
    </row>
    <row r="4479" ht="12.0" customHeight="1">
      <c r="A4479" s="9" t="s">
        <v>17620</v>
      </c>
      <c r="B4479" s="10" t="s">
        <v>17621</v>
      </c>
      <c r="C4479" s="9" t="s">
        <v>956</v>
      </c>
      <c r="D4479" s="11" t="str">
        <f>VLOOKUP(C4479,Postinumeroalueet!$A$2:$B$4001,2)</f>
        <v>Turku</v>
      </c>
      <c r="E4479" s="11"/>
      <c r="F4479" s="11">
        <f t="shared" si="1"/>
        <v>0</v>
      </c>
      <c r="G4479" s="10" t="s">
        <v>3481</v>
      </c>
      <c r="H4479" s="10" t="s">
        <v>17622</v>
      </c>
      <c r="I4479" s="10">
        <v>781.61</v>
      </c>
      <c r="J4479" s="10">
        <v>76.5</v>
      </c>
      <c r="K4479" s="14">
        <v>1993.0</v>
      </c>
      <c r="L4479" s="11">
        <f t="shared" si="863"/>
        <v>702.05</v>
      </c>
      <c r="M4479" s="11">
        <f t="shared" si="2"/>
        <v>-79.56</v>
      </c>
      <c r="N4479" s="13">
        <f t="shared" si="3"/>
        <v>0.8982101048</v>
      </c>
      <c r="O4479" s="10" t="s">
        <v>3498</v>
      </c>
      <c r="P4479" s="10" t="s">
        <v>17623</v>
      </c>
    </row>
    <row r="4480" ht="12.0" customHeight="1">
      <c r="A4480" s="9" t="s">
        <v>17624</v>
      </c>
      <c r="B4480" s="10" t="s">
        <v>13140</v>
      </c>
      <c r="C4480" s="9" t="s">
        <v>815</v>
      </c>
      <c r="D4480" s="11" t="str">
        <f>VLOOKUP(C4480,Postinumeroalueet!$A$2:$B$4001,2)</f>
        <v>Lahti</v>
      </c>
      <c r="E4480" s="11"/>
      <c r="F4480" s="11">
        <f t="shared" si="1"/>
        <v>0</v>
      </c>
      <c r="G4480" s="10" t="s">
        <v>3481</v>
      </c>
      <c r="H4480" s="10" t="s">
        <v>17625</v>
      </c>
      <c r="I4480" s="10">
        <v>610.0</v>
      </c>
      <c r="J4480" s="10">
        <v>56.5</v>
      </c>
      <c r="K4480" s="14">
        <v>1992.0</v>
      </c>
      <c r="L4480" s="11">
        <f t="shared" si="863"/>
        <v>548.05</v>
      </c>
      <c r="M4480" s="11">
        <f t="shared" si="2"/>
        <v>-61.95</v>
      </c>
      <c r="N4480" s="13">
        <f t="shared" si="3"/>
        <v>0.898442623</v>
      </c>
      <c r="O4480" s="15"/>
      <c r="P4480" s="10" t="s">
        <v>17626</v>
      </c>
    </row>
    <row r="4481" ht="12.0" customHeight="1">
      <c r="A4481" s="9" t="s">
        <v>17627</v>
      </c>
      <c r="B4481" s="10" t="s">
        <v>17628</v>
      </c>
      <c r="C4481" s="9" t="s">
        <v>935</v>
      </c>
      <c r="D4481" s="11" t="str">
        <f>VLOOKUP(C4481,Postinumeroalueet!$A$2:$B$4001,2)</f>
        <v>Turku</v>
      </c>
      <c r="E4481" s="11"/>
      <c r="F4481" s="11">
        <f t="shared" si="1"/>
        <v>0</v>
      </c>
      <c r="G4481" s="10" t="s">
        <v>3481</v>
      </c>
      <c r="H4481" s="10" t="s">
        <v>5768</v>
      </c>
      <c r="I4481" s="10">
        <v>819.93</v>
      </c>
      <c r="J4481" s="10">
        <v>81.0</v>
      </c>
      <c r="K4481" s="14">
        <v>1996.0</v>
      </c>
      <c r="L4481" s="11">
        <f t="shared" si="863"/>
        <v>736.7</v>
      </c>
      <c r="M4481" s="11">
        <f t="shared" si="2"/>
        <v>-83.23</v>
      </c>
      <c r="N4481" s="13">
        <f t="shared" si="3"/>
        <v>0.8984913346</v>
      </c>
      <c r="O4481" s="10" t="s">
        <v>3802</v>
      </c>
      <c r="P4481" s="10" t="s">
        <v>17629</v>
      </c>
    </row>
    <row r="4482" ht="12.0" customHeight="1">
      <c r="A4482" s="9" t="s">
        <v>17630</v>
      </c>
      <c r="B4482" s="10" t="s">
        <v>17631</v>
      </c>
      <c r="C4482" s="9" t="s">
        <v>949</v>
      </c>
      <c r="D4482" s="11" t="str">
        <f>VLOOKUP(C4482,Postinumeroalueet!$A$2:$B$4001,2)</f>
        <v>Turku</v>
      </c>
      <c r="E4482" s="11"/>
      <c r="F4482" s="11">
        <f t="shared" si="1"/>
        <v>0</v>
      </c>
      <c r="G4482" s="10" t="s">
        <v>3529</v>
      </c>
      <c r="H4482" s="10" t="s">
        <v>10431</v>
      </c>
      <c r="I4482" s="10">
        <v>815.44</v>
      </c>
      <c r="J4482" s="10">
        <v>80.5</v>
      </c>
      <c r="K4482" s="14">
        <v>1994.0</v>
      </c>
      <c r="L4482" s="11">
        <f t="shared" si="863"/>
        <v>732.85</v>
      </c>
      <c r="M4482" s="11">
        <f t="shared" si="2"/>
        <v>-82.59</v>
      </c>
      <c r="N4482" s="13">
        <f t="shared" si="3"/>
        <v>0.8987172569</v>
      </c>
      <c r="O4482" s="10" t="s">
        <v>3498</v>
      </c>
      <c r="P4482" s="10" t="s">
        <v>17632</v>
      </c>
    </row>
    <row r="4483" ht="12.0" customHeight="1">
      <c r="A4483" s="9" t="s">
        <v>17633</v>
      </c>
      <c r="B4483" s="10" t="s">
        <v>17634</v>
      </c>
      <c r="C4483" s="9" t="s">
        <v>822</v>
      </c>
      <c r="D4483" s="11" t="str">
        <f>VLOOKUP(C4483,Postinumeroalueet!$A$2:$B$4001,2)</f>
        <v>Nastola</v>
      </c>
      <c r="E4483" s="11"/>
      <c r="F4483" s="11">
        <f t="shared" si="1"/>
        <v>0</v>
      </c>
      <c r="G4483" s="10" t="s">
        <v>3481</v>
      </c>
      <c r="H4483" s="10" t="s">
        <v>3719</v>
      </c>
      <c r="I4483" s="10">
        <v>425.0</v>
      </c>
      <c r="J4483" s="10">
        <v>49.5</v>
      </c>
      <c r="K4483" s="14">
        <v>1971.0</v>
      </c>
      <c r="L4483" s="11">
        <f t="shared" si="863"/>
        <v>382.2</v>
      </c>
      <c r="M4483" s="11">
        <f t="shared" si="2"/>
        <v>-42.8</v>
      </c>
      <c r="N4483" s="13">
        <f t="shared" si="3"/>
        <v>0.8992941176</v>
      </c>
      <c r="O4483" s="10" t="s">
        <v>4466</v>
      </c>
      <c r="P4483" s="10" t="s">
        <v>17635</v>
      </c>
    </row>
    <row r="4484" ht="12.0" customHeight="1">
      <c r="A4484" s="9" t="s">
        <v>17636</v>
      </c>
      <c r="B4484" s="10" t="s">
        <v>17637</v>
      </c>
      <c r="C4484" s="9" t="s">
        <v>1804</v>
      </c>
      <c r="D4484" s="11" t="str">
        <f>VLOOKUP(C4484,Postinumeroalueet!$A$2:$B$4001,2)</f>
        <v>Kotka</v>
      </c>
      <c r="E4484" s="11"/>
      <c r="F4484" s="11">
        <f t="shared" si="1"/>
        <v>0</v>
      </c>
      <c r="G4484" s="10" t="s">
        <v>3481</v>
      </c>
      <c r="H4484" s="10" t="s">
        <v>17343</v>
      </c>
      <c r="I4484" s="10">
        <v>347.0</v>
      </c>
      <c r="J4484" s="10">
        <v>37.0</v>
      </c>
      <c r="K4484" s="14">
        <v>1975.0</v>
      </c>
      <c r="L4484" s="11">
        <f t="shared" si="863"/>
        <v>312.2</v>
      </c>
      <c r="M4484" s="11">
        <f t="shared" si="2"/>
        <v>-34.8</v>
      </c>
      <c r="N4484" s="13">
        <f t="shared" si="3"/>
        <v>0.8997118156</v>
      </c>
      <c r="O4484" s="10" t="s">
        <v>3950</v>
      </c>
      <c r="P4484" s="10" t="s">
        <v>17638</v>
      </c>
    </row>
    <row r="4485">
      <c r="A4485" s="9" t="s">
        <v>17639</v>
      </c>
      <c r="B4485" s="10" t="s">
        <v>17640</v>
      </c>
      <c r="C4485" s="9" t="s">
        <v>967</v>
      </c>
      <c r="D4485" s="11" t="str">
        <f>VLOOKUP(C4485,Postinumeroalueet!$A$2:$B$4001,2)</f>
        <v>Naantali</v>
      </c>
      <c r="E4485" s="11"/>
      <c r="F4485" s="11">
        <f t="shared" si="1"/>
        <v>0</v>
      </c>
      <c r="G4485" s="10" t="s">
        <v>3529</v>
      </c>
      <c r="H4485" s="10" t="s">
        <v>17641</v>
      </c>
      <c r="I4485" s="10">
        <v>1041.0</v>
      </c>
      <c r="J4485" s="10">
        <v>107.0</v>
      </c>
      <c r="K4485" s="14">
        <v>1996.0</v>
      </c>
      <c r="L4485" s="11">
        <f t="shared" si="863"/>
        <v>936.9</v>
      </c>
      <c r="M4485" s="11">
        <f t="shared" si="2"/>
        <v>-104.1</v>
      </c>
      <c r="N4485" s="13">
        <f t="shared" si="3"/>
        <v>0.9</v>
      </c>
      <c r="O4485" s="10" t="s">
        <v>6893</v>
      </c>
      <c r="P4485" s="10" t="s">
        <v>17642</v>
      </c>
    </row>
    <row r="4486" ht="12.0" customHeight="1">
      <c r="A4486" s="9" t="s">
        <v>17643</v>
      </c>
      <c r="B4486" s="10" t="s">
        <v>17644</v>
      </c>
      <c r="C4486" s="9" t="s">
        <v>1266</v>
      </c>
      <c r="D4486" s="11" t="str">
        <f>VLOOKUP(C4486,Postinumeroalueet!$A$2:$B$4001,2)</f>
        <v>Tammela</v>
      </c>
      <c r="E4486" s="11"/>
      <c r="F4486" s="11">
        <f t="shared" si="1"/>
        <v>0</v>
      </c>
      <c r="G4486" s="10" t="s">
        <v>3481</v>
      </c>
      <c r="H4486" s="10" t="s">
        <v>3761</v>
      </c>
      <c r="I4486" s="10">
        <v>490.0</v>
      </c>
      <c r="J4486" s="10">
        <v>60.0</v>
      </c>
      <c r="K4486" s="14">
        <v>1975.0</v>
      </c>
      <c r="L4486" s="11">
        <f t="shared" si="863"/>
        <v>441</v>
      </c>
      <c r="M4486" s="11">
        <f t="shared" si="2"/>
        <v>-49</v>
      </c>
      <c r="N4486" s="13">
        <f t="shared" si="3"/>
        <v>0.9</v>
      </c>
      <c r="O4486" s="10" t="s">
        <v>9499</v>
      </c>
      <c r="P4486" s="10" t="s">
        <v>17645</v>
      </c>
    </row>
    <row r="4487" ht="12.0" customHeight="1">
      <c r="A4487" s="9" t="s">
        <v>17646</v>
      </c>
      <c r="B4487" s="10" t="s">
        <v>17076</v>
      </c>
      <c r="C4487" s="9" t="s">
        <v>3045</v>
      </c>
      <c r="D4487" s="11" t="str">
        <f>VLOOKUP(C4487,Postinumeroalueet!$A$2:$B$4001,2)</f>
        <v>Oulu</v>
      </c>
      <c r="E4487" s="11"/>
      <c r="F4487" s="11">
        <f t="shared" si="1"/>
        <v>0</v>
      </c>
      <c r="G4487" s="10" t="s">
        <v>3481</v>
      </c>
      <c r="H4487" s="10" t="s">
        <v>4602</v>
      </c>
      <c r="I4487" s="10">
        <v>536.0</v>
      </c>
      <c r="J4487" s="10">
        <v>48.0</v>
      </c>
      <c r="K4487" s="14">
        <v>1996.0</v>
      </c>
      <c r="L4487" s="11">
        <f t="shared" si="863"/>
        <v>482.6</v>
      </c>
      <c r="M4487" s="11">
        <f t="shared" si="2"/>
        <v>-53.4</v>
      </c>
      <c r="N4487" s="13">
        <f t="shared" si="3"/>
        <v>0.9003731343</v>
      </c>
      <c r="O4487" s="10" t="s">
        <v>4050</v>
      </c>
      <c r="P4487" s="10" t="s">
        <v>17647</v>
      </c>
    </row>
    <row r="4488">
      <c r="A4488" s="9" t="s">
        <v>17648</v>
      </c>
      <c r="B4488" s="10" t="s">
        <v>17649</v>
      </c>
      <c r="C4488" s="9" t="s">
        <v>422</v>
      </c>
      <c r="D4488" s="11" t="str">
        <f>VLOOKUP(C4488,Postinumeroalueet!$A$2:$B$4001,2)</f>
        <v>Vantaa</v>
      </c>
      <c r="E4488" s="11"/>
      <c r="F4488" s="11">
        <f t="shared" si="1"/>
        <v>1</v>
      </c>
      <c r="G4488" s="10" t="s">
        <v>3481</v>
      </c>
      <c r="H4488" s="10" t="s">
        <v>3824</v>
      </c>
      <c r="I4488" s="10">
        <v>1105.0</v>
      </c>
      <c r="J4488" s="10">
        <v>80.0</v>
      </c>
      <c r="K4488" s="14">
        <v>1900.0</v>
      </c>
      <c r="L4488" s="11">
        <f>IF(K4488&lt;1961,171+10.3*J4488,IF(K4488&gt;1983,166+8.7*J4488,159+7.9*J4488))</f>
        <v>995</v>
      </c>
      <c r="M4488" s="11">
        <f t="shared" si="2"/>
        <v>-110</v>
      </c>
      <c r="N4488" s="13">
        <f t="shared" si="3"/>
        <v>0.9004524887</v>
      </c>
      <c r="O4488" s="10" t="s">
        <v>9328</v>
      </c>
      <c r="P4488" s="10" t="s">
        <v>17650</v>
      </c>
    </row>
    <row r="4489" ht="12.0" customHeight="1">
      <c r="A4489" s="9" t="s">
        <v>17651</v>
      </c>
      <c r="B4489" s="10" t="s">
        <v>17652</v>
      </c>
      <c r="C4489" s="9" t="s">
        <v>1694</v>
      </c>
      <c r="D4489" s="11" t="str">
        <f>VLOOKUP(C4489,Postinumeroalueet!$A$2:$B$4001,2)</f>
        <v>Äänekoski</v>
      </c>
      <c r="E4489" s="11"/>
      <c r="F4489" s="11">
        <f t="shared" si="1"/>
        <v>0</v>
      </c>
      <c r="G4489" s="10" t="s">
        <v>3481</v>
      </c>
      <c r="H4489" s="10" t="s">
        <v>4534</v>
      </c>
      <c r="I4489" s="10">
        <v>638.46</v>
      </c>
      <c r="J4489" s="10">
        <v>60.0</v>
      </c>
      <c r="K4489" s="14">
        <v>1996.0</v>
      </c>
      <c r="L4489" s="11">
        <f t="shared" ref="L4489:L4511" si="864">IF(K4489&lt;1984,105+5.6*J4489,IF(K4489&gt;1991,113+7.7*J4489,108+6.6*J4489))</f>
        <v>575</v>
      </c>
      <c r="M4489" s="11">
        <f t="shared" si="2"/>
        <v>-63.46</v>
      </c>
      <c r="N4489" s="13">
        <f t="shared" si="3"/>
        <v>0.9006045798</v>
      </c>
      <c r="O4489" s="10" t="s">
        <v>4050</v>
      </c>
      <c r="P4489" s="10" t="s">
        <v>17653</v>
      </c>
    </row>
    <row r="4490" ht="12.0" customHeight="1">
      <c r="A4490" s="9" t="s">
        <v>17654</v>
      </c>
      <c r="B4490" s="10" t="s">
        <v>17655</v>
      </c>
      <c r="C4490" s="9" t="s">
        <v>796</v>
      </c>
      <c r="D4490" s="11" t="str">
        <f>VLOOKUP(C4490,Postinumeroalueet!$A$2:$B$4001,2)</f>
        <v>Hämeenlinna</v>
      </c>
      <c r="E4490" s="11"/>
      <c r="F4490" s="11">
        <f t="shared" si="1"/>
        <v>0</v>
      </c>
      <c r="G4490" s="10" t="s">
        <v>4106</v>
      </c>
      <c r="H4490" s="10" t="s">
        <v>9648</v>
      </c>
      <c r="I4490" s="10">
        <v>672.64</v>
      </c>
      <c r="J4490" s="10">
        <v>64.0</v>
      </c>
      <c r="K4490" s="14">
        <v>2008.0</v>
      </c>
      <c r="L4490" s="11">
        <f t="shared" si="864"/>
        <v>605.8</v>
      </c>
      <c r="M4490" s="11">
        <f t="shared" si="2"/>
        <v>-66.84</v>
      </c>
      <c r="N4490" s="13">
        <f t="shared" si="3"/>
        <v>0.900630352</v>
      </c>
      <c r="O4490" s="10" t="s">
        <v>4989</v>
      </c>
      <c r="P4490" s="10" t="s">
        <v>17656</v>
      </c>
    </row>
    <row r="4491" ht="12.0" customHeight="1">
      <c r="A4491" s="9" t="s">
        <v>17657</v>
      </c>
      <c r="B4491" s="10" t="s">
        <v>17658</v>
      </c>
      <c r="C4491" s="9" t="s">
        <v>3025</v>
      </c>
      <c r="D4491" s="11" t="str">
        <f>VLOOKUP(C4491,Postinumeroalueet!$A$2:$B$4001,2)</f>
        <v>Oulu</v>
      </c>
      <c r="E4491" s="11"/>
      <c r="F4491" s="11">
        <f t="shared" si="1"/>
        <v>0</v>
      </c>
      <c r="G4491" s="10" t="s">
        <v>3481</v>
      </c>
      <c r="H4491" s="10" t="s">
        <v>17659</v>
      </c>
      <c r="I4491" s="10">
        <v>570.0</v>
      </c>
      <c r="J4491" s="10">
        <v>52.0</v>
      </c>
      <c r="K4491" s="14">
        <v>2000.0</v>
      </c>
      <c r="L4491" s="11">
        <f t="shared" si="864"/>
        <v>513.4</v>
      </c>
      <c r="M4491" s="11">
        <f t="shared" si="2"/>
        <v>-56.6</v>
      </c>
      <c r="N4491" s="13">
        <f t="shared" si="3"/>
        <v>0.9007017544</v>
      </c>
      <c r="O4491" s="10" t="s">
        <v>3942</v>
      </c>
      <c r="P4491" s="10" t="s">
        <v>17660</v>
      </c>
    </row>
    <row r="4492" ht="12.0" customHeight="1">
      <c r="A4492" s="9" t="s">
        <v>17661</v>
      </c>
      <c r="B4492" s="10" t="s">
        <v>17658</v>
      </c>
      <c r="C4492" s="9" t="s">
        <v>3025</v>
      </c>
      <c r="D4492" s="11" t="str">
        <f>VLOOKUP(C4492,Postinumeroalueet!$A$2:$B$4001,2)</f>
        <v>Oulu</v>
      </c>
      <c r="E4492" s="11"/>
      <c r="F4492" s="11">
        <f t="shared" si="1"/>
        <v>0</v>
      </c>
      <c r="G4492" s="10" t="s">
        <v>3481</v>
      </c>
      <c r="H4492" s="10" t="s">
        <v>4602</v>
      </c>
      <c r="I4492" s="10">
        <v>570.0</v>
      </c>
      <c r="J4492" s="10">
        <v>52.0</v>
      </c>
      <c r="K4492" s="14">
        <v>2000.0</v>
      </c>
      <c r="L4492" s="11">
        <f t="shared" si="864"/>
        <v>513.4</v>
      </c>
      <c r="M4492" s="11">
        <f t="shared" si="2"/>
        <v>-56.6</v>
      </c>
      <c r="N4492" s="13">
        <f t="shared" si="3"/>
        <v>0.9007017544</v>
      </c>
      <c r="O4492" s="10" t="s">
        <v>9328</v>
      </c>
      <c r="P4492" s="10" t="s">
        <v>17662</v>
      </c>
    </row>
    <row r="4493" ht="12.0" customHeight="1">
      <c r="A4493" s="9" t="s">
        <v>17663</v>
      </c>
      <c r="B4493" s="10" t="s">
        <v>17664</v>
      </c>
      <c r="C4493" s="9" t="s">
        <v>1462</v>
      </c>
      <c r="D4493" s="11" t="str">
        <f>VLOOKUP(C4493,Postinumeroalueet!$A$2:$B$4001,2)</f>
        <v>Nokia</v>
      </c>
      <c r="E4493" s="11"/>
      <c r="F4493" s="11">
        <f t="shared" si="1"/>
        <v>0</v>
      </c>
      <c r="G4493" s="10" t="s">
        <v>6290</v>
      </c>
      <c r="H4493" s="10" t="s">
        <v>4080</v>
      </c>
      <c r="I4493" s="10">
        <v>658.3</v>
      </c>
      <c r="J4493" s="10">
        <v>73.5</v>
      </c>
      <c r="K4493" s="14">
        <v>1988.0</v>
      </c>
      <c r="L4493" s="11">
        <f t="shared" si="864"/>
        <v>593.1</v>
      </c>
      <c r="M4493" s="11">
        <f t="shared" si="2"/>
        <v>-65.2</v>
      </c>
      <c r="N4493" s="13">
        <f t="shared" si="3"/>
        <v>0.9009570105</v>
      </c>
      <c r="O4493" s="10" t="s">
        <v>11485</v>
      </c>
      <c r="P4493" s="10" t="s">
        <v>17665</v>
      </c>
    </row>
    <row r="4494" ht="12.0" customHeight="1">
      <c r="A4494" s="9" t="s">
        <v>17666</v>
      </c>
      <c r="B4494" s="10" t="s">
        <v>17667</v>
      </c>
      <c r="C4494" s="9" t="s">
        <v>1082</v>
      </c>
      <c r="D4494" s="11" t="str">
        <f>VLOOKUP(C4494,Postinumeroalueet!$A$2:$B$4001,2)</f>
        <v>Uusikaupunki</v>
      </c>
      <c r="E4494" s="11"/>
      <c r="F4494" s="11">
        <f t="shared" si="1"/>
        <v>0</v>
      </c>
      <c r="G4494" s="10" t="s">
        <v>3481</v>
      </c>
      <c r="H4494" s="10" t="s">
        <v>17668</v>
      </c>
      <c r="I4494" s="10">
        <v>480.0</v>
      </c>
      <c r="J4494" s="10">
        <v>58.5</v>
      </c>
      <c r="K4494" s="14">
        <v>1972.0</v>
      </c>
      <c r="L4494" s="11">
        <f t="shared" si="864"/>
        <v>432.6</v>
      </c>
      <c r="M4494" s="11">
        <f t="shared" si="2"/>
        <v>-47.4</v>
      </c>
      <c r="N4494" s="13">
        <f t="shared" si="3"/>
        <v>0.90125</v>
      </c>
      <c r="O4494" s="15"/>
      <c r="P4494" s="10" t="s">
        <v>17669</v>
      </c>
    </row>
    <row r="4495" ht="12.0" customHeight="1">
      <c r="A4495" s="9" t="s">
        <v>17670</v>
      </c>
      <c r="B4495" s="10" t="s">
        <v>17671</v>
      </c>
      <c r="C4495" s="9" t="s">
        <v>956</v>
      </c>
      <c r="D4495" s="11" t="str">
        <f>VLOOKUP(C4495,Postinumeroalueet!$A$2:$B$4001,2)</f>
        <v>Turku</v>
      </c>
      <c r="E4495" s="11"/>
      <c r="F4495" s="11">
        <f t="shared" si="1"/>
        <v>0</v>
      </c>
      <c r="G4495" s="10" t="s">
        <v>3481</v>
      </c>
      <c r="H4495" s="10" t="s">
        <v>4534</v>
      </c>
      <c r="I4495" s="10">
        <v>608.0</v>
      </c>
      <c r="J4495" s="10">
        <v>56.5</v>
      </c>
      <c r="K4495" s="14">
        <v>1999.0</v>
      </c>
      <c r="L4495" s="11">
        <f t="shared" si="864"/>
        <v>548.05</v>
      </c>
      <c r="M4495" s="11">
        <f t="shared" si="2"/>
        <v>-59.95</v>
      </c>
      <c r="N4495" s="13">
        <f t="shared" si="3"/>
        <v>0.9013980263</v>
      </c>
      <c r="O4495" s="10" t="s">
        <v>4118</v>
      </c>
      <c r="P4495" s="10" t="s">
        <v>17672</v>
      </c>
    </row>
    <row r="4496">
      <c r="A4496" s="9" t="s">
        <v>17673</v>
      </c>
      <c r="B4496" s="10" t="s">
        <v>17674</v>
      </c>
      <c r="C4496" s="9" t="s">
        <v>963</v>
      </c>
      <c r="D4496" s="11" t="str">
        <f>VLOOKUP(C4496,Postinumeroalueet!$A$2:$B$4001,2)</f>
        <v>Turku</v>
      </c>
      <c r="E4496" s="11"/>
      <c r="F4496" s="11">
        <f t="shared" si="1"/>
        <v>0</v>
      </c>
      <c r="G4496" s="10" t="s">
        <v>3492</v>
      </c>
      <c r="H4496" s="10" t="s">
        <v>17675</v>
      </c>
      <c r="I4496" s="10">
        <v>1500.0</v>
      </c>
      <c r="J4496" s="10">
        <v>161.0</v>
      </c>
      <c r="K4496" s="14">
        <v>2005.0</v>
      </c>
      <c r="L4496" s="11">
        <f t="shared" si="864"/>
        <v>1352.7</v>
      </c>
      <c r="M4496" s="11">
        <f t="shared" si="2"/>
        <v>-147.3</v>
      </c>
      <c r="N4496" s="13">
        <f t="shared" si="3"/>
        <v>0.9018</v>
      </c>
      <c r="O4496" s="10" t="s">
        <v>3802</v>
      </c>
      <c r="P4496" s="10" t="s">
        <v>17676</v>
      </c>
    </row>
    <row r="4497" ht="12.0" customHeight="1">
      <c r="A4497" s="9" t="s">
        <v>17677</v>
      </c>
      <c r="B4497" s="10" t="s">
        <v>15112</v>
      </c>
      <c r="C4497" s="9" t="s">
        <v>3043</v>
      </c>
      <c r="D4497" s="11" t="str">
        <f>VLOOKUP(C4497,Postinumeroalueet!$A$2:$B$4001,2)</f>
        <v>Oulu</v>
      </c>
      <c r="E4497" s="11"/>
      <c r="F4497" s="11">
        <f t="shared" si="1"/>
        <v>0</v>
      </c>
      <c r="G4497" s="10" t="s">
        <v>3481</v>
      </c>
      <c r="H4497" s="10" t="s">
        <v>4534</v>
      </c>
      <c r="I4497" s="10">
        <v>676.0</v>
      </c>
      <c r="J4497" s="10">
        <v>64.5</v>
      </c>
      <c r="K4497" s="14">
        <v>1994.0</v>
      </c>
      <c r="L4497" s="11">
        <f t="shared" si="864"/>
        <v>609.65</v>
      </c>
      <c r="M4497" s="11">
        <f t="shared" si="2"/>
        <v>-66.35</v>
      </c>
      <c r="N4497" s="13">
        <f t="shared" si="3"/>
        <v>0.9018491124</v>
      </c>
      <c r="O4497" s="10" t="s">
        <v>5609</v>
      </c>
      <c r="P4497" s="10" t="s">
        <v>17678</v>
      </c>
    </row>
    <row r="4498" ht="12.0" customHeight="1">
      <c r="A4498" s="9" t="s">
        <v>17679</v>
      </c>
      <c r="B4498" s="10" t="s">
        <v>6993</v>
      </c>
      <c r="C4498" s="9" t="s">
        <v>1256</v>
      </c>
      <c r="D4498" s="11" t="str">
        <f>VLOOKUP(C4498,Postinumeroalueet!$A$2:$B$4001,2)</f>
        <v>Forssa</v>
      </c>
      <c r="E4498" s="11"/>
      <c r="F4498" s="11">
        <f t="shared" si="1"/>
        <v>0</v>
      </c>
      <c r="G4498" s="10" t="s">
        <v>3481</v>
      </c>
      <c r="H4498" s="10" t="s">
        <v>5979</v>
      </c>
      <c r="I4498" s="10">
        <v>430.0</v>
      </c>
      <c r="J4498" s="10">
        <v>50.5</v>
      </c>
      <c r="K4498" s="14">
        <v>1956.0</v>
      </c>
      <c r="L4498" s="11">
        <f t="shared" si="864"/>
        <v>387.8</v>
      </c>
      <c r="M4498" s="11">
        <f t="shared" si="2"/>
        <v>-42.2</v>
      </c>
      <c r="N4498" s="13">
        <f t="shared" si="3"/>
        <v>0.9018604651</v>
      </c>
      <c r="O4498" s="10" t="s">
        <v>12874</v>
      </c>
      <c r="P4498" s="10" t="s">
        <v>17680</v>
      </c>
    </row>
    <row r="4499" ht="12.0" customHeight="1">
      <c r="A4499" s="9" t="s">
        <v>17681</v>
      </c>
      <c r="B4499" s="10" t="s">
        <v>17682</v>
      </c>
      <c r="C4499" s="9" t="s">
        <v>3026</v>
      </c>
      <c r="D4499" s="11" t="str">
        <f>VLOOKUP(C4499,Postinumeroalueet!$A$2:$B$4001,2)</f>
        <v>Oulu</v>
      </c>
      <c r="E4499" s="11"/>
      <c r="F4499" s="11">
        <f t="shared" si="1"/>
        <v>0</v>
      </c>
      <c r="G4499" s="10" t="s">
        <v>3481</v>
      </c>
      <c r="H4499" s="10" t="s">
        <v>3606</v>
      </c>
      <c r="I4499" s="10">
        <v>552.15</v>
      </c>
      <c r="J4499" s="10">
        <v>50.0</v>
      </c>
      <c r="K4499" s="14">
        <v>2001.0</v>
      </c>
      <c r="L4499" s="11">
        <f t="shared" si="864"/>
        <v>498</v>
      </c>
      <c r="M4499" s="11">
        <f t="shared" si="2"/>
        <v>-54.15</v>
      </c>
      <c r="N4499" s="13">
        <f t="shared" si="3"/>
        <v>0.9019288237</v>
      </c>
      <c r="O4499" s="10" t="s">
        <v>17683</v>
      </c>
      <c r="P4499" s="10" t="s">
        <v>17684</v>
      </c>
    </row>
    <row r="4500" ht="12.0" customHeight="1">
      <c r="A4500" s="9" t="s">
        <v>17685</v>
      </c>
      <c r="B4500" s="10" t="s">
        <v>17686</v>
      </c>
      <c r="C4500" s="9" t="s">
        <v>949</v>
      </c>
      <c r="D4500" s="11" t="str">
        <f>VLOOKUP(C4500,Postinumeroalueet!$A$2:$B$4001,2)</f>
        <v>Turku</v>
      </c>
      <c r="E4500" s="11"/>
      <c r="F4500" s="11">
        <f t="shared" si="1"/>
        <v>0</v>
      </c>
      <c r="G4500" s="10" t="s">
        <v>3481</v>
      </c>
      <c r="H4500" s="10" t="s">
        <v>4534</v>
      </c>
      <c r="I4500" s="10">
        <v>544.0</v>
      </c>
      <c r="J4500" s="10">
        <v>58.0</v>
      </c>
      <c r="K4500" s="14">
        <v>1990.0</v>
      </c>
      <c r="L4500" s="11">
        <f t="shared" si="864"/>
        <v>490.8</v>
      </c>
      <c r="M4500" s="11">
        <f t="shared" si="2"/>
        <v>-53.2</v>
      </c>
      <c r="N4500" s="13">
        <f t="shared" si="3"/>
        <v>0.9022058824</v>
      </c>
      <c r="O4500" s="10" t="s">
        <v>4118</v>
      </c>
      <c r="P4500" s="10" t="s">
        <v>17687</v>
      </c>
    </row>
    <row r="4501" ht="12.0" customHeight="1">
      <c r="A4501" s="9" t="s">
        <v>17688</v>
      </c>
      <c r="B4501" s="10" t="s">
        <v>17282</v>
      </c>
      <c r="C4501" s="9" t="s">
        <v>1996</v>
      </c>
      <c r="D4501" s="11" t="str">
        <f>VLOOKUP(C4501,Postinumeroalueet!$A$2:$B$4001,2)</f>
        <v>Imatra</v>
      </c>
      <c r="E4501" s="11"/>
      <c r="F4501" s="11">
        <f t="shared" si="1"/>
        <v>0</v>
      </c>
      <c r="G4501" s="10" t="s">
        <v>3481</v>
      </c>
      <c r="H4501" s="10" t="s">
        <v>6245</v>
      </c>
      <c r="I4501" s="10">
        <v>650.0</v>
      </c>
      <c r="J4501" s="10">
        <v>86.0</v>
      </c>
      <c r="K4501" s="14">
        <v>1972.0</v>
      </c>
      <c r="L4501" s="11">
        <f t="shared" si="864"/>
        <v>586.6</v>
      </c>
      <c r="M4501" s="11">
        <f t="shared" si="2"/>
        <v>-63.4</v>
      </c>
      <c r="N4501" s="13">
        <f t="shared" si="3"/>
        <v>0.9024615385</v>
      </c>
      <c r="O4501" s="10" t="s">
        <v>15453</v>
      </c>
      <c r="P4501" s="10" t="s">
        <v>17689</v>
      </c>
    </row>
    <row r="4502" ht="12.0" customHeight="1">
      <c r="A4502" s="9" t="s">
        <v>17690</v>
      </c>
      <c r="B4502" s="10" t="s">
        <v>17691</v>
      </c>
      <c r="C4502" s="9" t="s">
        <v>1171</v>
      </c>
      <c r="D4502" s="11" t="str">
        <f>VLOOKUP(C4502,Postinumeroalueet!$A$2:$B$4001,2)</f>
        <v>Rauma</v>
      </c>
      <c r="E4502" s="11"/>
      <c r="F4502" s="11">
        <f t="shared" si="1"/>
        <v>0</v>
      </c>
      <c r="G4502" s="10" t="s">
        <v>3481</v>
      </c>
      <c r="H4502" s="10" t="s">
        <v>17692</v>
      </c>
      <c r="I4502" s="10">
        <v>470.0</v>
      </c>
      <c r="J4502" s="10">
        <v>57.0</v>
      </c>
      <c r="K4502" s="14">
        <v>1963.0</v>
      </c>
      <c r="L4502" s="11">
        <f t="shared" si="864"/>
        <v>424.2</v>
      </c>
      <c r="M4502" s="11">
        <f t="shared" si="2"/>
        <v>-45.8</v>
      </c>
      <c r="N4502" s="13">
        <f t="shared" si="3"/>
        <v>0.9025531915</v>
      </c>
      <c r="O4502" s="15"/>
      <c r="P4502" s="10" t="s">
        <v>17693</v>
      </c>
    </row>
    <row r="4503" ht="12.0" customHeight="1">
      <c r="A4503" s="9" t="s">
        <v>17694</v>
      </c>
      <c r="B4503" s="10" t="s">
        <v>17695</v>
      </c>
      <c r="C4503" s="9" t="s">
        <v>1005</v>
      </c>
      <c r="D4503" s="11" t="str">
        <f>VLOOKUP(C4503,Postinumeroalueet!$A$2:$B$4001,2)</f>
        <v>Paimio</v>
      </c>
      <c r="E4503" s="11"/>
      <c r="F4503" s="11">
        <f t="shared" si="1"/>
        <v>0</v>
      </c>
      <c r="G4503" s="10" t="s">
        <v>3481</v>
      </c>
      <c r="H4503" s="10" t="s">
        <v>5777</v>
      </c>
      <c r="I4503" s="10">
        <v>470.0</v>
      </c>
      <c r="J4503" s="10">
        <v>57.0</v>
      </c>
      <c r="K4503" s="14">
        <v>1969.0</v>
      </c>
      <c r="L4503" s="11">
        <f t="shared" si="864"/>
        <v>424.2</v>
      </c>
      <c r="M4503" s="11">
        <f t="shared" si="2"/>
        <v>-45.8</v>
      </c>
      <c r="N4503" s="13">
        <f t="shared" si="3"/>
        <v>0.9025531915</v>
      </c>
      <c r="O4503" s="10" t="s">
        <v>13664</v>
      </c>
      <c r="P4503" s="10" t="s">
        <v>17696</v>
      </c>
    </row>
    <row r="4504">
      <c r="A4504" s="9" t="s">
        <v>17697</v>
      </c>
      <c r="B4504" s="10" t="s">
        <v>17698</v>
      </c>
      <c r="C4504" s="9" t="s">
        <v>3040</v>
      </c>
      <c r="D4504" s="11" t="str">
        <f>VLOOKUP(C4504,Postinumeroalueet!$A$2:$B$4001,2)</f>
        <v>Oulu</v>
      </c>
      <c r="E4504" s="11"/>
      <c r="F4504" s="11">
        <f t="shared" si="1"/>
        <v>0</v>
      </c>
      <c r="G4504" s="10" t="s">
        <v>6290</v>
      </c>
      <c r="H4504" s="10" t="s">
        <v>17489</v>
      </c>
      <c r="I4504" s="10">
        <v>590.0</v>
      </c>
      <c r="J4504" s="10">
        <v>54.5</v>
      </c>
      <c r="K4504" s="14">
        <v>1997.0</v>
      </c>
      <c r="L4504" s="11">
        <f t="shared" si="864"/>
        <v>532.65</v>
      </c>
      <c r="M4504" s="11">
        <f t="shared" si="2"/>
        <v>-57.35</v>
      </c>
      <c r="N4504" s="13">
        <f t="shared" si="3"/>
        <v>0.9027966102</v>
      </c>
      <c r="O4504" s="10" t="s">
        <v>3942</v>
      </c>
      <c r="P4504" s="10" t="s">
        <v>17699</v>
      </c>
    </row>
    <row r="4505" ht="12.0" customHeight="1">
      <c r="A4505" s="9" t="s">
        <v>17700</v>
      </c>
      <c r="B4505" s="10" t="s">
        <v>17701</v>
      </c>
      <c r="C4505" s="9" t="s">
        <v>709</v>
      </c>
      <c r="D4505" s="11" t="str">
        <f>VLOOKUP(C4505,Postinumeroalueet!$A$2:$B$4001,2)</f>
        <v>Raasepori</v>
      </c>
      <c r="E4505" s="11"/>
      <c r="F4505" s="11">
        <f t="shared" si="1"/>
        <v>0</v>
      </c>
      <c r="G4505" s="10" t="s">
        <v>3481</v>
      </c>
      <c r="H4505" s="10" t="s">
        <v>3761</v>
      </c>
      <c r="I4505" s="10">
        <v>432.6</v>
      </c>
      <c r="J4505" s="10">
        <v>51.0</v>
      </c>
      <c r="K4505" s="14">
        <v>1964.0</v>
      </c>
      <c r="L4505" s="11">
        <f t="shared" si="864"/>
        <v>390.6</v>
      </c>
      <c r="M4505" s="11">
        <f t="shared" si="2"/>
        <v>-42</v>
      </c>
      <c r="N4505" s="13">
        <f t="shared" si="3"/>
        <v>0.9029126214</v>
      </c>
      <c r="O4505" s="10" t="s">
        <v>8537</v>
      </c>
      <c r="P4505" s="10" t="s">
        <v>17702</v>
      </c>
    </row>
    <row r="4506" ht="12.0" customHeight="1">
      <c r="A4506" s="9" t="s">
        <v>17703</v>
      </c>
      <c r="B4506" s="10" t="s">
        <v>17704</v>
      </c>
      <c r="C4506" s="9" t="s">
        <v>1475</v>
      </c>
      <c r="D4506" s="11" t="str">
        <f>VLOOKUP(C4506,Postinumeroalueet!$A$2:$B$4001,2)</f>
        <v>Lempäälä</v>
      </c>
      <c r="E4506" s="11"/>
      <c r="F4506" s="11">
        <f t="shared" si="1"/>
        <v>0</v>
      </c>
      <c r="G4506" s="10" t="s">
        <v>3492</v>
      </c>
      <c r="H4506" s="10" t="s">
        <v>17705</v>
      </c>
      <c r="I4506" s="10">
        <v>995.0</v>
      </c>
      <c r="J4506" s="10">
        <v>102.0</v>
      </c>
      <c r="K4506" s="14">
        <v>2013.0</v>
      </c>
      <c r="L4506" s="11">
        <f t="shared" si="864"/>
        <v>898.4</v>
      </c>
      <c r="M4506" s="11">
        <f t="shared" si="2"/>
        <v>-96.6</v>
      </c>
      <c r="N4506" s="13">
        <f t="shared" si="3"/>
        <v>0.9029145729</v>
      </c>
      <c r="O4506" s="10" t="s">
        <v>5016</v>
      </c>
      <c r="P4506" s="10" t="s">
        <v>17706</v>
      </c>
    </row>
    <row r="4507" ht="12.0" customHeight="1">
      <c r="A4507" s="9" t="s">
        <v>17707</v>
      </c>
      <c r="B4507" s="10" t="s">
        <v>17708</v>
      </c>
      <c r="C4507" s="9" t="s">
        <v>822</v>
      </c>
      <c r="D4507" s="11" t="str">
        <f>VLOOKUP(C4507,Postinumeroalueet!$A$2:$B$4001,2)</f>
        <v>Nastola</v>
      </c>
      <c r="E4507" s="11"/>
      <c r="F4507" s="11">
        <f t="shared" si="1"/>
        <v>0</v>
      </c>
      <c r="G4507" s="10" t="s">
        <v>3481</v>
      </c>
      <c r="H4507" s="10" t="s">
        <v>4080</v>
      </c>
      <c r="I4507" s="10">
        <v>600.0</v>
      </c>
      <c r="J4507" s="10">
        <v>78.0</v>
      </c>
      <c r="K4507" s="14">
        <v>1971.0</v>
      </c>
      <c r="L4507" s="11">
        <f t="shared" si="864"/>
        <v>541.8</v>
      </c>
      <c r="M4507" s="11">
        <f t="shared" si="2"/>
        <v>-58.2</v>
      </c>
      <c r="N4507" s="13">
        <f t="shared" si="3"/>
        <v>0.903</v>
      </c>
      <c r="O4507" s="10" t="s">
        <v>4466</v>
      </c>
      <c r="P4507" s="10" t="s">
        <v>17709</v>
      </c>
    </row>
    <row r="4508" ht="12.0" customHeight="1">
      <c r="A4508" s="9" t="s">
        <v>17710</v>
      </c>
      <c r="B4508" s="10" t="s">
        <v>17711</v>
      </c>
      <c r="C4508" s="9" t="s">
        <v>1082</v>
      </c>
      <c r="D4508" s="11" t="str">
        <f>VLOOKUP(C4508,Postinumeroalueet!$A$2:$B$4001,2)</f>
        <v>Uusikaupunki</v>
      </c>
      <c r="E4508" s="11"/>
      <c r="F4508" s="11">
        <f t="shared" si="1"/>
        <v>0</v>
      </c>
      <c r="G4508" s="10" t="s">
        <v>3529</v>
      </c>
      <c r="H4508" s="10" t="s">
        <v>3516</v>
      </c>
      <c r="I4508" s="10">
        <v>580.0</v>
      </c>
      <c r="J4508" s="10">
        <v>63.0</v>
      </c>
      <c r="K4508" s="14">
        <v>1990.0</v>
      </c>
      <c r="L4508" s="11">
        <f t="shared" si="864"/>
        <v>523.8</v>
      </c>
      <c r="M4508" s="11">
        <f t="shared" si="2"/>
        <v>-56.2</v>
      </c>
      <c r="N4508" s="13">
        <f t="shared" si="3"/>
        <v>0.9031034483</v>
      </c>
      <c r="O4508" s="16" t="s">
        <v>17712</v>
      </c>
      <c r="P4508" s="10" t="s">
        <v>17713</v>
      </c>
    </row>
    <row r="4509" ht="12.0" customHeight="1">
      <c r="A4509" s="9" t="s">
        <v>17714</v>
      </c>
      <c r="B4509" s="10" t="s">
        <v>13585</v>
      </c>
      <c r="C4509" s="9" t="s">
        <v>3046</v>
      </c>
      <c r="D4509" s="11" t="str">
        <f>VLOOKUP(C4509,Postinumeroalueet!$A$2:$B$4001,2)</f>
        <v>Oulu</v>
      </c>
      <c r="E4509" s="11"/>
      <c r="F4509" s="11">
        <f t="shared" si="1"/>
        <v>0</v>
      </c>
      <c r="G4509" s="10" t="s">
        <v>3481</v>
      </c>
      <c r="H4509" s="10" t="s">
        <v>3761</v>
      </c>
      <c r="I4509" s="10">
        <v>510.0</v>
      </c>
      <c r="J4509" s="10">
        <v>63.5</v>
      </c>
      <c r="K4509" s="14">
        <v>1973.0</v>
      </c>
      <c r="L4509" s="11">
        <f t="shared" si="864"/>
        <v>460.6</v>
      </c>
      <c r="M4509" s="11">
        <f t="shared" si="2"/>
        <v>-49.4</v>
      </c>
      <c r="N4509" s="13">
        <f t="shared" si="3"/>
        <v>0.9031372549</v>
      </c>
      <c r="O4509" s="10" t="s">
        <v>7194</v>
      </c>
      <c r="P4509" s="10" t="s">
        <v>17715</v>
      </c>
    </row>
    <row r="4510">
      <c r="A4510" s="9" t="s">
        <v>17716</v>
      </c>
      <c r="B4510" s="10" t="s">
        <v>17717</v>
      </c>
      <c r="C4510" s="9" t="s">
        <v>1359</v>
      </c>
      <c r="D4510" s="11" t="str">
        <f>VLOOKUP(C4510,Postinumeroalueet!$A$2:$B$4001,2)</f>
        <v>Tampere</v>
      </c>
      <c r="E4510" s="11"/>
      <c r="F4510" s="11">
        <f t="shared" si="1"/>
        <v>0</v>
      </c>
      <c r="G4510" s="10" t="s">
        <v>3529</v>
      </c>
      <c r="H4510" s="10" t="s">
        <v>4902</v>
      </c>
      <c r="I4510" s="10">
        <v>1084.18</v>
      </c>
      <c r="J4510" s="10">
        <v>112.5</v>
      </c>
      <c r="K4510" s="14">
        <v>2003.0</v>
      </c>
      <c r="L4510" s="11">
        <f t="shared" si="864"/>
        <v>979.25</v>
      </c>
      <c r="M4510" s="11">
        <f t="shared" si="2"/>
        <v>-104.93</v>
      </c>
      <c r="N4510" s="13">
        <f t="shared" si="3"/>
        <v>0.903217178</v>
      </c>
      <c r="O4510" s="10" t="s">
        <v>9723</v>
      </c>
      <c r="P4510" s="10" t="s">
        <v>17718</v>
      </c>
    </row>
    <row r="4511" ht="12.0" customHeight="1">
      <c r="A4511" s="9" t="s">
        <v>17719</v>
      </c>
      <c r="B4511" s="10" t="s">
        <v>16487</v>
      </c>
      <c r="C4511" s="9" t="s">
        <v>3025</v>
      </c>
      <c r="D4511" s="11" t="str">
        <f>VLOOKUP(C4511,Postinumeroalueet!$A$2:$B$4001,2)</f>
        <v>Oulu</v>
      </c>
      <c r="E4511" s="11"/>
      <c r="F4511" s="11">
        <f t="shared" si="1"/>
        <v>0</v>
      </c>
      <c r="G4511" s="10" t="s">
        <v>3481</v>
      </c>
      <c r="H4511" s="10" t="s">
        <v>4584</v>
      </c>
      <c r="I4511" s="10">
        <v>547.0</v>
      </c>
      <c r="J4511" s="10">
        <v>58.5</v>
      </c>
      <c r="K4511" s="14">
        <v>1990.0</v>
      </c>
      <c r="L4511" s="11">
        <f t="shared" si="864"/>
        <v>494.1</v>
      </c>
      <c r="M4511" s="11">
        <f t="shared" si="2"/>
        <v>-52.9</v>
      </c>
      <c r="N4511" s="13">
        <f t="shared" si="3"/>
        <v>0.9032906764</v>
      </c>
      <c r="O4511" s="10" t="s">
        <v>5609</v>
      </c>
      <c r="P4511" s="10" t="s">
        <v>17720</v>
      </c>
    </row>
    <row r="4512">
      <c r="A4512" s="9" t="s">
        <v>17721</v>
      </c>
      <c r="B4512" s="10" t="s">
        <v>17722</v>
      </c>
      <c r="C4512" s="9" t="s">
        <v>404</v>
      </c>
      <c r="D4512" s="11" t="str">
        <f>VLOOKUP(C4512,Postinumeroalueet!$A$2:$B$4001,2)</f>
        <v>Helsinki</v>
      </c>
      <c r="E4512" s="11"/>
      <c r="F4512" s="11">
        <f t="shared" si="1"/>
        <v>1</v>
      </c>
      <c r="G4512" s="10" t="s">
        <v>3492</v>
      </c>
      <c r="H4512" s="10" t="s">
        <v>17723</v>
      </c>
      <c r="I4512" s="10">
        <v>1500.0</v>
      </c>
      <c r="J4512" s="10">
        <v>115.0</v>
      </c>
      <c r="K4512" s="14">
        <v>1950.0</v>
      </c>
      <c r="L4512" s="11">
        <f>IF(K4512&lt;1961,171+10.3*J4512,IF(K4512&gt;1983,166+8.7*J4512,159+7.9*J4512))</f>
        <v>1355.5</v>
      </c>
      <c r="M4512" s="11">
        <f t="shared" si="2"/>
        <v>-144.5</v>
      </c>
      <c r="N4512" s="13">
        <f t="shared" si="3"/>
        <v>0.9036666667</v>
      </c>
      <c r="O4512" s="15"/>
      <c r="P4512" s="10" t="s">
        <v>17724</v>
      </c>
    </row>
    <row r="4513" ht="12.0" customHeight="1">
      <c r="A4513" s="9" t="s">
        <v>17725</v>
      </c>
      <c r="B4513" s="10" t="s">
        <v>16868</v>
      </c>
      <c r="C4513" s="9" t="s">
        <v>3395</v>
      </c>
      <c r="D4513" s="11" t="str">
        <f>VLOOKUP(C4513,Postinumeroalueet!$A$2:$B$4001,2)</f>
        <v>Kittilä</v>
      </c>
      <c r="E4513" s="11"/>
      <c r="F4513" s="11">
        <f t="shared" si="1"/>
        <v>0</v>
      </c>
      <c r="G4513" s="10" t="s">
        <v>6290</v>
      </c>
      <c r="H4513" s="10" t="s">
        <v>3516</v>
      </c>
      <c r="I4513" s="10">
        <v>602.16</v>
      </c>
      <c r="J4513" s="10">
        <v>56.0</v>
      </c>
      <c r="K4513" s="14">
        <v>2008.0</v>
      </c>
      <c r="L4513" s="11">
        <f t="shared" ref="L4513:L4524" si="865">IF(K4513&lt;1984,105+5.6*J4513,IF(K4513&gt;1991,113+7.7*J4513,108+6.6*J4513))</f>
        <v>544.2</v>
      </c>
      <c r="M4513" s="11">
        <f t="shared" si="2"/>
        <v>-57.96</v>
      </c>
      <c r="N4513" s="13">
        <f t="shared" si="3"/>
        <v>0.9037465126</v>
      </c>
      <c r="O4513" s="10" t="s">
        <v>16661</v>
      </c>
      <c r="P4513" s="10" t="s">
        <v>17726</v>
      </c>
    </row>
    <row r="4514" ht="12.0" customHeight="1">
      <c r="A4514" s="9" t="s">
        <v>17727</v>
      </c>
      <c r="B4514" s="10" t="s">
        <v>13917</v>
      </c>
      <c r="C4514" s="9" t="s">
        <v>1353</v>
      </c>
      <c r="D4514" s="11" t="str">
        <f>VLOOKUP(C4514,Postinumeroalueet!$A$2:$B$4001,2)</f>
        <v>Ylöjärvi</v>
      </c>
      <c r="E4514" s="11"/>
      <c r="F4514" s="11">
        <f t="shared" si="1"/>
        <v>0</v>
      </c>
      <c r="G4514" s="10" t="s">
        <v>3481</v>
      </c>
      <c r="H4514" s="10" t="s">
        <v>3620</v>
      </c>
      <c r="I4514" s="10">
        <v>819.0</v>
      </c>
      <c r="J4514" s="10">
        <v>81.5</v>
      </c>
      <c r="K4514" s="14">
        <v>1998.0</v>
      </c>
      <c r="L4514" s="11">
        <f t="shared" si="865"/>
        <v>740.55</v>
      </c>
      <c r="M4514" s="11">
        <f t="shared" si="2"/>
        <v>-78.45</v>
      </c>
      <c r="N4514" s="13">
        <f t="shared" si="3"/>
        <v>0.9042124542</v>
      </c>
      <c r="O4514" s="10" t="s">
        <v>11417</v>
      </c>
      <c r="P4514" s="10" t="s">
        <v>17728</v>
      </c>
    </row>
    <row r="4515" ht="12.0" customHeight="1">
      <c r="A4515" s="9" t="s">
        <v>17729</v>
      </c>
      <c r="B4515" s="10" t="s">
        <v>17730</v>
      </c>
      <c r="C4515" s="9" t="s">
        <v>2390</v>
      </c>
      <c r="D4515" s="11" t="str">
        <f>VLOOKUP(C4515,Postinumeroalueet!$A$2:$B$4001,2)</f>
        <v>Kokkola</v>
      </c>
      <c r="E4515" s="11"/>
      <c r="F4515" s="11">
        <f t="shared" si="1"/>
        <v>0</v>
      </c>
      <c r="G4515" s="10" t="s">
        <v>3481</v>
      </c>
      <c r="H4515" s="10" t="s">
        <v>8616</v>
      </c>
      <c r="I4515" s="10">
        <v>746.49</v>
      </c>
      <c r="J4515" s="10">
        <v>73.0</v>
      </c>
      <c r="K4515" s="14">
        <v>1999.0</v>
      </c>
      <c r="L4515" s="11">
        <f t="shared" si="865"/>
        <v>675.1</v>
      </c>
      <c r="M4515" s="11">
        <f t="shared" si="2"/>
        <v>-71.39</v>
      </c>
      <c r="N4515" s="13">
        <f t="shared" si="3"/>
        <v>0.9043657651</v>
      </c>
      <c r="O4515" s="10" t="s">
        <v>13123</v>
      </c>
      <c r="P4515" s="10" t="s">
        <v>17731</v>
      </c>
    </row>
    <row r="4516" ht="12.0" customHeight="1">
      <c r="A4516" s="9" t="s">
        <v>17732</v>
      </c>
      <c r="B4516" s="10" t="s">
        <v>17733</v>
      </c>
      <c r="C4516" s="9" t="s">
        <v>1578</v>
      </c>
      <c r="D4516" s="11" t="str">
        <f>VLOOKUP(C4516,Postinumeroalueet!$A$2:$B$4001,2)</f>
        <v>Jyväskylä</v>
      </c>
      <c r="E4516" s="11"/>
      <c r="F4516" s="11">
        <f t="shared" si="1"/>
        <v>0</v>
      </c>
      <c r="G4516" s="10" t="s">
        <v>3481</v>
      </c>
      <c r="H4516" s="10" t="s">
        <v>4534</v>
      </c>
      <c r="I4516" s="10">
        <v>640.0</v>
      </c>
      <c r="J4516" s="10">
        <v>60.5</v>
      </c>
      <c r="K4516" s="14">
        <v>1992.0</v>
      </c>
      <c r="L4516" s="11">
        <f t="shared" si="865"/>
        <v>578.85</v>
      </c>
      <c r="M4516" s="11">
        <f t="shared" si="2"/>
        <v>-61.15</v>
      </c>
      <c r="N4516" s="13">
        <f t="shared" si="3"/>
        <v>0.904453125</v>
      </c>
      <c r="O4516" s="10" t="s">
        <v>9328</v>
      </c>
      <c r="P4516" s="10" t="s">
        <v>17734</v>
      </c>
    </row>
    <row r="4517" ht="12.0" customHeight="1">
      <c r="A4517" s="9" t="s">
        <v>17735</v>
      </c>
      <c r="B4517" s="10" t="s">
        <v>17736</v>
      </c>
      <c r="C4517" s="9" t="s">
        <v>943</v>
      </c>
      <c r="D4517" s="11" t="str">
        <f>VLOOKUP(C4517,Postinumeroalueet!$A$2:$B$4001,2)</f>
        <v>Turku</v>
      </c>
      <c r="E4517" s="11"/>
      <c r="F4517" s="11">
        <f t="shared" si="1"/>
        <v>0</v>
      </c>
      <c r="G4517" s="10" t="s">
        <v>3481</v>
      </c>
      <c r="H4517" s="10" t="s">
        <v>6542</v>
      </c>
      <c r="I4517" s="10">
        <v>605.09</v>
      </c>
      <c r="J4517" s="10">
        <v>79.0</v>
      </c>
      <c r="K4517" s="14">
        <v>1974.0</v>
      </c>
      <c r="L4517" s="11">
        <f t="shared" si="865"/>
        <v>547.4</v>
      </c>
      <c r="M4517" s="11">
        <f t="shared" si="2"/>
        <v>-57.69</v>
      </c>
      <c r="N4517" s="13">
        <f t="shared" si="3"/>
        <v>0.9046588111</v>
      </c>
      <c r="O4517" s="10" t="s">
        <v>5256</v>
      </c>
      <c r="P4517" s="10" t="s">
        <v>17737</v>
      </c>
    </row>
    <row r="4518" ht="12.0" customHeight="1">
      <c r="A4518" s="9" t="s">
        <v>17738</v>
      </c>
      <c r="B4518" s="10" t="s">
        <v>17589</v>
      </c>
      <c r="C4518" s="9" t="s">
        <v>956</v>
      </c>
      <c r="D4518" s="11" t="str">
        <f>VLOOKUP(C4518,Postinumeroalueet!$A$2:$B$4001,2)</f>
        <v>Turku</v>
      </c>
      <c r="E4518" s="11"/>
      <c r="F4518" s="11">
        <f t="shared" si="1"/>
        <v>0</v>
      </c>
      <c r="G4518" s="10" t="s">
        <v>3481</v>
      </c>
      <c r="H4518" s="10" t="s">
        <v>4424</v>
      </c>
      <c r="I4518" s="10">
        <v>622.8</v>
      </c>
      <c r="J4518" s="10">
        <v>58.5</v>
      </c>
      <c r="K4518" s="14">
        <v>1993.0</v>
      </c>
      <c r="L4518" s="11">
        <f t="shared" si="865"/>
        <v>563.45</v>
      </c>
      <c r="M4518" s="11">
        <f t="shared" si="2"/>
        <v>-59.35</v>
      </c>
      <c r="N4518" s="13">
        <f t="shared" si="3"/>
        <v>0.9047045601</v>
      </c>
      <c r="O4518" s="10" t="s">
        <v>3498</v>
      </c>
      <c r="P4518" s="10" t="s">
        <v>17739</v>
      </c>
    </row>
    <row r="4519" ht="12.0" customHeight="1">
      <c r="A4519" s="9" t="s">
        <v>17740</v>
      </c>
      <c r="B4519" s="10" t="s">
        <v>17741</v>
      </c>
      <c r="C4519" s="9" t="s">
        <v>2306</v>
      </c>
      <c r="D4519" s="11" t="str">
        <f>VLOOKUP(C4519,Postinumeroalueet!$A$2:$B$4001,2)</f>
        <v>Vaasa</v>
      </c>
      <c r="E4519" s="11"/>
      <c r="F4519" s="11">
        <f t="shared" si="1"/>
        <v>0</v>
      </c>
      <c r="G4519" s="10" t="s">
        <v>3481</v>
      </c>
      <c r="H4519" s="10" t="s">
        <v>4627</v>
      </c>
      <c r="I4519" s="10">
        <v>677.81</v>
      </c>
      <c r="J4519" s="10">
        <v>65.0</v>
      </c>
      <c r="K4519" s="14">
        <v>1999.0</v>
      </c>
      <c r="L4519" s="11">
        <f t="shared" si="865"/>
        <v>613.5</v>
      </c>
      <c r="M4519" s="11">
        <f t="shared" si="2"/>
        <v>-64.31</v>
      </c>
      <c r="N4519" s="13">
        <f t="shared" si="3"/>
        <v>0.9051209041</v>
      </c>
      <c r="O4519" s="10" t="s">
        <v>8062</v>
      </c>
      <c r="P4519" s="10" t="s">
        <v>17742</v>
      </c>
    </row>
    <row r="4520" ht="12.0" customHeight="1">
      <c r="A4520" s="9" t="s">
        <v>17743</v>
      </c>
      <c r="B4520" s="10" t="s">
        <v>17744</v>
      </c>
      <c r="C4520" s="9" t="s">
        <v>864</v>
      </c>
      <c r="D4520" s="11" t="str">
        <f>VLOOKUP(C4520,Postinumeroalueet!$A$2:$B$4001,2)</f>
        <v>Hämeenlinna</v>
      </c>
      <c r="E4520" s="11"/>
      <c r="F4520" s="11">
        <f t="shared" si="1"/>
        <v>0</v>
      </c>
      <c r="G4520" s="10" t="s">
        <v>3481</v>
      </c>
      <c r="H4520" s="10" t="s">
        <v>17745</v>
      </c>
      <c r="I4520" s="10">
        <v>450.0</v>
      </c>
      <c r="J4520" s="10">
        <v>54.0</v>
      </c>
      <c r="K4520" s="14">
        <v>1972.0</v>
      </c>
      <c r="L4520" s="11">
        <f t="shared" si="865"/>
        <v>407.4</v>
      </c>
      <c r="M4520" s="11">
        <f t="shared" si="2"/>
        <v>-42.6</v>
      </c>
      <c r="N4520" s="13">
        <f t="shared" si="3"/>
        <v>0.9053333333</v>
      </c>
      <c r="O4520" s="15"/>
      <c r="P4520" s="10" t="s">
        <v>17746</v>
      </c>
    </row>
    <row r="4521" ht="12.0" customHeight="1">
      <c r="A4521" s="9" t="s">
        <v>17747</v>
      </c>
      <c r="B4521" s="10" t="s">
        <v>17748</v>
      </c>
      <c r="C4521" s="9" t="s">
        <v>1804</v>
      </c>
      <c r="D4521" s="11" t="str">
        <f>VLOOKUP(C4521,Postinumeroalueet!$A$2:$B$4001,2)</f>
        <v>Kotka</v>
      </c>
      <c r="E4521" s="11"/>
      <c r="F4521" s="11">
        <f t="shared" si="1"/>
        <v>0</v>
      </c>
      <c r="G4521" s="10" t="s">
        <v>3481</v>
      </c>
      <c r="H4521" s="10" t="s">
        <v>3589</v>
      </c>
      <c r="I4521" s="10">
        <v>490.0</v>
      </c>
      <c r="J4521" s="10">
        <v>60.5</v>
      </c>
      <c r="K4521" s="14">
        <v>1975.0</v>
      </c>
      <c r="L4521" s="11">
        <f t="shared" si="865"/>
        <v>443.8</v>
      </c>
      <c r="M4521" s="11">
        <f t="shared" si="2"/>
        <v>-46.2</v>
      </c>
      <c r="N4521" s="13">
        <f t="shared" si="3"/>
        <v>0.9057142857</v>
      </c>
      <c r="O4521" s="10" t="s">
        <v>3950</v>
      </c>
      <c r="P4521" s="10" t="s">
        <v>17749</v>
      </c>
    </row>
    <row r="4522" ht="12.0" customHeight="1">
      <c r="A4522" s="9" t="s">
        <v>17750</v>
      </c>
      <c r="B4522" s="10" t="s">
        <v>17751</v>
      </c>
      <c r="C4522" s="9" t="s">
        <v>1462</v>
      </c>
      <c r="D4522" s="11" t="str">
        <f>VLOOKUP(C4522,Postinumeroalueet!$A$2:$B$4001,2)</f>
        <v>Nokia</v>
      </c>
      <c r="E4522" s="11"/>
      <c r="F4522" s="11">
        <f t="shared" si="1"/>
        <v>0</v>
      </c>
      <c r="G4522" s="10" t="s">
        <v>3481</v>
      </c>
      <c r="H4522" s="10" t="s">
        <v>4080</v>
      </c>
      <c r="I4522" s="10">
        <v>567.05</v>
      </c>
      <c r="J4522" s="10">
        <v>73.0</v>
      </c>
      <c r="K4522" s="14">
        <v>1973.0</v>
      </c>
      <c r="L4522" s="11">
        <f t="shared" si="865"/>
        <v>513.8</v>
      </c>
      <c r="M4522" s="11">
        <f t="shared" si="2"/>
        <v>-53.25</v>
      </c>
      <c r="N4522" s="13">
        <f t="shared" si="3"/>
        <v>0.9060929371</v>
      </c>
      <c r="O4522" s="10" t="s">
        <v>11485</v>
      </c>
      <c r="P4522" s="10" t="s">
        <v>17752</v>
      </c>
    </row>
    <row r="4523" ht="12.0" customHeight="1">
      <c r="A4523" s="9" t="s">
        <v>17753</v>
      </c>
      <c r="B4523" s="10" t="s">
        <v>17754</v>
      </c>
      <c r="C4523" s="9" t="s">
        <v>1992</v>
      </c>
      <c r="D4523" s="11" t="str">
        <f>VLOOKUP(C4523,Postinumeroalueet!$A$2:$B$4001,2)</f>
        <v>Imatra</v>
      </c>
      <c r="E4523" s="11"/>
      <c r="F4523" s="11">
        <f t="shared" si="1"/>
        <v>0</v>
      </c>
      <c r="G4523" s="10" t="s">
        <v>3481</v>
      </c>
      <c r="H4523" s="10" t="s">
        <v>8827</v>
      </c>
      <c r="I4523" s="10">
        <v>570.0</v>
      </c>
      <c r="J4523" s="10">
        <v>73.5</v>
      </c>
      <c r="K4523" s="14">
        <v>1971.0</v>
      </c>
      <c r="L4523" s="11">
        <f t="shared" si="865"/>
        <v>516.6</v>
      </c>
      <c r="M4523" s="11">
        <f t="shared" si="2"/>
        <v>-53.4</v>
      </c>
      <c r="N4523" s="13">
        <f t="shared" si="3"/>
        <v>0.9063157895</v>
      </c>
      <c r="O4523" s="10" t="s">
        <v>15453</v>
      </c>
      <c r="P4523" s="10" t="s">
        <v>17755</v>
      </c>
    </row>
    <row r="4524" ht="12.0" customHeight="1">
      <c r="A4524" s="9" t="s">
        <v>17756</v>
      </c>
      <c r="B4524" s="10" t="s">
        <v>17757</v>
      </c>
      <c r="C4524" s="9" t="s">
        <v>3030</v>
      </c>
      <c r="D4524" s="11" t="str">
        <f>VLOOKUP(C4524,Postinumeroalueet!$A$2:$B$4001,2)</f>
        <v>Oulu</v>
      </c>
      <c r="E4524" s="11"/>
      <c r="F4524" s="11">
        <f t="shared" si="1"/>
        <v>0</v>
      </c>
      <c r="G4524" s="10" t="s">
        <v>3481</v>
      </c>
      <c r="H4524" s="10" t="s">
        <v>6607</v>
      </c>
      <c r="I4524" s="10">
        <v>549.46</v>
      </c>
      <c r="J4524" s="10">
        <v>50.0</v>
      </c>
      <c r="K4524" s="14">
        <v>2005.0</v>
      </c>
      <c r="L4524" s="11">
        <f t="shared" si="865"/>
        <v>498</v>
      </c>
      <c r="M4524" s="11">
        <f t="shared" si="2"/>
        <v>-51.46</v>
      </c>
      <c r="N4524" s="13">
        <f t="shared" si="3"/>
        <v>0.9063444109</v>
      </c>
      <c r="O4524" s="10" t="s">
        <v>17683</v>
      </c>
      <c r="P4524" s="10" t="s">
        <v>17758</v>
      </c>
    </row>
    <row r="4525">
      <c r="A4525" s="9" t="s">
        <v>17759</v>
      </c>
      <c r="B4525" s="10" t="s">
        <v>17760</v>
      </c>
      <c r="C4525" s="9" t="s">
        <v>391</v>
      </c>
      <c r="D4525" s="11" t="str">
        <f>VLOOKUP(C4525,Postinumeroalueet!$A$2:$B$4001,2)</f>
        <v>Helsinki</v>
      </c>
      <c r="E4525" s="11"/>
      <c r="F4525" s="11">
        <f t="shared" si="1"/>
        <v>1</v>
      </c>
      <c r="G4525" s="10" t="s">
        <v>3481</v>
      </c>
      <c r="H4525" s="10" t="s">
        <v>5388</v>
      </c>
      <c r="I4525" s="10">
        <v>1160.0</v>
      </c>
      <c r="J4525" s="10">
        <v>85.5</v>
      </c>
      <c r="K4525" s="14">
        <v>1960.0</v>
      </c>
      <c r="L4525" s="11">
        <f>IF(K4525&lt;1961,171+10.3*J4525,IF(K4525&gt;1983,166+8.7*J4525,159+7.9*J4525))</f>
        <v>1051.65</v>
      </c>
      <c r="M4525" s="11">
        <f t="shared" si="2"/>
        <v>-108.35</v>
      </c>
      <c r="N4525" s="13">
        <f t="shared" si="3"/>
        <v>0.9065948276</v>
      </c>
      <c r="O4525" s="10" t="s">
        <v>3950</v>
      </c>
      <c r="P4525" s="10" t="s">
        <v>17761</v>
      </c>
    </row>
    <row r="4526" ht="12.0" customHeight="1">
      <c r="A4526" s="9" t="s">
        <v>17762</v>
      </c>
      <c r="B4526" s="10" t="s">
        <v>17589</v>
      </c>
      <c r="C4526" s="9" t="s">
        <v>956</v>
      </c>
      <c r="D4526" s="11" t="str">
        <f>VLOOKUP(C4526,Postinumeroalueet!$A$2:$B$4001,2)</f>
        <v>Turku</v>
      </c>
      <c r="E4526" s="11"/>
      <c r="F4526" s="11">
        <f t="shared" si="1"/>
        <v>0</v>
      </c>
      <c r="G4526" s="10" t="s">
        <v>3481</v>
      </c>
      <c r="H4526" s="10" t="s">
        <v>17622</v>
      </c>
      <c r="I4526" s="10">
        <v>774.35</v>
      </c>
      <c r="J4526" s="10">
        <v>76.5</v>
      </c>
      <c r="K4526" s="14">
        <v>1993.0</v>
      </c>
      <c r="L4526" s="11">
        <f t="shared" ref="L4526:L4585" si="866">IF(K4526&lt;1984,105+5.6*J4526,IF(K4526&gt;1991,113+7.7*J4526,108+6.6*J4526))</f>
        <v>702.05</v>
      </c>
      <c r="M4526" s="11">
        <f t="shared" si="2"/>
        <v>-72.3</v>
      </c>
      <c r="N4526" s="13">
        <f t="shared" si="3"/>
        <v>0.9066313682</v>
      </c>
      <c r="O4526" s="10" t="s">
        <v>3498</v>
      </c>
      <c r="P4526" s="10" t="s">
        <v>17763</v>
      </c>
    </row>
    <row r="4527" ht="12.0" customHeight="1">
      <c r="A4527" s="9" t="s">
        <v>17764</v>
      </c>
      <c r="B4527" s="10" t="s">
        <v>17765</v>
      </c>
      <c r="C4527" s="9" t="s">
        <v>956</v>
      </c>
      <c r="D4527" s="11" t="str">
        <f>VLOOKUP(C4527,Postinumeroalueet!$A$2:$B$4001,2)</f>
        <v>Turku</v>
      </c>
      <c r="E4527" s="11"/>
      <c r="F4527" s="11">
        <f t="shared" si="1"/>
        <v>0</v>
      </c>
      <c r="G4527" s="10" t="s">
        <v>3481</v>
      </c>
      <c r="H4527" s="10" t="s">
        <v>17622</v>
      </c>
      <c r="I4527" s="10">
        <v>774.35</v>
      </c>
      <c r="J4527" s="10">
        <v>76.5</v>
      </c>
      <c r="K4527" s="14">
        <v>1993.0</v>
      </c>
      <c r="L4527" s="11">
        <f t="shared" si="866"/>
        <v>702.05</v>
      </c>
      <c r="M4527" s="11">
        <f t="shared" si="2"/>
        <v>-72.3</v>
      </c>
      <c r="N4527" s="13">
        <f t="shared" si="3"/>
        <v>0.9066313682</v>
      </c>
      <c r="O4527" s="10" t="s">
        <v>3498</v>
      </c>
      <c r="P4527" s="10" t="s">
        <v>17766</v>
      </c>
    </row>
    <row r="4528" ht="12.0" customHeight="1">
      <c r="A4528" s="9" t="s">
        <v>17767</v>
      </c>
      <c r="B4528" s="10" t="s">
        <v>17768</v>
      </c>
      <c r="C4528" s="9" t="s">
        <v>956</v>
      </c>
      <c r="D4528" s="11" t="str">
        <f>VLOOKUP(C4528,Postinumeroalueet!$A$2:$B$4001,2)</f>
        <v>Turku</v>
      </c>
      <c r="E4528" s="11"/>
      <c r="F4528" s="11">
        <f t="shared" si="1"/>
        <v>0</v>
      </c>
      <c r="G4528" s="10" t="s">
        <v>3481</v>
      </c>
      <c r="H4528" s="10" t="s">
        <v>17622</v>
      </c>
      <c r="I4528" s="10">
        <v>774.35</v>
      </c>
      <c r="J4528" s="10">
        <v>76.5</v>
      </c>
      <c r="K4528" s="14">
        <v>1993.0</v>
      </c>
      <c r="L4528" s="11">
        <f t="shared" si="866"/>
        <v>702.05</v>
      </c>
      <c r="M4528" s="11">
        <f t="shared" si="2"/>
        <v>-72.3</v>
      </c>
      <c r="N4528" s="13">
        <f t="shared" si="3"/>
        <v>0.9066313682</v>
      </c>
      <c r="O4528" s="10" t="s">
        <v>3498</v>
      </c>
      <c r="P4528" s="10" t="s">
        <v>17769</v>
      </c>
    </row>
    <row r="4529">
      <c r="A4529" s="9" t="s">
        <v>17770</v>
      </c>
      <c r="B4529" s="10" t="s">
        <v>17253</v>
      </c>
      <c r="C4529" s="9" t="s">
        <v>950</v>
      </c>
      <c r="D4529" s="11" t="str">
        <f>VLOOKUP(C4529,Postinumeroalueet!$A$2:$B$4001,2)</f>
        <v>Turku</v>
      </c>
      <c r="E4529" s="11"/>
      <c r="F4529" s="11">
        <f t="shared" si="1"/>
        <v>0</v>
      </c>
      <c r="G4529" s="10" t="s">
        <v>3481</v>
      </c>
      <c r="H4529" s="10" t="s">
        <v>3824</v>
      </c>
      <c r="I4529" s="10">
        <v>613.0</v>
      </c>
      <c r="J4529" s="10">
        <v>80.5</v>
      </c>
      <c r="K4529" s="14">
        <v>1983.0</v>
      </c>
      <c r="L4529" s="11">
        <f t="shared" si="866"/>
        <v>555.8</v>
      </c>
      <c r="M4529" s="11">
        <f t="shared" si="2"/>
        <v>-57.2</v>
      </c>
      <c r="N4529" s="13">
        <f t="shared" si="3"/>
        <v>0.9066884176</v>
      </c>
      <c r="O4529" s="10" t="s">
        <v>4118</v>
      </c>
      <c r="P4529" s="10" t="s">
        <v>17771</v>
      </c>
    </row>
    <row r="4530" ht="12.0" customHeight="1">
      <c r="A4530" s="9" t="s">
        <v>17772</v>
      </c>
      <c r="B4530" s="10" t="s">
        <v>13585</v>
      </c>
      <c r="C4530" s="9" t="s">
        <v>3046</v>
      </c>
      <c r="D4530" s="11" t="str">
        <f>VLOOKUP(C4530,Postinumeroalueet!$A$2:$B$4001,2)</f>
        <v>Oulu</v>
      </c>
      <c r="E4530" s="11"/>
      <c r="F4530" s="11">
        <f t="shared" si="1"/>
        <v>0</v>
      </c>
      <c r="G4530" s="10" t="s">
        <v>3481</v>
      </c>
      <c r="H4530" s="10" t="s">
        <v>3761</v>
      </c>
      <c r="I4530" s="10">
        <v>508.0</v>
      </c>
      <c r="J4530" s="10">
        <v>63.5</v>
      </c>
      <c r="K4530" s="14">
        <v>1973.0</v>
      </c>
      <c r="L4530" s="11">
        <f t="shared" si="866"/>
        <v>460.6</v>
      </c>
      <c r="M4530" s="11">
        <f t="shared" si="2"/>
        <v>-47.4</v>
      </c>
      <c r="N4530" s="13">
        <f t="shared" si="3"/>
        <v>0.9066929134</v>
      </c>
      <c r="O4530" s="10" t="s">
        <v>7194</v>
      </c>
      <c r="P4530" s="10" t="s">
        <v>17773</v>
      </c>
    </row>
    <row r="4531" ht="12.0" customHeight="1">
      <c r="A4531" s="9" t="s">
        <v>17774</v>
      </c>
      <c r="B4531" s="10" t="s">
        <v>13585</v>
      </c>
      <c r="C4531" s="9" t="s">
        <v>3046</v>
      </c>
      <c r="D4531" s="11" t="str">
        <f>VLOOKUP(C4531,Postinumeroalueet!$A$2:$B$4001,2)</f>
        <v>Oulu</v>
      </c>
      <c r="E4531" s="11"/>
      <c r="F4531" s="11">
        <f t="shared" si="1"/>
        <v>0</v>
      </c>
      <c r="G4531" s="10" t="s">
        <v>3481</v>
      </c>
      <c r="H4531" s="10" t="s">
        <v>3761</v>
      </c>
      <c r="I4531" s="10">
        <v>508.0</v>
      </c>
      <c r="J4531" s="10">
        <v>63.5</v>
      </c>
      <c r="K4531" s="14">
        <v>1973.0</v>
      </c>
      <c r="L4531" s="11">
        <f t="shared" si="866"/>
        <v>460.6</v>
      </c>
      <c r="M4531" s="11">
        <f t="shared" si="2"/>
        <v>-47.4</v>
      </c>
      <c r="N4531" s="13">
        <f t="shared" si="3"/>
        <v>0.9066929134</v>
      </c>
      <c r="O4531" s="10" t="s">
        <v>7194</v>
      </c>
      <c r="P4531" s="10" t="s">
        <v>17775</v>
      </c>
    </row>
    <row r="4532" ht="12.0" customHeight="1">
      <c r="A4532" s="9" t="s">
        <v>17776</v>
      </c>
      <c r="B4532" s="10" t="s">
        <v>17777</v>
      </c>
      <c r="C4532" s="9" t="s">
        <v>2144</v>
      </c>
      <c r="D4532" s="11" t="str">
        <f>VLOOKUP(C4532,Postinumeroalueet!$A$2:$B$4001,2)</f>
        <v>Kauhajoki</v>
      </c>
      <c r="E4532" s="11"/>
      <c r="F4532" s="11">
        <f t="shared" si="1"/>
        <v>0</v>
      </c>
      <c r="G4532" s="10" t="s">
        <v>3529</v>
      </c>
      <c r="H4532" s="10" t="s">
        <v>3620</v>
      </c>
      <c r="I4532" s="10">
        <v>770.0</v>
      </c>
      <c r="J4532" s="10">
        <v>76.0</v>
      </c>
      <c r="K4532" s="14">
        <v>2010.0</v>
      </c>
      <c r="L4532" s="11">
        <f t="shared" si="866"/>
        <v>698.2</v>
      </c>
      <c r="M4532" s="11">
        <f t="shared" si="2"/>
        <v>-71.8</v>
      </c>
      <c r="N4532" s="13">
        <f t="shared" si="3"/>
        <v>0.9067532468</v>
      </c>
      <c r="O4532" s="15"/>
      <c r="P4532" s="10" t="s">
        <v>17778</v>
      </c>
    </row>
    <row r="4533" ht="12.0" customHeight="1">
      <c r="A4533" s="9" t="s">
        <v>17779</v>
      </c>
      <c r="B4533" s="10" t="s">
        <v>17336</v>
      </c>
      <c r="C4533" s="9" t="s">
        <v>961</v>
      </c>
      <c r="D4533" s="11" t="str">
        <f>VLOOKUP(C4533,Postinumeroalueet!$A$2:$B$4001,2)</f>
        <v>Turku</v>
      </c>
      <c r="E4533" s="11"/>
      <c r="F4533" s="11">
        <f t="shared" si="1"/>
        <v>0</v>
      </c>
      <c r="G4533" s="10" t="s">
        <v>3481</v>
      </c>
      <c r="H4533" s="10" t="s">
        <v>4602</v>
      </c>
      <c r="I4533" s="10">
        <v>600.0</v>
      </c>
      <c r="J4533" s="10">
        <v>56.0</v>
      </c>
      <c r="K4533" s="14">
        <v>1995.0</v>
      </c>
      <c r="L4533" s="11">
        <f t="shared" si="866"/>
        <v>544.2</v>
      </c>
      <c r="M4533" s="11">
        <f t="shared" si="2"/>
        <v>-55.8</v>
      </c>
      <c r="N4533" s="13">
        <f t="shared" si="3"/>
        <v>0.907</v>
      </c>
      <c r="O4533" s="10" t="s">
        <v>4118</v>
      </c>
      <c r="P4533" s="10" t="s">
        <v>17780</v>
      </c>
    </row>
    <row r="4534" ht="12.0" customHeight="1">
      <c r="A4534" s="9" t="s">
        <v>17781</v>
      </c>
      <c r="B4534" s="10" t="s">
        <v>17024</v>
      </c>
      <c r="C4534" s="9" t="s">
        <v>1224</v>
      </c>
      <c r="D4534" s="11" t="str">
        <f>VLOOKUP(C4534,Postinumeroalueet!$A$2:$B$4001,2)</f>
        <v>Pori</v>
      </c>
      <c r="E4534" s="11"/>
      <c r="F4534" s="11">
        <f t="shared" si="1"/>
        <v>0</v>
      </c>
      <c r="G4534" s="10" t="s">
        <v>3481</v>
      </c>
      <c r="H4534" s="10" t="s">
        <v>4087</v>
      </c>
      <c r="I4534" s="10">
        <v>304.0</v>
      </c>
      <c r="J4534" s="10">
        <v>30.5</v>
      </c>
      <c r="K4534" s="14">
        <v>1974.0</v>
      </c>
      <c r="L4534" s="11">
        <f t="shared" si="866"/>
        <v>275.8</v>
      </c>
      <c r="M4534" s="11">
        <f t="shared" si="2"/>
        <v>-28.2</v>
      </c>
      <c r="N4534" s="13">
        <f t="shared" si="3"/>
        <v>0.9072368421</v>
      </c>
      <c r="O4534" s="10" t="s">
        <v>3612</v>
      </c>
      <c r="P4534" s="10" t="s">
        <v>17782</v>
      </c>
    </row>
    <row r="4535" ht="12.0" customHeight="1">
      <c r="A4535" s="9" t="s">
        <v>17783</v>
      </c>
      <c r="B4535" s="10" t="s">
        <v>17784</v>
      </c>
      <c r="C4535" s="9" t="s">
        <v>1258</v>
      </c>
      <c r="D4535" s="11" t="str">
        <f>VLOOKUP(C4535,Postinumeroalueet!$A$2:$B$4001,2)</f>
        <v>Forssa</v>
      </c>
      <c r="E4535" s="11"/>
      <c r="F4535" s="11">
        <f t="shared" si="1"/>
        <v>0</v>
      </c>
      <c r="G4535" s="10" t="s">
        <v>3481</v>
      </c>
      <c r="H4535" s="10" t="s">
        <v>17785</v>
      </c>
      <c r="I4535" s="10">
        <v>650.0</v>
      </c>
      <c r="J4535" s="10">
        <v>73.0</v>
      </c>
      <c r="K4535" s="14">
        <v>1985.0</v>
      </c>
      <c r="L4535" s="11">
        <f t="shared" si="866"/>
        <v>589.8</v>
      </c>
      <c r="M4535" s="11">
        <f t="shared" si="2"/>
        <v>-60.2</v>
      </c>
      <c r="N4535" s="13">
        <f t="shared" si="3"/>
        <v>0.9073846154</v>
      </c>
      <c r="O4535" s="10" t="s">
        <v>9499</v>
      </c>
      <c r="P4535" s="10" t="s">
        <v>17786</v>
      </c>
    </row>
    <row r="4536" ht="12.0" customHeight="1">
      <c r="A4536" s="9" t="s">
        <v>17787</v>
      </c>
      <c r="B4536" s="10" t="s">
        <v>17788</v>
      </c>
      <c r="C4536" s="9" t="s">
        <v>3033</v>
      </c>
      <c r="D4536" s="11" t="str">
        <f>VLOOKUP(C4536,Postinumeroalueet!$A$2:$B$4001,2)</f>
        <v>Oulunsalo</v>
      </c>
      <c r="E4536" s="11"/>
      <c r="F4536" s="11">
        <f t="shared" si="1"/>
        <v>0</v>
      </c>
      <c r="G4536" s="10" t="s">
        <v>6290</v>
      </c>
      <c r="H4536" s="10" t="s">
        <v>4534</v>
      </c>
      <c r="I4536" s="10">
        <v>578.03</v>
      </c>
      <c r="J4536" s="10">
        <v>53.5</v>
      </c>
      <c r="K4536" s="14">
        <v>2003.0</v>
      </c>
      <c r="L4536" s="11">
        <f t="shared" si="866"/>
        <v>524.95</v>
      </c>
      <c r="M4536" s="11">
        <f t="shared" si="2"/>
        <v>-53.08</v>
      </c>
      <c r="N4536" s="13">
        <f t="shared" si="3"/>
        <v>0.9081708562</v>
      </c>
      <c r="O4536" s="10" t="s">
        <v>4050</v>
      </c>
      <c r="P4536" s="10" t="s">
        <v>17789</v>
      </c>
    </row>
    <row r="4537" ht="12.0" customHeight="1">
      <c r="A4537" s="9" t="s">
        <v>17790</v>
      </c>
      <c r="B4537" s="10" t="s">
        <v>17791</v>
      </c>
      <c r="C4537" s="9" t="s">
        <v>3187</v>
      </c>
      <c r="D4537" s="11" t="str">
        <f>VLOOKUP(C4537,Postinumeroalueet!$A$2:$B$4001,2)</f>
        <v>Kemi</v>
      </c>
      <c r="E4537" s="11"/>
      <c r="F4537" s="11">
        <f t="shared" si="1"/>
        <v>0</v>
      </c>
      <c r="G4537" s="10" t="s">
        <v>3529</v>
      </c>
      <c r="H4537" s="10" t="s">
        <v>3620</v>
      </c>
      <c r="I4537" s="10">
        <v>747.5</v>
      </c>
      <c r="J4537" s="10">
        <v>73.5</v>
      </c>
      <c r="K4537" s="14">
        <v>2008.0</v>
      </c>
      <c r="L4537" s="11">
        <f t="shared" si="866"/>
        <v>678.95</v>
      </c>
      <c r="M4537" s="11">
        <f t="shared" si="2"/>
        <v>-68.55</v>
      </c>
      <c r="N4537" s="13">
        <f t="shared" si="3"/>
        <v>0.9082943144</v>
      </c>
      <c r="O4537" s="10" t="s">
        <v>10343</v>
      </c>
      <c r="P4537" s="10" t="s">
        <v>17792</v>
      </c>
    </row>
    <row r="4538" ht="12.0" customHeight="1">
      <c r="A4538" s="9" t="s">
        <v>17793</v>
      </c>
      <c r="B4538" s="10" t="s">
        <v>17794</v>
      </c>
      <c r="C4538" s="9" t="s">
        <v>956</v>
      </c>
      <c r="D4538" s="11" t="str">
        <f>VLOOKUP(C4538,Postinumeroalueet!$A$2:$B$4001,2)</f>
        <v>Turku</v>
      </c>
      <c r="E4538" s="11"/>
      <c r="F4538" s="11">
        <f t="shared" si="1"/>
        <v>0</v>
      </c>
      <c r="G4538" s="10" t="s">
        <v>3529</v>
      </c>
      <c r="H4538" s="10" t="s">
        <v>3671</v>
      </c>
      <c r="I4538" s="10">
        <v>819.0</v>
      </c>
      <c r="J4538" s="10">
        <v>82.0</v>
      </c>
      <c r="K4538" s="14">
        <v>1993.0</v>
      </c>
      <c r="L4538" s="11">
        <f t="shared" si="866"/>
        <v>744.4</v>
      </c>
      <c r="M4538" s="11">
        <f t="shared" si="2"/>
        <v>-74.6</v>
      </c>
      <c r="N4538" s="13">
        <f t="shared" si="3"/>
        <v>0.9089133089</v>
      </c>
      <c r="O4538" s="10" t="s">
        <v>4118</v>
      </c>
      <c r="P4538" s="10" t="s">
        <v>17795</v>
      </c>
    </row>
    <row r="4539" ht="12.0" customHeight="1">
      <c r="A4539" s="9" t="s">
        <v>17796</v>
      </c>
      <c r="B4539" s="10" t="s">
        <v>17797</v>
      </c>
      <c r="C4539" s="9" t="s">
        <v>961</v>
      </c>
      <c r="D4539" s="11" t="str">
        <f>VLOOKUP(C4539,Postinumeroalueet!$A$2:$B$4001,2)</f>
        <v>Turku</v>
      </c>
      <c r="E4539" s="11"/>
      <c r="F4539" s="11">
        <f t="shared" si="1"/>
        <v>0</v>
      </c>
      <c r="G4539" s="10" t="s">
        <v>3481</v>
      </c>
      <c r="H4539" s="10" t="s">
        <v>4534</v>
      </c>
      <c r="I4539" s="10">
        <v>658.0</v>
      </c>
      <c r="J4539" s="10">
        <v>63.0</v>
      </c>
      <c r="K4539" s="14">
        <v>1995.0</v>
      </c>
      <c r="L4539" s="11">
        <f t="shared" si="866"/>
        <v>598.1</v>
      </c>
      <c r="M4539" s="11">
        <f t="shared" si="2"/>
        <v>-59.9</v>
      </c>
      <c r="N4539" s="13">
        <f t="shared" si="3"/>
        <v>0.9089665653</v>
      </c>
      <c r="O4539" s="10" t="s">
        <v>4118</v>
      </c>
      <c r="P4539" s="10" t="s">
        <v>17798</v>
      </c>
    </row>
    <row r="4540" ht="12.0" customHeight="1">
      <c r="A4540" s="9" t="s">
        <v>17799</v>
      </c>
      <c r="B4540" s="10" t="s">
        <v>17800</v>
      </c>
      <c r="C4540" s="9" t="s">
        <v>2158</v>
      </c>
      <c r="D4540" s="11" t="str">
        <f>VLOOKUP(C4540,Postinumeroalueet!$A$2:$B$4001,2)</f>
        <v>Lapua</v>
      </c>
      <c r="E4540" s="11"/>
      <c r="F4540" s="11">
        <f t="shared" si="1"/>
        <v>0</v>
      </c>
      <c r="G4540" s="10" t="s">
        <v>3481</v>
      </c>
      <c r="H4540" s="10" t="s">
        <v>17801</v>
      </c>
      <c r="I4540" s="10">
        <v>535.08</v>
      </c>
      <c r="J4540" s="10">
        <v>48.5</v>
      </c>
      <c r="K4540" s="14">
        <v>2012.0</v>
      </c>
      <c r="L4540" s="11">
        <f t="shared" si="866"/>
        <v>486.45</v>
      </c>
      <c r="M4540" s="11">
        <f t="shared" si="2"/>
        <v>-48.63</v>
      </c>
      <c r="N4540" s="13">
        <f t="shared" si="3"/>
        <v>0.9091163938</v>
      </c>
      <c r="O4540" s="10" t="s">
        <v>13123</v>
      </c>
      <c r="P4540" s="10" t="s">
        <v>17802</v>
      </c>
    </row>
    <row r="4541">
      <c r="A4541" s="9" t="s">
        <v>17803</v>
      </c>
      <c r="B4541" s="10" t="s">
        <v>17804</v>
      </c>
      <c r="C4541" s="9" t="s">
        <v>2158</v>
      </c>
      <c r="D4541" s="11" t="str">
        <f>VLOOKUP(C4541,Postinumeroalueet!$A$2:$B$4001,2)</f>
        <v>Lapua</v>
      </c>
      <c r="E4541" s="11"/>
      <c r="F4541" s="11">
        <f t="shared" si="1"/>
        <v>0</v>
      </c>
      <c r="G4541" s="10" t="s">
        <v>3481</v>
      </c>
      <c r="H4541" s="10" t="s">
        <v>17805</v>
      </c>
      <c r="I4541" s="10">
        <v>590.0</v>
      </c>
      <c r="J4541" s="10">
        <v>55.0</v>
      </c>
      <c r="K4541" s="14">
        <v>2012.0</v>
      </c>
      <c r="L4541" s="11">
        <f t="shared" si="866"/>
        <v>536.5</v>
      </c>
      <c r="M4541" s="11">
        <f t="shared" si="2"/>
        <v>-53.5</v>
      </c>
      <c r="N4541" s="13">
        <f t="shared" si="3"/>
        <v>0.9093220339</v>
      </c>
      <c r="O4541" s="10" t="s">
        <v>15306</v>
      </c>
      <c r="P4541" s="10" t="s">
        <v>17806</v>
      </c>
    </row>
    <row r="4542">
      <c r="A4542" s="9" t="s">
        <v>17807</v>
      </c>
      <c r="B4542" s="10" t="s">
        <v>17808</v>
      </c>
      <c r="C4542" s="9" t="s">
        <v>3045</v>
      </c>
      <c r="D4542" s="11" t="str">
        <f>VLOOKUP(C4542,Postinumeroalueet!$A$2:$B$4001,2)</f>
        <v>Oulu</v>
      </c>
      <c r="E4542" s="11"/>
      <c r="F4542" s="11">
        <f t="shared" si="1"/>
        <v>0</v>
      </c>
      <c r="G4542" s="10" t="s">
        <v>3481</v>
      </c>
      <c r="H4542" s="10" t="s">
        <v>3516</v>
      </c>
      <c r="I4542" s="10">
        <v>590.0</v>
      </c>
      <c r="J4542" s="10">
        <v>55.0</v>
      </c>
      <c r="K4542" s="14">
        <v>1994.0</v>
      </c>
      <c r="L4542" s="11">
        <f t="shared" si="866"/>
        <v>536.5</v>
      </c>
      <c r="M4542" s="11">
        <f t="shared" si="2"/>
        <v>-53.5</v>
      </c>
      <c r="N4542" s="13">
        <f t="shared" si="3"/>
        <v>0.9093220339</v>
      </c>
      <c r="O4542" s="10" t="s">
        <v>7194</v>
      </c>
      <c r="P4542" s="10" t="s">
        <v>17809</v>
      </c>
    </row>
    <row r="4543" ht="12.0" customHeight="1">
      <c r="A4543" s="9" t="s">
        <v>17810</v>
      </c>
      <c r="B4543" s="10" t="s">
        <v>17611</v>
      </c>
      <c r="C4543" s="9" t="s">
        <v>2087</v>
      </c>
      <c r="D4543" s="11" t="str">
        <f>VLOOKUP(C4543,Postinumeroalueet!$A$2:$B$4001,2)</f>
        <v>Seinäjoki</v>
      </c>
      <c r="E4543" s="11"/>
      <c r="F4543" s="11">
        <f t="shared" si="1"/>
        <v>0</v>
      </c>
      <c r="G4543" s="10" t="s">
        <v>3481</v>
      </c>
      <c r="H4543" s="10" t="s">
        <v>6607</v>
      </c>
      <c r="I4543" s="10">
        <v>543.38</v>
      </c>
      <c r="J4543" s="10">
        <v>49.5</v>
      </c>
      <c r="K4543" s="14">
        <v>2013.0</v>
      </c>
      <c r="L4543" s="11">
        <f t="shared" si="866"/>
        <v>494.15</v>
      </c>
      <c r="M4543" s="11">
        <f t="shared" si="2"/>
        <v>-49.23</v>
      </c>
      <c r="N4543" s="13">
        <f t="shared" si="3"/>
        <v>0.9094004196</v>
      </c>
      <c r="O4543" s="10" t="s">
        <v>13123</v>
      </c>
      <c r="P4543" s="10" t="s">
        <v>17811</v>
      </c>
    </row>
    <row r="4544" ht="12.0" customHeight="1">
      <c r="A4544" s="9" t="s">
        <v>17812</v>
      </c>
      <c r="B4544" s="10" t="s">
        <v>17813</v>
      </c>
      <c r="C4544" s="9" t="s">
        <v>3026</v>
      </c>
      <c r="D4544" s="11" t="str">
        <f>VLOOKUP(C4544,Postinumeroalueet!$A$2:$B$4001,2)</f>
        <v>Oulu</v>
      </c>
      <c r="E4544" s="11"/>
      <c r="F4544" s="11">
        <f t="shared" si="1"/>
        <v>0</v>
      </c>
      <c r="G4544" s="10" t="s">
        <v>3481</v>
      </c>
      <c r="H4544" s="10" t="s">
        <v>3817</v>
      </c>
      <c r="I4544" s="10">
        <v>500.0</v>
      </c>
      <c r="J4544" s="10">
        <v>62.5</v>
      </c>
      <c r="K4544" s="14">
        <v>1972.0</v>
      </c>
      <c r="L4544" s="11">
        <f t="shared" si="866"/>
        <v>455</v>
      </c>
      <c r="M4544" s="11">
        <f t="shared" si="2"/>
        <v>-45</v>
      </c>
      <c r="N4544" s="13">
        <f t="shared" si="3"/>
        <v>0.91</v>
      </c>
      <c r="O4544" s="10" t="s">
        <v>5680</v>
      </c>
      <c r="P4544" s="10" t="s">
        <v>17814</v>
      </c>
    </row>
    <row r="4545">
      <c r="A4545" s="9" t="s">
        <v>17815</v>
      </c>
      <c r="B4545" s="10" t="s">
        <v>17816</v>
      </c>
      <c r="C4545" s="9" t="s">
        <v>1163</v>
      </c>
      <c r="D4545" s="11" t="str">
        <f>VLOOKUP(C4545,Postinumeroalueet!$A$2:$B$4001,2)</f>
        <v>Eurajoki</v>
      </c>
      <c r="E4545" s="11"/>
      <c r="F4545" s="11">
        <f t="shared" si="1"/>
        <v>0</v>
      </c>
      <c r="G4545" s="10" t="s">
        <v>3529</v>
      </c>
      <c r="H4545" s="10" t="s">
        <v>17817</v>
      </c>
      <c r="I4545" s="10">
        <v>300.0</v>
      </c>
      <c r="J4545" s="10">
        <v>30.0</v>
      </c>
      <c r="K4545" s="14">
        <v>1975.0</v>
      </c>
      <c r="L4545" s="11">
        <f t="shared" si="866"/>
        <v>273</v>
      </c>
      <c r="M4545" s="11">
        <f t="shared" si="2"/>
        <v>-27</v>
      </c>
      <c r="N4545" s="13">
        <f t="shared" si="3"/>
        <v>0.91</v>
      </c>
      <c r="O4545" s="10" t="s">
        <v>12699</v>
      </c>
      <c r="P4545" s="10" t="s">
        <v>17818</v>
      </c>
    </row>
    <row r="4546">
      <c r="A4546" s="9" t="s">
        <v>17819</v>
      </c>
      <c r="B4546" s="10" t="s">
        <v>17820</v>
      </c>
      <c r="C4546" s="9" t="s">
        <v>1460</v>
      </c>
      <c r="D4546" s="11" t="str">
        <f>VLOOKUP(C4546,Postinumeroalueet!$A$2:$B$4001,2)</f>
        <v>Nokia</v>
      </c>
      <c r="E4546" s="11"/>
      <c r="F4546" s="11">
        <f t="shared" si="1"/>
        <v>0</v>
      </c>
      <c r="G4546" s="10" t="s">
        <v>3481</v>
      </c>
      <c r="H4546" s="10" t="s">
        <v>3516</v>
      </c>
      <c r="I4546" s="10">
        <v>640.0</v>
      </c>
      <c r="J4546" s="10">
        <v>61.0</v>
      </c>
      <c r="K4546" s="14">
        <v>1998.0</v>
      </c>
      <c r="L4546" s="11">
        <f t="shared" si="866"/>
        <v>582.7</v>
      </c>
      <c r="M4546" s="11">
        <f t="shared" si="2"/>
        <v>-57.3</v>
      </c>
      <c r="N4546" s="13">
        <f t="shared" si="3"/>
        <v>0.91046875</v>
      </c>
      <c r="O4546" s="15"/>
      <c r="P4546" s="10" t="s">
        <v>17821</v>
      </c>
    </row>
    <row r="4547">
      <c r="A4547" s="9" t="s">
        <v>17822</v>
      </c>
      <c r="B4547" s="10" t="s">
        <v>17823</v>
      </c>
      <c r="C4547" s="9" t="s">
        <v>3054</v>
      </c>
      <c r="D4547" s="11" t="str">
        <f>VLOOKUP(C4547,Postinumeroalueet!$A$2:$B$4001,2)</f>
        <v>Haukipudas</v>
      </c>
      <c r="E4547" s="11"/>
      <c r="F4547" s="11">
        <f t="shared" si="1"/>
        <v>0</v>
      </c>
      <c r="G4547" s="10" t="s">
        <v>3492</v>
      </c>
      <c r="H4547" s="10" t="s">
        <v>17824</v>
      </c>
      <c r="I4547" s="10">
        <v>1050.0</v>
      </c>
      <c r="J4547" s="10">
        <v>109.5</v>
      </c>
      <c r="K4547" s="14">
        <v>2007.0</v>
      </c>
      <c r="L4547" s="11">
        <f t="shared" si="866"/>
        <v>956.15</v>
      </c>
      <c r="M4547" s="11">
        <f t="shared" si="2"/>
        <v>-93.85</v>
      </c>
      <c r="N4547" s="13">
        <f t="shared" si="3"/>
        <v>0.9106190476</v>
      </c>
      <c r="O4547" s="10" t="s">
        <v>3942</v>
      </c>
      <c r="P4547" s="10" t="s">
        <v>17825</v>
      </c>
    </row>
    <row r="4548" ht="12.0" customHeight="1">
      <c r="A4548" s="9" t="s">
        <v>17826</v>
      </c>
      <c r="B4548" s="10" t="s">
        <v>17827</v>
      </c>
      <c r="C4548" s="9" t="s">
        <v>996</v>
      </c>
      <c r="D4548" s="11" t="str">
        <f>VLOOKUP(C4548,Postinumeroalueet!$A$2:$B$4001,2)</f>
        <v>Lieto</v>
      </c>
      <c r="E4548" s="11"/>
      <c r="F4548" s="11">
        <f t="shared" si="1"/>
        <v>0</v>
      </c>
      <c r="G4548" s="10" t="s">
        <v>3481</v>
      </c>
      <c r="H4548" s="10" t="s">
        <v>17828</v>
      </c>
      <c r="I4548" s="10">
        <v>656.51</v>
      </c>
      <c r="J4548" s="10">
        <v>63.0</v>
      </c>
      <c r="K4548" s="14">
        <v>2000.0</v>
      </c>
      <c r="L4548" s="11">
        <f t="shared" si="866"/>
        <v>598.1</v>
      </c>
      <c r="M4548" s="11">
        <f t="shared" si="2"/>
        <v>-58.41</v>
      </c>
      <c r="N4548" s="13">
        <f t="shared" si="3"/>
        <v>0.911029535</v>
      </c>
      <c r="O4548" s="10" t="s">
        <v>12396</v>
      </c>
      <c r="P4548" s="10" t="s">
        <v>17829</v>
      </c>
    </row>
    <row r="4549" ht="12.0" customHeight="1">
      <c r="A4549" s="9" t="s">
        <v>17830</v>
      </c>
      <c r="B4549" s="10" t="s">
        <v>17831</v>
      </c>
      <c r="C4549" s="9" t="s">
        <v>942</v>
      </c>
      <c r="D4549" s="11" t="str">
        <f>VLOOKUP(C4549,Postinumeroalueet!$A$2:$B$4001,2)</f>
        <v>Turku</v>
      </c>
      <c r="E4549" s="11"/>
      <c r="F4549" s="11">
        <f t="shared" si="1"/>
        <v>0</v>
      </c>
      <c r="G4549" s="10" t="s">
        <v>3481</v>
      </c>
      <c r="H4549" s="10" t="s">
        <v>7596</v>
      </c>
      <c r="I4549" s="10">
        <v>650.0</v>
      </c>
      <c r="J4549" s="10">
        <v>87.0</v>
      </c>
      <c r="K4549" s="14">
        <v>1968.0</v>
      </c>
      <c r="L4549" s="11">
        <f t="shared" si="866"/>
        <v>592.2</v>
      </c>
      <c r="M4549" s="11">
        <f t="shared" si="2"/>
        <v>-57.8</v>
      </c>
      <c r="N4549" s="13">
        <f t="shared" si="3"/>
        <v>0.9110769231</v>
      </c>
      <c r="O4549" s="10" t="s">
        <v>3607</v>
      </c>
      <c r="P4549" s="10" t="s">
        <v>17832</v>
      </c>
    </row>
    <row r="4550">
      <c r="A4550" s="9" t="s">
        <v>17833</v>
      </c>
      <c r="B4550" s="10" t="s">
        <v>17834</v>
      </c>
      <c r="C4550" s="9" t="s">
        <v>3032</v>
      </c>
      <c r="D4550" s="11" t="str">
        <f>VLOOKUP(C4550,Postinumeroalueet!$A$2:$B$4001,2)</f>
        <v>Kempele</v>
      </c>
      <c r="E4550" s="11"/>
      <c r="F4550" s="11">
        <f t="shared" si="1"/>
        <v>0</v>
      </c>
      <c r="G4550" s="10" t="s">
        <v>4106</v>
      </c>
      <c r="H4550" s="10" t="s">
        <v>17835</v>
      </c>
      <c r="I4550" s="10">
        <v>1100.0</v>
      </c>
      <c r="J4550" s="10">
        <v>115.5</v>
      </c>
      <c r="K4550" s="14">
        <v>2004.0</v>
      </c>
      <c r="L4550" s="11">
        <f t="shared" si="866"/>
        <v>1002.35</v>
      </c>
      <c r="M4550" s="11">
        <f t="shared" si="2"/>
        <v>-97.65</v>
      </c>
      <c r="N4550" s="13">
        <f t="shared" si="3"/>
        <v>0.9112272727</v>
      </c>
      <c r="O4550" s="10" t="s">
        <v>3942</v>
      </c>
      <c r="P4550" s="10" t="s">
        <v>17836</v>
      </c>
    </row>
    <row r="4551" ht="12.0" customHeight="1">
      <c r="A4551" s="9" t="s">
        <v>17837</v>
      </c>
      <c r="B4551" s="10" t="s">
        <v>17838</v>
      </c>
      <c r="C4551" s="9" t="s">
        <v>1257</v>
      </c>
      <c r="D4551" s="11" t="str">
        <f>VLOOKUP(C4551,Postinumeroalueet!$A$2:$B$4001,2)</f>
        <v>Forssa</v>
      </c>
      <c r="E4551" s="11"/>
      <c r="F4551" s="11">
        <f t="shared" si="1"/>
        <v>0</v>
      </c>
      <c r="G4551" s="10" t="s">
        <v>3481</v>
      </c>
      <c r="H4551" s="10" t="s">
        <v>4312</v>
      </c>
      <c r="I4551" s="10">
        <v>459.27</v>
      </c>
      <c r="J4551" s="10">
        <v>56.0</v>
      </c>
      <c r="K4551" s="14">
        <v>1969.0</v>
      </c>
      <c r="L4551" s="11">
        <f t="shared" si="866"/>
        <v>418.6</v>
      </c>
      <c r="M4551" s="11">
        <f t="shared" si="2"/>
        <v>-40.67</v>
      </c>
      <c r="N4551" s="13">
        <f t="shared" si="3"/>
        <v>0.9114464258</v>
      </c>
      <c r="O4551" s="10" t="s">
        <v>9499</v>
      </c>
      <c r="P4551" s="10" t="s">
        <v>17839</v>
      </c>
    </row>
    <row r="4552" ht="12.0" customHeight="1">
      <c r="A4552" s="9" t="s">
        <v>17840</v>
      </c>
      <c r="B4552" s="10" t="s">
        <v>17010</v>
      </c>
      <c r="C4552" s="9" t="s">
        <v>3026</v>
      </c>
      <c r="D4552" s="11" t="str">
        <f>VLOOKUP(C4552,Postinumeroalueet!$A$2:$B$4001,2)</f>
        <v>Oulu</v>
      </c>
      <c r="E4552" s="11"/>
      <c r="F4552" s="11">
        <f t="shared" si="1"/>
        <v>0</v>
      </c>
      <c r="G4552" s="10" t="s">
        <v>3481</v>
      </c>
      <c r="H4552" s="10" t="s">
        <v>3671</v>
      </c>
      <c r="I4552" s="10">
        <v>749.0</v>
      </c>
      <c r="J4552" s="10">
        <v>74.0</v>
      </c>
      <c r="K4552" s="14">
        <v>2002.0</v>
      </c>
      <c r="L4552" s="11">
        <f t="shared" si="866"/>
        <v>682.8</v>
      </c>
      <c r="M4552" s="11">
        <f t="shared" si="2"/>
        <v>-66.2</v>
      </c>
      <c r="N4552" s="13">
        <f t="shared" si="3"/>
        <v>0.9116154873</v>
      </c>
      <c r="O4552" s="10" t="s">
        <v>4050</v>
      </c>
      <c r="P4552" s="10" t="s">
        <v>17841</v>
      </c>
    </row>
    <row r="4553" ht="12.0" customHeight="1">
      <c r="A4553" s="9" t="s">
        <v>17842</v>
      </c>
      <c r="B4553" s="10" t="s">
        <v>17843</v>
      </c>
      <c r="C4553" s="9" t="s">
        <v>728</v>
      </c>
      <c r="D4553" s="11" t="str">
        <f>VLOOKUP(C4553,Postinumeroalueet!$A$2:$B$4001,2)</f>
        <v>Hanko</v>
      </c>
      <c r="E4553" s="11"/>
      <c r="F4553" s="11">
        <f t="shared" si="1"/>
        <v>0</v>
      </c>
      <c r="G4553" s="10" t="s">
        <v>3481</v>
      </c>
      <c r="H4553" s="10" t="s">
        <v>4889</v>
      </c>
      <c r="I4553" s="10">
        <v>410.0</v>
      </c>
      <c r="J4553" s="10">
        <v>48.0</v>
      </c>
      <c r="K4553" s="14">
        <v>1975.0</v>
      </c>
      <c r="L4553" s="11">
        <f t="shared" si="866"/>
        <v>373.8</v>
      </c>
      <c r="M4553" s="11">
        <f t="shared" si="2"/>
        <v>-36.2</v>
      </c>
      <c r="N4553" s="13">
        <f t="shared" si="3"/>
        <v>0.9117073171</v>
      </c>
      <c r="O4553" s="10" t="s">
        <v>8936</v>
      </c>
      <c r="P4553" s="10" t="s">
        <v>17844</v>
      </c>
    </row>
    <row r="4554" ht="12.0" customHeight="1">
      <c r="A4554" s="9" t="s">
        <v>17845</v>
      </c>
      <c r="B4554" s="10" t="s">
        <v>17846</v>
      </c>
      <c r="C4554" s="9" t="s">
        <v>3030</v>
      </c>
      <c r="D4554" s="11" t="str">
        <f>VLOOKUP(C4554,Postinumeroalueet!$A$2:$B$4001,2)</f>
        <v>Oulu</v>
      </c>
      <c r="E4554" s="11"/>
      <c r="F4554" s="11">
        <f t="shared" si="1"/>
        <v>0</v>
      </c>
      <c r="G4554" s="10" t="s">
        <v>3481</v>
      </c>
      <c r="H4554" s="10" t="s">
        <v>4602</v>
      </c>
      <c r="I4554" s="10">
        <v>508.2</v>
      </c>
      <c r="J4554" s="10">
        <v>45.5</v>
      </c>
      <c r="K4554" s="14">
        <v>2002.0</v>
      </c>
      <c r="L4554" s="11">
        <f t="shared" si="866"/>
        <v>463.35</v>
      </c>
      <c r="M4554" s="11">
        <f t="shared" si="2"/>
        <v>-44.85</v>
      </c>
      <c r="N4554" s="13">
        <f t="shared" si="3"/>
        <v>0.9117473436</v>
      </c>
      <c r="O4554" s="10" t="s">
        <v>4050</v>
      </c>
      <c r="P4554" s="10" t="s">
        <v>17847</v>
      </c>
    </row>
    <row r="4555" ht="12.0" customHeight="1">
      <c r="A4555" s="9" t="s">
        <v>17848</v>
      </c>
      <c r="B4555" s="10" t="s">
        <v>17849</v>
      </c>
      <c r="C4555" s="9" t="s">
        <v>3273</v>
      </c>
      <c r="D4555" s="11" t="str">
        <f>VLOOKUP(C4555,Postinumeroalueet!$A$2:$B$4001,2)</f>
        <v>Rovaniemi</v>
      </c>
      <c r="E4555" s="11"/>
      <c r="F4555" s="11">
        <f t="shared" si="1"/>
        <v>0</v>
      </c>
      <c r="G4555" s="10" t="s">
        <v>3481</v>
      </c>
      <c r="H4555" s="10" t="s">
        <v>3671</v>
      </c>
      <c r="I4555" s="10">
        <v>690.0</v>
      </c>
      <c r="J4555" s="10">
        <v>79.0</v>
      </c>
      <c r="K4555" s="14">
        <v>1991.0</v>
      </c>
      <c r="L4555" s="11">
        <f t="shared" si="866"/>
        <v>629.4</v>
      </c>
      <c r="M4555" s="11">
        <f t="shared" si="2"/>
        <v>-60.6</v>
      </c>
      <c r="N4555" s="13">
        <f t="shared" si="3"/>
        <v>0.912173913</v>
      </c>
      <c r="O4555" s="10" t="s">
        <v>9328</v>
      </c>
      <c r="P4555" s="10" t="s">
        <v>17850</v>
      </c>
    </row>
    <row r="4556" ht="12.0" customHeight="1">
      <c r="A4556" s="9" t="s">
        <v>17851</v>
      </c>
      <c r="B4556" s="10" t="s">
        <v>17852</v>
      </c>
      <c r="C4556" s="9" t="s">
        <v>3030</v>
      </c>
      <c r="D4556" s="11" t="str">
        <f>VLOOKUP(C4556,Postinumeroalueet!$A$2:$B$4001,2)</f>
        <v>Oulu</v>
      </c>
      <c r="E4556" s="11"/>
      <c r="F4556" s="11">
        <f t="shared" si="1"/>
        <v>0</v>
      </c>
      <c r="G4556" s="10" t="s">
        <v>3529</v>
      </c>
      <c r="H4556" s="10" t="s">
        <v>6607</v>
      </c>
      <c r="I4556" s="10">
        <v>512.12</v>
      </c>
      <c r="J4556" s="10">
        <v>46.0</v>
      </c>
      <c r="K4556" s="14">
        <v>2005.0</v>
      </c>
      <c r="L4556" s="11">
        <f t="shared" si="866"/>
        <v>467.2</v>
      </c>
      <c r="M4556" s="11">
        <f t="shared" si="2"/>
        <v>-44.92</v>
      </c>
      <c r="N4556" s="13">
        <f t="shared" si="3"/>
        <v>0.9122861829</v>
      </c>
      <c r="O4556" s="10" t="s">
        <v>17683</v>
      </c>
      <c r="P4556" s="10" t="s">
        <v>17853</v>
      </c>
    </row>
    <row r="4557" ht="12.0" customHeight="1">
      <c r="A4557" s="9" t="s">
        <v>17854</v>
      </c>
      <c r="B4557" s="10" t="s">
        <v>17855</v>
      </c>
      <c r="C4557" s="9" t="s">
        <v>2087</v>
      </c>
      <c r="D4557" s="11" t="str">
        <f>VLOOKUP(C4557,Postinumeroalueet!$A$2:$B$4001,2)</f>
        <v>Seinäjoki</v>
      </c>
      <c r="E4557" s="11"/>
      <c r="F4557" s="11">
        <f t="shared" si="1"/>
        <v>0</v>
      </c>
      <c r="G4557" s="10" t="s">
        <v>3481</v>
      </c>
      <c r="H4557" s="10" t="s">
        <v>10188</v>
      </c>
      <c r="I4557" s="10">
        <v>727.23</v>
      </c>
      <c r="J4557" s="10">
        <v>71.5</v>
      </c>
      <c r="K4557" s="14">
        <v>2011.0</v>
      </c>
      <c r="L4557" s="11">
        <f t="shared" si="866"/>
        <v>663.55</v>
      </c>
      <c r="M4557" s="11">
        <f t="shared" si="2"/>
        <v>-63.68</v>
      </c>
      <c r="N4557" s="13">
        <f t="shared" si="3"/>
        <v>0.9124348555</v>
      </c>
      <c r="O4557" s="10" t="s">
        <v>13123</v>
      </c>
      <c r="P4557" s="10" t="s">
        <v>17856</v>
      </c>
    </row>
    <row r="4558" ht="12.0" customHeight="1">
      <c r="A4558" s="9" t="s">
        <v>17857</v>
      </c>
      <c r="B4558" s="10" t="s">
        <v>17858</v>
      </c>
      <c r="C4558" s="9" t="s">
        <v>3026</v>
      </c>
      <c r="D4558" s="11" t="str">
        <f>VLOOKUP(C4558,Postinumeroalueet!$A$2:$B$4001,2)</f>
        <v>Oulu</v>
      </c>
      <c r="E4558" s="11"/>
      <c r="F4558" s="11">
        <f t="shared" si="1"/>
        <v>0</v>
      </c>
      <c r="G4558" s="10" t="s">
        <v>3481</v>
      </c>
      <c r="H4558" s="10" t="s">
        <v>3620</v>
      </c>
      <c r="I4558" s="10">
        <v>684.95</v>
      </c>
      <c r="J4558" s="10">
        <v>66.5</v>
      </c>
      <c r="K4558" s="14">
        <v>2000.0</v>
      </c>
      <c r="L4558" s="11">
        <f t="shared" si="866"/>
        <v>625.05</v>
      </c>
      <c r="M4558" s="11">
        <f t="shared" si="2"/>
        <v>-59.9</v>
      </c>
      <c r="N4558" s="13">
        <f t="shared" si="3"/>
        <v>0.9125483612</v>
      </c>
      <c r="O4558" s="10" t="s">
        <v>3569</v>
      </c>
      <c r="P4558" s="10" t="s">
        <v>17859</v>
      </c>
    </row>
    <row r="4559" ht="12.0" customHeight="1">
      <c r="A4559" s="9" t="s">
        <v>17860</v>
      </c>
      <c r="B4559" s="10" t="s">
        <v>14505</v>
      </c>
      <c r="C4559" s="9" t="s">
        <v>1557</v>
      </c>
      <c r="D4559" s="11" t="str">
        <f>VLOOKUP(C4559,Postinumeroalueet!$A$2:$B$4001,2)</f>
        <v>Parkano</v>
      </c>
      <c r="E4559" s="11"/>
      <c r="F4559" s="11">
        <f t="shared" si="1"/>
        <v>0</v>
      </c>
      <c r="G4559" s="10" t="s">
        <v>3481</v>
      </c>
      <c r="H4559" s="10" t="s">
        <v>17861</v>
      </c>
      <c r="I4559" s="10">
        <v>520.0</v>
      </c>
      <c r="J4559" s="10">
        <v>66.0</v>
      </c>
      <c r="K4559" s="14">
        <v>1948.0</v>
      </c>
      <c r="L4559" s="11">
        <f t="shared" si="866"/>
        <v>474.6</v>
      </c>
      <c r="M4559" s="11">
        <f t="shared" si="2"/>
        <v>-45.4</v>
      </c>
      <c r="N4559" s="13">
        <f t="shared" si="3"/>
        <v>0.9126923077</v>
      </c>
      <c r="O4559" s="10" t="s">
        <v>14507</v>
      </c>
      <c r="P4559" s="10" t="s">
        <v>17862</v>
      </c>
    </row>
    <row r="4560" ht="12.0" customHeight="1">
      <c r="A4560" s="9" t="s">
        <v>17863</v>
      </c>
      <c r="B4560" s="10" t="s">
        <v>17864</v>
      </c>
      <c r="C4560" s="9" t="s">
        <v>1594</v>
      </c>
      <c r="D4560" s="11" t="str">
        <f>VLOOKUP(C4560,Postinumeroalueet!$A$2:$B$4001,2)</f>
        <v>Muurame</v>
      </c>
      <c r="E4560" s="11"/>
      <c r="F4560" s="11">
        <f t="shared" si="1"/>
        <v>0</v>
      </c>
      <c r="G4560" s="10" t="s">
        <v>3481</v>
      </c>
      <c r="H4560" s="10" t="s">
        <v>17865</v>
      </c>
      <c r="I4560" s="10">
        <v>790.0</v>
      </c>
      <c r="J4560" s="10">
        <v>79.0</v>
      </c>
      <c r="K4560" s="14">
        <v>2006.0</v>
      </c>
      <c r="L4560" s="11">
        <f t="shared" si="866"/>
        <v>721.3</v>
      </c>
      <c r="M4560" s="11">
        <f t="shared" si="2"/>
        <v>-68.7</v>
      </c>
      <c r="N4560" s="13">
        <f t="shared" si="3"/>
        <v>0.9130379747</v>
      </c>
      <c r="O4560" s="15"/>
      <c r="P4560" s="10" t="s">
        <v>17866</v>
      </c>
    </row>
    <row r="4561" ht="12.0" customHeight="1">
      <c r="A4561" s="9" t="s">
        <v>17867</v>
      </c>
      <c r="B4561" s="10" t="s">
        <v>17868</v>
      </c>
      <c r="C4561" s="9" t="s">
        <v>1257</v>
      </c>
      <c r="D4561" s="11" t="str">
        <f>VLOOKUP(C4561,Postinumeroalueet!$A$2:$B$4001,2)</f>
        <v>Forssa</v>
      </c>
      <c r="E4561" s="11"/>
      <c r="F4561" s="11">
        <f t="shared" si="1"/>
        <v>0</v>
      </c>
      <c r="G4561" s="10" t="s">
        <v>3481</v>
      </c>
      <c r="H4561" s="10" t="s">
        <v>3841</v>
      </c>
      <c r="I4561" s="10">
        <v>440.0</v>
      </c>
      <c r="J4561" s="10">
        <v>53.0</v>
      </c>
      <c r="K4561" s="14">
        <v>1980.0</v>
      </c>
      <c r="L4561" s="11">
        <f t="shared" si="866"/>
        <v>401.8</v>
      </c>
      <c r="M4561" s="11">
        <f t="shared" si="2"/>
        <v>-38.2</v>
      </c>
      <c r="N4561" s="13">
        <f t="shared" si="3"/>
        <v>0.9131818182</v>
      </c>
      <c r="O4561" s="10" t="s">
        <v>9499</v>
      </c>
      <c r="P4561" s="10" t="s">
        <v>17869</v>
      </c>
    </row>
    <row r="4562" ht="12.0" customHeight="1">
      <c r="A4562" s="9" t="s">
        <v>17870</v>
      </c>
      <c r="B4562" s="10" t="s">
        <v>17871</v>
      </c>
      <c r="C4562" s="9" t="s">
        <v>3186</v>
      </c>
      <c r="D4562" s="11" t="str">
        <f>VLOOKUP(C4562,Postinumeroalueet!$A$2:$B$4001,2)</f>
        <v>Kemi</v>
      </c>
      <c r="E4562" s="11"/>
      <c r="F4562" s="11">
        <f t="shared" si="1"/>
        <v>0</v>
      </c>
      <c r="G4562" s="10" t="s">
        <v>3529</v>
      </c>
      <c r="H4562" s="10" t="s">
        <v>3719</v>
      </c>
      <c r="I4562" s="10">
        <v>479.61</v>
      </c>
      <c r="J4562" s="10">
        <v>50.0</v>
      </c>
      <c r="K4562" s="14">
        <v>1989.0</v>
      </c>
      <c r="L4562" s="11">
        <f t="shared" si="866"/>
        <v>438</v>
      </c>
      <c r="M4562" s="11">
        <f t="shared" si="2"/>
        <v>-41.61</v>
      </c>
      <c r="N4562" s="13">
        <f t="shared" si="3"/>
        <v>0.9132420091</v>
      </c>
      <c r="O4562" s="10" t="s">
        <v>17872</v>
      </c>
      <c r="P4562" s="10" t="s">
        <v>17873</v>
      </c>
    </row>
    <row r="4563" ht="12.0" customHeight="1">
      <c r="A4563" s="9" t="s">
        <v>17874</v>
      </c>
      <c r="B4563" s="10" t="s">
        <v>17875</v>
      </c>
      <c r="C4563" s="9" t="s">
        <v>3030</v>
      </c>
      <c r="D4563" s="11" t="str">
        <f>VLOOKUP(C4563,Postinumeroalueet!$A$2:$B$4001,2)</f>
        <v>Oulu</v>
      </c>
      <c r="E4563" s="11"/>
      <c r="F4563" s="11">
        <f t="shared" si="1"/>
        <v>0</v>
      </c>
      <c r="G4563" s="10" t="s">
        <v>3481</v>
      </c>
      <c r="H4563" s="10" t="s">
        <v>4602</v>
      </c>
      <c r="I4563" s="10">
        <v>494.7</v>
      </c>
      <c r="J4563" s="10">
        <v>44.0</v>
      </c>
      <c r="K4563" s="14">
        <v>2006.0</v>
      </c>
      <c r="L4563" s="11">
        <f t="shared" si="866"/>
        <v>451.8</v>
      </c>
      <c r="M4563" s="11">
        <f t="shared" si="2"/>
        <v>-42.9</v>
      </c>
      <c r="N4563" s="13">
        <f t="shared" si="3"/>
        <v>0.9132807762</v>
      </c>
      <c r="O4563" s="10" t="s">
        <v>4050</v>
      </c>
      <c r="P4563" s="10" t="s">
        <v>17876</v>
      </c>
    </row>
    <row r="4564" ht="12.0" customHeight="1">
      <c r="A4564" s="9" t="s">
        <v>17877</v>
      </c>
      <c r="B4564" s="10" t="s">
        <v>17589</v>
      </c>
      <c r="C4564" s="9" t="s">
        <v>956</v>
      </c>
      <c r="D4564" s="11" t="str">
        <f>VLOOKUP(C4564,Postinumeroalueet!$A$2:$B$4001,2)</f>
        <v>Turku</v>
      </c>
      <c r="E4564" s="11"/>
      <c r="F4564" s="11">
        <f t="shared" si="1"/>
        <v>0</v>
      </c>
      <c r="G4564" s="10" t="s">
        <v>3481</v>
      </c>
      <c r="H4564" s="10" t="s">
        <v>17878</v>
      </c>
      <c r="I4564" s="10">
        <v>671.59</v>
      </c>
      <c r="J4564" s="10">
        <v>65.0</v>
      </c>
      <c r="K4564" s="14">
        <v>1993.0</v>
      </c>
      <c r="L4564" s="11">
        <f t="shared" si="866"/>
        <v>613.5</v>
      </c>
      <c r="M4564" s="11">
        <f t="shared" si="2"/>
        <v>-58.09</v>
      </c>
      <c r="N4564" s="13">
        <f t="shared" si="3"/>
        <v>0.9135037746</v>
      </c>
      <c r="O4564" s="10" t="s">
        <v>3498</v>
      </c>
      <c r="P4564" s="10" t="s">
        <v>17879</v>
      </c>
    </row>
    <row r="4565" ht="12.0" customHeight="1">
      <c r="A4565" s="9" t="s">
        <v>17880</v>
      </c>
      <c r="B4565" s="10" t="s">
        <v>17881</v>
      </c>
      <c r="C4565" s="9" t="s">
        <v>1093</v>
      </c>
      <c r="D4565" s="11" t="str">
        <f>VLOOKUP(C4565,Postinumeroalueet!$A$2:$B$4001,2)</f>
        <v>Salo</v>
      </c>
      <c r="E4565" s="11"/>
      <c r="F4565" s="11">
        <f t="shared" si="1"/>
        <v>0</v>
      </c>
      <c r="G4565" s="10" t="s">
        <v>3481</v>
      </c>
      <c r="H4565" s="10" t="s">
        <v>8222</v>
      </c>
      <c r="I4565" s="10">
        <v>495.0</v>
      </c>
      <c r="J4565" s="10">
        <v>62.0</v>
      </c>
      <c r="K4565" s="14">
        <v>1974.0</v>
      </c>
      <c r="L4565" s="11">
        <f t="shared" si="866"/>
        <v>452.2</v>
      </c>
      <c r="M4565" s="11">
        <f t="shared" si="2"/>
        <v>-42.8</v>
      </c>
      <c r="N4565" s="13">
        <f t="shared" si="3"/>
        <v>0.9135353535</v>
      </c>
      <c r="O4565" s="10" t="s">
        <v>3498</v>
      </c>
      <c r="P4565" s="10" t="s">
        <v>17882</v>
      </c>
    </row>
    <row r="4566" ht="12.0" customHeight="1">
      <c r="A4566" s="9" t="s">
        <v>17883</v>
      </c>
      <c r="B4566" s="10" t="s">
        <v>17884</v>
      </c>
      <c r="C4566" s="9" t="s">
        <v>1345</v>
      </c>
      <c r="D4566" s="11" t="str">
        <f>VLOOKUP(C4566,Postinumeroalueet!$A$2:$B$4001,2)</f>
        <v>Tampere</v>
      </c>
      <c r="E4566" s="11"/>
      <c r="F4566" s="11">
        <f t="shared" si="1"/>
        <v>0</v>
      </c>
      <c r="G4566" s="10" t="s">
        <v>3481</v>
      </c>
      <c r="H4566" s="10" t="s">
        <v>4080</v>
      </c>
      <c r="I4566" s="10">
        <v>598.63</v>
      </c>
      <c r="J4566" s="10">
        <v>66.5</v>
      </c>
      <c r="K4566" s="14">
        <v>1988.0</v>
      </c>
      <c r="L4566" s="11">
        <f t="shared" si="866"/>
        <v>546.9</v>
      </c>
      <c r="M4566" s="11">
        <f t="shared" si="2"/>
        <v>-51.73</v>
      </c>
      <c r="N4566" s="13">
        <f t="shared" si="3"/>
        <v>0.9135860214</v>
      </c>
      <c r="O4566" s="10" t="s">
        <v>9723</v>
      </c>
      <c r="P4566" s="10" t="s">
        <v>17885</v>
      </c>
    </row>
    <row r="4567" ht="12.0" customHeight="1">
      <c r="A4567" s="9" t="s">
        <v>17886</v>
      </c>
      <c r="B4567" s="10" t="s">
        <v>17887</v>
      </c>
      <c r="C4567" s="9" t="s">
        <v>2652</v>
      </c>
      <c r="D4567" s="11" t="str">
        <f>VLOOKUP(C4567,Postinumeroalueet!$A$2:$B$4001,2)</f>
        <v>Pieksämäki</v>
      </c>
      <c r="E4567" s="11"/>
      <c r="F4567" s="11">
        <f t="shared" si="1"/>
        <v>0</v>
      </c>
      <c r="G4567" s="10" t="s">
        <v>3481</v>
      </c>
      <c r="H4567" s="10" t="s">
        <v>3921</v>
      </c>
      <c r="I4567" s="10">
        <v>360.0</v>
      </c>
      <c r="J4567" s="10">
        <v>40.0</v>
      </c>
      <c r="K4567" s="14">
        <v>1950.0</v>
      </c>
      <c r="L4567" s="11">
        <f t="shared" si="866"/>
        <v>329</v>
      </c>
      <c r="M4567" s="11">
        <f t="shared" si="2"/>
        <v>-31</v>
      </c>
      <c r="N4567" s="13">
        <f t="shared" si="3"/>
        <v>0.9138888889</v>
      </c>
      <c r="O4567" s="10" t="s">
        <v>14465</v>
      </c>
      <c r="P4567" s="10" t="s">
        <v>17888</v>
      </c>
    </row>
    <row r="4568" ht="12.0" customHeight="1">
      <c r="A4568" s="9" t="s">
        <v>17889</v>
      </c>
      <c r="B4568" s="10" t="s">
        <v>17890</v>
      </c>
      <c r="C4568" s="9" t="s">
        <v>1209</v>
      </c>
      <c r="D4568" s="11" t="str">
        <f>VLOOKUP(C4568,Postinumeroalueet!$A$2:$B$4001,2)</f>
        <v>Pori</v>
      </c>
      <c r="E4568" s="11"/>
      <c r="F4568" s="11">
        <f t="shared" si="1"/>
        <v>0</v>
      </c>
      <c r="G4568" s="10" t="s">
        <v>3481</v>
      </c>
      <c r="H4568" s="10" t="s">
        <v>17891</v>
      </c>
      <c r="I4568" s="10">
        <v>595.87</v>
      </c>
      <c r="J4568" s="10">
        <v>78.5</v>
      </c>
      <c r="K4568" s="14">
        <v>1974.0</v>
      </c>
      <c r="L4568" s="11">
        <f t="shared" si="866"/>
        <v>544.6</v>
      </c>
      <c r="M4568" s="11">
        <f t="shared" si="2"/>
        <v>-51.27</v>
      </c>
      <c r="N4568" s="13">
        <f t="shared" si="3"/>
        <v>0.9139577425</v>
      </c>
      <c r="O4568" s="10" t="s">
        <v>16523</v>
      </c>
      <c r="P4568" s="10" t="s">
        <v>17892</v>
      </c>
    </row>
    <row r="4569" ht="12.0" customHeight="1">
      <c r="A4569" s="9" t="s">
        <v>17893</v>
      </c>
      <c r="B4569" s="10" t="s">
        <v>17788</v>
      </c>
      <c r="C4569" s="9" t="s">
        <v>3033</v>
      </c>
      <c r="D4569" s="11" t="str">
        <f>VLOOKUP(C4569,Postinumeroalueet!$A$2:$B$4001,2)</f>
        <v>Oulunsalo</v>
      </c>
      <c r="E4569" s="11"/>
      <c r="F4569" s="11">
        <f t="shared" si="1"/>
        <v>0</v>
      </c>
      <c r="G4569" s="10" t="s">
        <v>6290</v>
      </c>
      <c r="H4569" s="10" t="s">
        <v>3671</v>
      </c>
      <c r="I4569" s="10">
        <v>763.82</v>
      </c>
      <c r="J4569" s="10">
        <v>76.0</v>
      </c>
      <c r="K4569" s="14">
        <v>2003.0</v>
      </c>
      <c r="L4569" s="11">
        <f t="shared" si="866"/>
        <v>698.2</v>
      </c>
      <c r="M4569" s="11">
        <f t="shared" si="2"/>
        <v>-65.62</v>
      </c>
      <c r="N4569" s="13">
        <f t="shared" si="3"/>
        <v>0.914089707</v>
      </c>
      <c r="O4569" s="10" t="s">
        <v>4050</v>
      </c>
      <c r="P4569" s="10" t="s">
        <v>17894</v>
      </c>
    </row>
    <row r="4570" ht="12.0" customHeight="1">
      <c r="A4570" s="9" t="s">
        <v>17895</v>
      </c>
      <c r="B4570" s="10" t="s">
        <v>17896</v>
      </c>
      <c r="C4570" s="9" t="s">
        <v>789</v>
      </c>
      <c r="D4570" s="11" t="str">
        <f>VLOOKUP(C4570,Postinumeroalueet!$A$2:$B$4001,2)</f>
        <v>Hattula</v>
      </c>
      <c r="E4570" s="11"/>
      <c r="F4570" s="11">
        <f t="shared" si="1"/>
        <v>0</v>
      </c>
      <c r="G4570" s="10" t="s">
        <v>3492</v>
      </c>
      <c r="H4570" s="10" t="s">
        <v>17897</v>
      </c>
      <c r="I4570" s="10">
        <v>850.0</v>
      </c>
      <c r="J4570" s="10">
        <v>120.0</v>
      </c>
      <c r="K4570" s="14">
        <v>1958.0</v>
      </c>
      <c r="L4570" s="11">
        <f t="shared" si="866"/>
        <v>777</v>
      </c>
      <c r="M4570" s="11">
        <f t="shared" si="2"/>
        <v>-73</v>
      </c>
      <c r="N4570" s="13">
        <f t="shared" si="3"/>
        <v>0.9141176471</v>
      </c>
      <c r="O4570" s="10" t="s">
        <v>17898</v>
      </c>
      <c r="P4570" s="10" t="s">
        <v>17899</v>
      </c>
    </row>
    <row r="4571" ht="12.0" customHeight="1">
      <c r="A4571" s="9" t="s">
        <v>17900</v>
      </c>
      <c r="B4571" s="10" t="s">
        <v>17901</v>
      </c>
      <c r="C4571" s="9" t="s">
        <v>1817</v>
      </c>
      <c r="D4571" s="11" t="str">
        <f>VLOOKUP(C4571,Postinumeroalueet!$A$2:$B$4001,2)</f>
        <v>Kotka</v>
      </c>
      <c r="E4571" s="11"/>
      <c r="F4571" s="11">
        <f t="shared" si="1"/>
        <v>0</v>
      </c>
      <c r="G4571" s="10" t="s">
        <v>3492</v>
      </c>
      <c r="H4571" s="10" t="s">
        <v>17902</v>
      </c>
      <c r="I4571" s="10">
        <v>850.0</v>
      </c>
      <c r="J4571" s="10">
        <v>120.0</v>
      </c>
      <c r="K4571" s="14">
        <v>1930.0</v>
      </c>
      <c r="L4571" s="11">
        <f t="shared" si="866"/>
        <v>777</v>
      </c>
      <c r="M4571" s="11">
        <f t="shared" si="2"/>
        <v>-73</v>
      </c>
      <c r="N4571" s="13">
        <f t="shared" si="3"/>
        <v>0.9141176471</v>
      </c>
      <c r="O4571" s="10" t="s">
        <v>17081</v>
      </c>
      <c r="P4571" s="10" t="s">
        <v>17903</v>
      </c>
    </row>
    <row r="4572" ht="12.0" customHeight="1">
      <c r="A4572" s="9" t="s">
        <v>17904</v>
      </c>
      <c r="B4572" s="10" t="s">
        <v>17905</v>
      </c>
      <c r="C4572" s="9" t="s">
        <v>1475</v>
      </c>
      <c r="D4572" s="11" t="str">
        <f>VLOOKUP(C4572,Postinumeroalueet!$A$2:$B$4001,2)</f>
        <v>Lempäälä</v>
      </c>
      <c r="E4572" s="11"/>
      <c r="F4572" s="11">
        <f t="shared" si="1"/>
        <v>0</v>
      </c>
      <c r="G4572" s="10" t="s">
        <v>3481</v>
      </c>
      <c r="H4572" s="10" t="s">
        <v>17906</v>
      </c>
      <c r="I4572" s="10">
        <v>700.0</v>
      </c>
      <c r="J4572" s="10">
        <v>68.5</v>
      </c>
      <c r="K4572" s="14">
        <v>2001.0</v>
      </c>
      <c r="L4572" s="11">
        <f t="shared" si="866"/>
        <v>640.45</v>
      </c>
      <c r="M4572" s="11">
        <f t="shared" si="2"/>
        <v>-59.55</v>
      </c>
      <c r="N4572" s="13">
        <f t="shared" si="3"/>
        <v>0.9149285714</v>
      </c>
      <c r="O4572" s="10" t="s">
        <v>5516</v>
      </c>
      <c r="P4572" s="10" t="s">
        <v>17907</v>
      </c>
    </row>
    <row r="4573">
      <c r="A4573" s="9" t="s">
        <v>17908</v>
      </c>
      <c r="B4573" s="10" t="s">
        <v>17808</v>
      </c>
      <c r="C4573" s="9" t="s">
        <v>3045</v>
      </c>
      <c r="D4573" s="11" t="str">
        <f>VLOOKUP(C4573,Postinumeroalueet!$A$2:$B$4001,2)</f>
        <v>Oulu</v>
      </c>
      <c r="E4573" s="11"/>
      <c r="F4573" s="11">
        <f t="shared" si="1"/>
        <v>0</v>
      </c>
      <c r="G4573" s="10" t="s">
        <v>3481</v>
      </c>
      <c r="H4573" s="10" t="s">
        <v>3516</v>
      </c>
      <c r="I4573" s="10">
        <v>590.0</v>
      </c>
      <c r="J4573" s="10">
        <v>55.5</v>
      </c>
      <c r="K4573" s="14">
        <v>1994.0</v>
      </c>
      <c r="L4573" s="11">
        <f t="shared" si="866"/>
        <v>540.35</v>
      </c>
      <c r="M4573" s="11">
        <f t="shared" si="2"/>
        <v>-49.65</v>
      </c>
      <c r="N4573" s="13">
        <f t="shared" si="3"/>
        <v>0.9158474576</v>
      </c>
      <c r="O4573" s="10" t="s">
        <v>7194</v>
      </c>
      <c r="P4573" s="10" t="s">
        <v>17909</v>
      </c>
    </row>
    <row r="4574" ht="12.0" customHeight="1">
      <c r="A4574" s="9" t="s">
        <v>17910</v>
      </c>
      <c r="B4574" s="10" t="s">
        <v>17911</v>
      </c>
      <c r="C4574" s="9" t="s">
        <v>2158</v>
      </c>
      <c r="D4574" s="11" t="str">
        <f>VLOOKUP(C4574,Postinumeroalueet!$A$2:$B$4001,2)</f>
        <v>Lapua</v>
      </c>
      <c r="E4574" s="11"/>
      <c r="F4574" s="11">
        <f t="shared" si="1"/>
        <v>0</v>
      </c>
      <c r="G4574" s="10" t="s">
        <v>3529</v>
      </c>
      <c r="H4574" s="10" t="s">
        <v>17912</v>
      </c>
      <c r="I4574" s="10">
        <v>720.0</v>
      </c>
      <c r="J4574" s="10">
        <v>71.0</v>
      </c>
      <c r="K4574" s="14">
        <v>2008.0</v>
      </c>
      <c r="L4574" s="11">
        <f t="shared" si="866"/>
        <v>659.7</v>
      </c>
      <c r="M4574" s="11">
        <f t="shared" si="2"/>
        <v>-60.3</v>
      </c>
      <c r="N4574" s="13">
        <f t="shared" si="3"/>
        <v>0.91625</v>
      </c>
      <c r="O4574" s="15"/>
      <c r="P4574" s="10" t="s">
        <v>17913</v>
      </c>
    </row>
    <row r="4575" ht="12.0" customHeight="1">
      <c r="A4575" s="9" t="s">
        <v>17914</v>
      </c>
      <c r="B4575" s="10" t="s">
        <v>17915</v>
      </c>
      <c r="C4575" s="9" t="s">
        <v>949</v>
      </c>
      <c r="D4575" s="11" t="str">
        <f>VLOOKUP(C4575,Postinumeroalueet!$A$2:$B$4001,2)</f>
        <v>Turku</v>
      </c>
      <c r="E4575" s="11"/>
      <c r="F4575" s="11">
        <f t="shared" si="1"/>
        <v>0</v>
      </c>
      <c r="G4575" s="10" t="s">
        <v>3481</v>
      </c>
      <c r="H4575" s="10" t="s">
        <v>4584</v>
      </c>
      <c r="I4575" s="10">
        <v>532.0</v>
      </c>
      <c r="J4575" s="10">
        <v>57.5</v>
      </c>
      <c r="K4575" s="14">
        <v>1990.0</v>
      </c>
      <c r="L4575" s="11">
        <f t="shared" si="866"/>
        <v>487.5</v>
      </c>
      <c r="M4575" s="11">
        <f t="shared" si="2"/>
        <v>-44.5</v>
      </c>
      <c r="N4575" s="13">
        <f t="shared" si="3"/>
        <v>0.9163533835</v>
      </c>
      <c r="O4575" s="10" t="s">
        <v>4118</v>
      </c>
      <c r="P4575" s="10" t="s">
        <v>17916</v>
      </c>
    </row>
    <row r="4576" ht="12.0" customHeight="1">
      <c r="A4576" s="9" t="s">
        <v>17917</v>
      </c>
      <c r="B4576" s="10" t="s">
        <v>17918</v>
      </c>
      <c r="C4576" s="9" t="s">
        <v>1256</v>
      </c>
      <c r="D4576" s="11" t="str">
        <f>VLOOKUP(C4576,Postinumeroalueet!$A$2:$B$4001,2)</f>
        <v>Forssa</v>
      </c>
      <c r="E4576" s="11"/>
      <c r="F4576" s="11">
        <f t="shared" si="1"/>
        <v>0</v>
      </c>
      <c r="G4576" s="10" t="s">
        <v>3529</v>
      </c>
      <c r="H4576" s="10" t="s">
        <v>4179</v>
      </c>
      <c r="I4576" s="10">
        <v>550.0</v>
      </c>
      <c r="J4576" s="10">
        <v>60.0</v>
      </c>
      <c r="K4576" s="14">
        <v>1990.0</v>
      </c>
      <c r="L4576" s="11">
        <f t="shared" si="866"/>
        <v>504</v>
      </c>
      <c r="M4576" s="11">
        <f t="shared" si="2"/>
        <v>-46</v>
      </c>
      <c r="N4576" s="13">
        <f t="shared" si="3"/>
        <v>0.9163636364</v>
      </c>
      <c r="O4576" s="10" t="s">
        <v>9499</v>
      </c>
      <c r="P4576" s="10" t="s">
        <v>17919</v>
      </c>
    </row>
    <row r="4577" ht="12.0" customHeight="1">
      <c r="A4577" s="9" t="s">
        <v>17920</v>
      </c>
      <c r="B4577" s="10" t="s">
        <v>17921</v>
      </c>
      <c r="C4577" s="9" t="s">
        <v>2100</v>
      </c>
      <c r="D4577" s="11" t="str">
        <f>VLOOKUP(C4577,Postinumeroalueet!$A$2:$B$4001,2)</f>
        <v>Ilmajoki</v>
      </c>
      <c r="E4577" s="11"/>
      <c r="F4577" s="11">
        <f t="shared" si="1"/>
        <v>0</v>
      </c>
      <c r="G4577" s="10" t="s">
        <v>3481</v>
      </c>
      <c r="H4577" s="10" t="s">
        <v>6230</v>
      </c>
      <c r="I4577" s="10">
        <v>640.0</v>
      </c>
      <c r="J4577" s="10">
        <v>61.5</v>
      </c>
      <c r="K4577" s="14">
        <v>2007.0</v>
      </c>
      <c r="L4577" s="11">
        <f t="shared" si="866"/>
        <v>586.55</v>
      </c>
      <c r="M4577" s="11">
        <f t="shared" si="2"/>
        <v>-53.45</v>
      </c>
      <c r="N4577" s="13">
        <f t="shared" si="3"/>
        <v>0.916484375</v>
      </c>
      <c r="O4577" s="10" t="s">
        <v>17922</v>
      </c>
      <c r="P4577" s="10" t="s">
        <v>17923</v>
      </c>
    </row>
    <row r="4578" ht="12.0" customHeight="1">
      <c r="A4578" s="9" t="s">
        <v>17924</v>
      </c>
      <c r="B4578" s="10" t="s">
        <v>17925</v>
      </c>
      <c r="C4578" s="9" t="s">
        <v>798</v>
      </c>
      <c r="D4578" s="11" t="str">
        <f>VLOOKUP(C4578,Postinumeroalueet!$A$2:$B$4001,2)</f>
        <v>Hämeenlinna</v>
      </c>
      <c r="E4578" s="11"/>
      <c r="F4578" s="11">
        <f t="shared" si="1"/>
        <v>0</v>
      </c>
      <c r="G4578" s="10" t="s">
        <v>3529</v>
      </c>
      <c r="H4578" s="10" t="s">
        <v>3516</v>
      </c>
      <c r="I4578" s="10">
        <v>511.61</v>
      </c>
      <c r="J4578" s="10">
        <v>65.0</v>
      </c>
      <c r="K4578" s="14">
        <v>1981.0</v>
      </c>
      <c r="L4578" s="11">
        <f t="shared" si="866"/>
        <v>469</v>
      </c>
      <c r="M4578" s="11">
        <f t="shared" si="2"/>
        <v>-42.61</v>
      </c>
      <c r="N4578" s="13">
        <f t="shared" si="3"/>
        <v>0.9167139032</v>
      </c>
      <c r="O4578" s="10" t="s">
        <v>4989</v>
      </c>
      <c r="P4578" s="10" t="s">
        <v>17926</v>
      </c>
    </row>
    <row r="4579" ht="12.0" customHeight="1">
      <c r="A4579" s="9" t="s">
        <v>17927</v>
      </c>
      <c r="B4579" s="10" t="s">
        <v>17928</v>
      </c>
      <c r="C4579" s="9" t="s">
        <v>3038</v>
      </c>
      <c r="D4579" s="11" t="str">
        <f>VLOOKUP(C4579,Postinumeroalueet!$A$2:$B$4001,2)</f>
        <v>Oulu</v>
      </c>
      <c r="E4579" s="11"/>
      <c r="F4579" s="11">
        <f t="shared" si="1"/>
        <v>0</v>
      </c>
      <c r="G4579" s="10" t="s">
        <v>3481</v>
      </c>
      <c r="H4579" s="10" t="s">
        <v>3671</v>
      </c>
      <c r="I4579" s="10">
        <v>686.0</v>
      </c>
      <c r="J4579" s="10">
        <v>67.0</v>
      </c>
      <c r="K4579" s="14">
        <v>1996.0</v>
      </c>
      <c r="L4579" s="11">
        <f t="shared" si="866"/>
        <v>628.9</v>
      </c>
      <c r="M4579" s="11">
        <f t="shared" si="2"/>
        <v>-57.1</v>
      </c>
      <c r="N4579" s="13">
        <f t="shared" si="3"/>
        <v>0.9167638484</v>
      </c>
      <c r="O4579" s="10" t="s">
        <v>13112</v>
      </c>
      <c r="P4579" s="10" t="s">
        <v>17929</v>
      </c>
    </row>
    <row r="4580" ht="12.0" customHeight="1">
      <c r="A4580" s="9" t="s">
        <v>17930</v>
      </c>
      <c r="B4580" s="10" t="s">
        <v>17931</v>
      </c>
      <c r="C4580" s="9" t="s">
        <v>3033</v>
      </c>
      <c r="D4580" s="11" t="str">
        <f>VLOOKUP(C4580,Postinumeroalueet!$A$2:$B$4001,2)</f>
        <v>Oulunsalo</v>
      </c>
      <c r="E4580" s="11"/>
      <c r="F4580" s="11">
        <f t="shared" si="1"/>
        <v>0</v>
      </c>
      <c r="G4580" s="10" t="s">
        <v>3529</v>
      </c>
      <c r="H4580" s="10" t="s">
        <v>3606</v>
      </c>
      <c r="I4580" s="10">
        <v>585.0</v>
      </c>
      <c r="J4580" s="10">
        <v>55.0</v>
      </c>
      <c r="K4580" s="14">
        <v>2011.0</v>
      </c>
      <c r="L4580" s="11">
        <f t="shared" si="866"/>
        <v>536.5</v>
      </c>
      <c r="M4580" s="11">
        <f t="shared" si="2"/>
        <v>-48.5</v>
      </c>
      <c r="N4580" s="13">
        <f t="shared" si="3"/>
        <v>0.9170940171</v>
      </c>
      <c r="O4580" s="10" t="s">
        <v>5680</v>
      </c>
      <c r="P4580" s="10" t="s">
        <v>17932</v>
      </c>
    </row>
    <row r="4581" ht="12.0" customHeight="1">
      <c r="A4581" s="9" t="s">
        <v>17933</v>
      </c>
      <c r="B4581" s="10" t="s">
        <v>17934</v>
      </c>
      <c r="C4581" s="9" t="s">
        <v>1230</v>
      </c>
      <c r="D4581" s="11" t="str">
        <f>VLOOKUP(C4581,Postinumeroalueet!$A$2:$B$4001,2)</f>
        <v>Nakkila</v>
      </c>
      <c r="E4581" s="11"/>
      <c r="F4581" s="11">
        <f t="shared" si="1"/>
        <v>0</v>
      </c>
      <c r="G4581" s="10" t="s">
        <v>3481</v>
      </c>
      <c r="H4581" s="10" t="s">
        <v>16522</v>
      </c>
      <c r="I4581" s="10">
        <v>480.79</v>
      </c>
      <c r="J4581" s="10">
        <v>60.0</v>
      </c>
      <c r="K4581" s="14">
        <v>1971.0</v>
      </c>
      <c r="L4581" s="11">
        <f t="shared" si="866"/>
        <v>441</v>
      </c>
      <c r="M4581" s="11">
        <f t="shared" si="2"/>
        <v>-39.79</v>
      </c>
      <c r="N4581" s="13">
        <f t="shared" si="3"/>
        <v>0.9172403752</v>
      </c>
      <c r="O4581" s="10" t="s">
        <v>16523</v>
      </c>
      <c r="P4581" s="10" t="s">
        <v>17935</v>
      </c>
    </row>
    <row r="4582" ht="12.0" customHeight="1">
      <c r="A4582" s="9" t="s">
        <v>17936</v>
      </c>
      <c r="B4582" s="10" t="s">
        <v>17937</v>
      </c>
      <c r="C4582" s="9" t="s">
        <v>968</v>
      </c>
      <c r="D4582" s="11" t="str">
        <f>VLOOKUP(C4582,Postinumeroalueet!$A$2:$B$4001,2)</f>
        <v>Raisio</v>
      </c>
      <c r="E4582" s="11"/>
      <c r="F4582" s="11">
        <f t="shared" si="1"/>
        <v>0</v>
      </c>
      <c r="G4582" s="10" t="s">
        <v>3481</v>
      </c>
      <c r="H4582" s="10" t="s">
        <v>3620</v>
      </c>
      <c r="I4582" s="10">
        <v>718.9</v>
      </c>
      <c r="J4582" s="10">
        <v>71.0</v>
      </c>
      <c r="K4582" s="14">
        <v>1997.0</v>
      </c>
      <c r="L4582" s="11">
        <f t="shared" si="866"/>
        <v>659.7</v>
      </c>
      <c r="M4582" s="11">
        <f t="shared" si="2"/>
        <v>-59.2</v>
      </c>
      <c r="N4582" s="13">
        <f t="shared" si="3"/>
        <v>0.9176519683</v>
      </c>
      <c r="O4582" s="10" t="s">
        <v>17938</v>
      </c>
      <c r="P4582" s="10" t="s">
        <v>17939</v>
      </c>
    </row>
    <row r="4583" ht="12.0" customHeight="1">
      <c r="A4583" s="9" t="s">
        <v>17940</v>
      </c>
      <c r="B4583" s="10" t="s">
        <v>17941</v>
      </c>
      <c r="C4583" s="9" t="s">
        <v>1005</v>
      </c>
      <c r="D4583" s="11" t="str">
        <f>VLOOKUP(C4583,Postinumeroalueet!$A$2:$B$4001,2)</f>
        <v>Paimio</v>
      </c>
      <c r="E4583" s="11"/>
      <c r="F4583" s="11">
        <f t="shared" si="1"/>
        <v>0</v>
      </c>
      <c r="G4583" s="10" t="s">
        <v>3481</v>
      </c>
      <c r="H4583" s="10" t="s">
        <v>5777</v>
      </c>
      <c r="I4583" s="10">
        <v>450.0</v>
      </c>
      <c r="J4583" s="10">
        <v>55.0</v>
      </c>
      <c r="K4583" s="14">
        <v>1967.0</v>
      </c>
      <c r="L4583" s="11">
        <f t="shared" si="866"/>
        <v>413</v>
      </c>
      <c r="M4583" s="11">
        <f t="shared" si="2"/>
        <v>-37</v>
      </c>
      <c r="N4583" s="13">
        <f t="shared" si="3"/>
        <v>0.9177777778</v>
      </c>
      <c r="O4583" s="10" t="s">
        <v>13664</v>
      </c>
      <c r="P4583" s="10" t="s">
        <v>17942</v>
      </c>
    </row>
    <row r="4584" ht="12.0" customHeight="1">
      <c r="A4584" s="9" t="s">
        <v>17943</v>
      </c>
      <c r="B4584" s="10" t="s">
        <v>17944</v>
      </c>
      <c r="C4584" s="9" t="s">
        <v>2390</v>
      </c>
      <c r="D4584" s="11" t="str">
        <f>VLOOKUP(C4584,Postinumeroalueet!$A$2:$B$4001,2)</f>
        <v>Kokkola</v>
      </c>
      <c r="E4584" s="11"/>
      <c r="F4584" s="11">
        <f t="shared" si="1"/>
        <v>0</v>
      </c>
      <c r="G4584" s="10" t="s">
        <v>3481</v>
      </c>
      <c r="H4584" s="10" t="s">
        <v>3761</v>
      </c>
      <c r="I4584" s="10">
        <v>577.87</v>
      </c>
      <c r="J4584" s="10">
        <v>64.0</v>
      </c>
      <c r="K4584" s="14">
        <v>1984.0</v>
      </c>
      <c r="L4584" s="11">
        <f t="shared" si="866"/>
        <v>530.4</v>
      </c>
      <c r="M4584" s="11">
        <f t="shared" si="2"/>
        <v>-47.47</v>
      </c>
      <c r="N4584" s="13">
        <f t="shared" si="3"/>
        <v>0.9178534965</v>
      </c>
      <c r="O4584" s="10" t="s">
        <v>13123</v>
      </c>
      <c r="P4584" s="10" t="s">
        <v>17945</v>
      </c>
    </row>
    <row r="4585" ht="12.0" customHeight="1">
      <c r="A4585" s="9" t="s">
        <v>17946</v>
      </c>
      <c r="B4585" s="10" t="s">
        <v>17947</v>
      </c>
      <c r="C4585" s="9" t="s">
        <v>2721</v>
      </c>
      <c r="D4585" s="11" t="str">
        <f>VLOOKUP(C4585,Postinumeroalueet!$A$2:$B$4001,2)</f>
        <v>Heinävesi</v>
      </c>
      <c r="E4585" s="11"/>
      <c r="F4585" s="11">
        <f t="shared" si="1"/>
        <v>0</v>
      </c>
      <c r="G4585" s="10" t="s">
        <v>3481</v>
      </c>
      <c r="H4585" s="10" t="s">
        <v>17948</v>
      </c>
      <c r="I4585" s="10">
        <v>480.0</v>
      </c>
      <c r="J4585" s="10">
        <v>60.0</v>
      </c>
      <c r="K4585" s="14">
        <v>1970.0</v>
      </c>
      <c r="L4585" s="11">
        <f t="shared" si="866"/>
        <v>441</v>
      </c>
      <c r="M4585" s="11">
        <f t="shared" si="2"/>
        <v>-39</v>
      </c>
      <c r="N4585" s="13">
        <f t="shared" si="3"/>
        <v>0.91875</v>
      </c>
      <c r="O4585" s="10" t="s">
        <v>8519</v>
      </c>
      <c r="P4585" s="10" t="s">
        <v>17949</v>
      </c>
    </row>
    <row r="4586" ht="12.0" customHeight="1">
      <c r="A4586" s="9" t="s">
        <v>17950</v>
      </c>
      <c r="B4586" s="10" t="s">
        <v>17951</v>
      </c>
      <c r="C4586" s="9" t="s">
        <v>424</v>
      </c>
      <c r="D4586" s="11" t="str">
        <f>VLOOKUP(C4586,Postinumeroalueet!$A$2:$B$4001,2)</f>
        <v>Vantaa</v>
      </c>
      <c r="E4586" s="11"/>
      <c r="F4586" s="11">
        <f t="shared" si="1"/>
        <v>1</v>
      </c>
      <c r="G4586" s="10" t="s">
        <v>3492</v>
      </c>
      <c r="H4586" s="10" t="s">
        <v>17952</v>
      </c>
      <c r="I4586" s="10">
        <v>2500.0</v>
      </c>
      <c r="J4586" s="10">
        <v>245.0</v>
      </c>
      <c r="K4586" s="14">
        <v>2010.0</v>
      </c>
      <c r="L4586" s="11">
        <f>IF(K4586&lt;1961,171+10.3*J4586,IF(K4586&gt;1983,166+8.7*J4586,159+7.9*J4586))</f>
        <v>2297.5</v>
      </c>
      <c r="M4586" s="11">
        <f t="shared" si="2"/>
        <v>-202.5</v>
      </c>
      <c r="N4586" s="13">
        <f t="shared" si="3"/>
        <v>0.919</v>
      </c>
      <c r="O4586" s="10" t="s">
        <v>17953</v>
      </c>
      <c r="P4586" s="10" t="s">
        <v>17954</v>
      </c>
    </row>
    <row r="4587" ht="12.0" customHeight="1">
      <c r="A4587" s="9" t="s">
        <v>17955</v>
      </c>
      <c r="B4587" s="10" t="s">
        <v>17956</v>
      </c>
      <c r="C4587" s="9" t="s">
        <v>2168</v>
      </c>
      <c r="D4587" s="11" t="str">
        <f>VLOOKUP(C4587,Postinumeroalueet!$A$2:$B$4001,2)</f>
        <v>Kauhava</v>
      </c>
      <c r="E4587" s="11"/>
      <c r="F4587" s="11">
        <f t="shared" si="1"/>
        <v>0</v>
      </c>
      <c r="G4587" s="10" t="s">
        <v>3481</v>
      </c>
      <c r="H4587" s="10" t="s">
        <v>4080</v>
      </c>
      <c r="I4587" s="10">
        <v>583.45</v>
      </c>
      <c r="J4587" s="10">
        <v>77.0</v>
      </c>
      <c r="K4587" s="14">
        <v>1973.0</v>
      </c>
      <c r="L4587" s="11">
        <f t="shared" ref="L4587:L4593" si="867">IF(K4587&lt;1984,105+5.6*J4587,IF(K4587&gt;1991,113+7.7*J4587,108+6.6*J4587))</f>
        <v>536.2</v>
      </c>
      <c r="M4587" s="11">
        <f t="shared" si="2"/>
        <v>-47.25</v>
      </c>
      <c r="N4587" s="13">
        <f t="shared" si="3"/>
        <v>0.9190161968</v>
      </c>
      <c r="O4587" s="10" t="s">
        <v>17957</v>
      </c>
      <c r="P4587" s="10" t="s">
        <v>17958</v>
      </c>
    </row>
    <row r="4588" ht="12.0" customHeight="1">
      <c r="A4588" s="9" t="s">
        <v>17959</v>
      </c>
      <c r="B4588" s="10" t="s">
        <v>17960</v>
      </c>
      <c r="C4588" s="9" t="s">
        <v>1594</v>
      </c>
      <c r="D4588" s="11" t="str">
        <f>VLOOKUP(C4588,Postinumeroalueet!$A$2:$B$4001,2)</f>
        <v>Muurame</v>
      </c>
      <c r="E4588" s="11"/>
      <c r="F4588" s="11">
        <f t="shared" si="1"/>
        <v>0</v>
      </c>
      <c r="G4588" s="10" t="s">
        <v>3529</v>
      </c>
      <c r="H4588" s="10" t="s">
        <v>4054</v>
      </c>
      <c r="I4588" s="10">
        <v>910.0</v>
      </c>
      <c r="J4588" s="10">
        <v>94.0</v>
      </c>
      <c r="K4588" s="14">
        <v>1996.0</v>
      </c>
      <c r="L4588" s="11">
        <f t="shared" si="867"/>
        <v>836.8</v>
      </c>
      <c r="M4588" s="11">
        <f t="shared" si="2"/>
        <v>-73.2</v>
      </c>
      <c r="N4588" s="13">
        <f t="shared" si="3"/>
        <v>0.9195604396</v>
      </c>
      <c r="O4588" s="10" t="s">
        <v>10526</v>
      </c>
      <c r="P4588" s="10" t="s">
        <v>17961</v>
      </c>
    </row>
    <row r="4589" ht="12.0" customHeight="1">
      <c r="A4589" s="9" t="s">
        <v>17962</v>
      </c>
      <c r="B4589" s="10" t="s">
        <v>17963</v>
      </c>
      <c r="C4589" s="9" t="s">
        <v>1700</v>
      </c>
      <c r="D4589" s="11" t="str">
        <f>VLOOKUP(C4589,Postinumeroalueet!$A$2:$B$4001,2)</f>
        <v>Äänekoski</v>
      </c>
      <c r="E4589" s="11"/>
      <c r="F4589" s="11">
        <f t="shared" si="1"/>
        <v>0</v>
      </c>
      <c r="G4589" s="10" t="s">
        <v>3481</v>
      </c>
      <c r="H4589" s="10" t="s">
        <v>17964</v>
      </c>
      <c r="I4589" s="10">
        <v>650.0</v>
      </c>
      <c r="J4589" s="10">
        <v>88.0</v>
      </c>
      <c r="K4589" s="14">
        <v>1967.0</v>
      </c>
      <c r="L4589" s="11">
        <f t="shared" si="867"/>
        <v>597.8</v>
      </c>
      <c r="M4589" s="11">
        <f t="shared" si="2"/>
        <v>-52.2</v>
      </c>
      <c r="N4589" s="13">
        <f t="shared" si="3"/>
        <v>0.9196923077</v>
      </c>
      <c r="O4589" s="10" t="s">
        <v>15345</v>
      </c>
      <c r="P4589" s="10" t="s">
        <v>17965</v>
      </c>
    </row>
    <row r="4590" ht="12.0" customHeight="1">
      <c r="A4590" s="9" t="s">
        <v>17966</v>
      </c>
      <c r="B4590" s="10" t="s">
        <v>17967</v>
      </c>
      <c r="C4590" s="9" t="s">
        <v>3185</v>
      </c>
      <c r="D4590" s="11" t="str">
        <f>VLOOKUP(C4590,Postinumeroalueet!$A$2:$B$4001,2)</f>
        <v>Kemi</v>
      </c>
      <c r="E4590" s="11"/>
      <c r="F4590" s="11">
        <f t="shared" si="1"/>
        <v>0</v>
      </c>
      <c r="G4590" s="10" t="s">
        <v>3529</v>
      </c>
      <c r="H4590" s="10" t="s">
        <v>3620</v>
      </c>
      <c r="I4590" s="10">
        <v>737.97</v>
      </c>
      <c r="J4590" s="10">
        <v>73.5</v>
      </c>
      <c r="K4590" s="14">
        <v>2008.0</v>
      </c>
      <c r="L4590" s="11">
        <f t="shared" si="867"/>
        <v>678.95</v>
      </c>
      <c r="M4590" s="11">
        <f t="shared" si="2"/>
        <v>-59.02</v>
      </c>
      <c r="N4590" s="13">
        <f t="shared" si="3"/>
        <v>0.9200238492</v>
      </c>
      <c r="O4590" s="10" t="s">
        <v>10343</v>
      </c>
      <c r="P4590" s="10" t="s">
        <v>17968</v>
      </c>
    </row>
    <row r="4591" ht="12.0" customHeight="1">
      <c r="A4591" s="9" t="s">
        <v>17969</v>
      </c>
      <c r="B4591" s="10" t="s">
        <v>17970</v>
      </c>
      <c r="C4591" s="9" t="s">
        <v>2176</v>
      </c>
      <c r="D4591" s="11" t="str">
        <f>VLOOKUP(C4591,Postinumeroalueet!$A$2:$B$4001,2)</f>
        <v>Kauhava</v>
      </c>
      <c r="E4591" s="11"/>
      <c r="F4591" s="11">
        <f t="shared" si="1"/>
        <v>0</v>
      </c>
      <c r="G4591" s="10" t="s">
        <v>3481</v>
      </c>
      <c r="H4591" s="10" t="s">
        <v>3620</v>
      </c>
      <c r="I4591" s="10">
        <v>576.48</v>
      </c>
      <c r="J4591" s="10">
        <v>76.0</v>
      </c>
      <c r="K4591" s="14">
        <v>1973.0</v>
      </c>
      <c r="L4591" s="11">
        <f t="shared" si="867"/>
        <v>530.6</v>
      </c>
      <c r="M4591" s="11">
        <f t="shared" si="2"/>
        <v>-45.88</v>
      </c>
      <c r="N4591" s="13">
        <f t="shared" si="3"/>
        <v>0.9204135443</v>
      </c>
      <c r="O4591" s="10" t="s">
        <v>17957</v>
      </c>
      <c r="P4591" s="10" t="s">
        <v>17971</v>
      </c>
    </row>
    <row r="4592" ht="12.0" customHeight="1">
      <c r="A4592" s="9" t="s">
        <v>17972</v>
      </c>
      <c r="B4592" s="10" t="s">
        <v>17973</v>
      </c>
      <c r="C4592" s="9" t="s">
        <v>945</v>
      </c>
      <c r="D4592" s="11" t="str">
        <f>VLOOKUP(C4592,Postinumeroalueet!$A$2:$B$4001,2)</f>
        <v>Turku</v>
      </c>
      <c r="E4592" s="11"/>
      <c r="F4592" s="11">
        <f t="shared" si="1"/>
        <v>0</v>
      </c>
      <c r="G4592" s="10" t="s">
        <v>3529</v>
      </c>
      <c r="H4592" s="10" t="s">
        <v>5761</v>
      </c>
      <c r="I4592" s="10">
        <v>896.58</v>
      </c>
      <c r="J4592" s="10">
        <v>92.5</v>
      </c>
      <c r="K4592" s="14">
        <v>1992.0</v>
      </c>
      <c r="L4592" s="11">
        <f t="shared" si="867"/>
        <v>825.25</v>
      </c>
      <c r="M4592" s="11">
        <f t="shared" si="2"/>
        <v>-71.33</v>
      </c>
      <c r="N4592" s="13">
        <f t="shared" si="3"/>
        <v>0.9204421245</v>
      </c>
      <c r="O4592" s="10" t="s">
        <v>3498</v>
      </c>
      <c r="P4592" s="10" t="s">
        <v>17974</v>
      </c>
    </row>
    <row r="4593" ht="12.0" customHeight="1">
      <c r="A4593" s="9" t="s">
        <v>17975</v>
      </c>
      <c r="B4593" s="10" t="s">
        <v>17976</v>
      </c>
      <c r="C4593" s="9" t="s">
        <v>2091</v>
      </c>
      <c r="D4593" s="11" t="str">
        <f>VLOOKUP(C4593,Postinumeroalueet!$A$2:$B$4001,2)</f>
        <v>Seinäjoki</v>
      </c>
      <c r="E4593" s="11"/>
      <c r="F4593" s="11">
        <f t="shared" si="1"/>
        <v>0</v>
      </c>
      <c r="G4593" s="10" t="s">
        <v>3529</v>
      </c>
      <c r="H4593" s="10" t="s">
        <v>17977</v>
      </c>
      <c r="I4593" s="10">
        <v>520.0</v>
      </c>
      <c r="J4593" s="10">
        <v>47.5</v>
      </c>
      <c r="K4593" s="14">
        <v>2012.0</v>
      </c>
      <c r="L4593" s="11">
        <f t="shared" si="867"/>
        <v>478.75</v>
      </c>
      <c r="M4593" s="11">
        <f t="shared" si="2"/>
        <v>-41.25</v>
      </c>
      <c r="N4593" s="13">
        <f t="shared" si="3"/>
        <v>0.9206730769</v>
      </c>
      <c r="O4593" s="10" t="s">
        <v>11422</v>
      </c>
      <c r="P4593" s="10" t="s">
        <v>17978</v>
      </c>
    </row>
    <row r="4594">
      <c r="A4594" s="9" t="s">
        <v>17979</v>
      </c>
      <c r="B4594" s="10" t="s">
        <v>17980</v>
      </c>
      <c r="C4594" s="9" t="s">
        <v>449</v>
      </c>
      <c r="D4594" s="11" t="str">
        <f>VLOOKUP(C4594,Postinumeroalueet!$A$2:$B$4001,2)</f>
        <v>Vantaa</v>
      </c>
      <c r="E4594" s="11"/>
      <c r="F4594" s="11">
        <f t="shared" si="1"/>
        <v>1</v>
      </c>
      <c r="G4594" s="10" t="s">
        <v>3800</v>
      </c>
      <c r="H4594" s="10" t="s">
        <v>17981</v>
      </c>
      <c r="I4594" s="10">
        <v>745.0</v>
      </c>
      <c r="J4594" s="10">
        <v>50.0</v>
      </c>
      <c r="K4594" s="14">
        <v>1956.0</v>
      </c>
      <c r="L4594" s="11">
        <f t="shared" ref="L4594:L4595" si="868">IF(K4594&lt;1961,171+10.3*J4594,IF(K4594&gt;1983,166+8.7*J4594,159+7.9*J4594))</f>
        <v>686</v>
      </c>
      <c r="M4594" s="11">
        <f t="shared" si="2"/>
        <v>-59</v>
      </c>
      <c r="N4594" s="13">
        <f t="shared" si="3"/>
        <v>0.9208053691</v>
      </c>
      <c r="O4594" s="10" t="s">
        <v>3498</v>
      </c>
      <c r="P4594" s="10" t="s">
        <v>17982</v>
      </c>
    </row>
    <row r="4595" ht="12.0" customHeight="1">
      <c r="A4595" s="9" t="s">
        <v>17983</v>
      </c>
      <c r="B4595" s="10" t="s">
        <v>17984</v>
      </c>
      <c r="C4595" s="9" t="s">
        <v>449</v>
      </c>
      <c r="D4595" s="11" t="str">
        <f>VLOOKUP(C4595,Postinumeroalueet!$A$2:$B$4001,2)</f>
        <v>Vantaa</v>
      </c>
      <c r="E4595" s="11"/>
      <c r="F4595" s="11">
        <f t="shared" si="1"/>
        <v>1</v>
      </c>
      <c r="G4595" s="10" t="s">
        <v>3481</v>
      </c>
      <c r="H4595" s="10" t="s">
        <v>17985</v>
      </c>
      <c r="I4595" s="10">
        <v>640.0</v>
      </c>
      <c r="J4595" s="10">
        <v>54.5</v>
      </c>
      <c r="K4595" s="14">
        <v>1967.0</v>
      </c>
      <c r="L4595" s="11">
        <f t="shared" si="868"/>
        <v>589.55</v>
      </c>
      <c r="M4595" s="11">
        <f t="shared" si="2"/>
        <v>-50.45</v>
      </c>
      <c r="N4595" s="13">
        <f t="shared" si="3"/>
        <v>0.921171875</v>
      </c>
      <c r="O4595" s="15"/>
      <c r="P4595" s="10" t="s">
        <v>17986</v>
      </c>
    </row>
    <row r="4596" ht="12.0" customHeight="1">
      <c r="A4596" s="9" t="s">
        <v>17987</v>
      </c>
      <c r="B4596" s="10" t="s">
        <v>17988</v>
      </c>
      <c r="C4596" s="9" t="s">
        <v>3219</v>
      </c>
      <c r="D4596" s="11" t="str">
        <f>VLOOKUP(C4596,Postinumeroalueet!$A$2:$B$4001,2)</f>
        <v>Tornio</v>
      </c>
      <c r="E4596" s="11"/>
      <c r="F4596" s="11">
        <f t="shared" si="1"/>
        <v>0</v>
      </c>
      <c r="G4596" s="10" t="s">
        <v>3529</v>
      </c>
      <c r="H4596" s="10" t="s">
        <v>4534</v>
      </c>
      <c r="I4596" s="10">
        <v>620.0</v>
      </c>
      <c r="J4596" s="10">
        <v>59.5</v>
      </c>
      <c r="K4596" s="14">
        <v>1998.0</v>
      </c>
      <c r="L4596" s="11">
        <f t="shared" ref="L4596:L4597" si="869">IF(K4596&lt;1984,105+5.6*J4596,IF(K4596&gt;1991,113+7.7*J4596,108+6.6*J4596))</f>
        <v>571.15</v>
      </c>
      <c r="M4596" s="11">
        <f t="shared" si="2"/>
        <v>-48.85</v>
      </c>
      <c r="N4596" s="13">
        <f t="shared" si="3"/>
        <v>0.9212096774</v>
      </c>
      <c r="O4596" s="10" t="s">
        <v>4050</v>
      </c>
      <c r="P4596" s="10" t="s">
        <v>17989</v>
      </c>
    </row>
    <row r="4597" ht="12.0" customHeight="1">
      <c r="A4597" s="9" t="s">
        <v>17990</v>
      </c>
      <c r="B4597" s="10" t="s">
        <v>17991</v>
      </c>
      <c r="C4597" s="9" t="s">
        <v>994</v>
      </c>
      <c r="D4597" s="11" t="str">
        <f>VLOOKUP(C4597,Postinumeroalueet!$A$2:$B$4001,2)</f>
        <v>Aura</v>
      </c>
      <c r="E4597" s="11"/>
      <c r="F4597" s="11">
        <f t="shared" si="1"/>
        <v>0</v>
      </c>
      <c r="G4597" s="10" t="s">
        <v>3529</v>
      </c>
      <c r="H4597" s="10" t="s">
        <v>17992</v>
      </c>
      <c r="I4597" s="10">
        <v>900.0</v>
      </c>
      <c r="J4597" s="10">
        <v>93.0</v>
      </c>
      <c r="K4597" s="14">
        <v>2007.0</v>
      </c>
      <c r="L4597" s="11">
        <f t="shared" si="869"/>
        <v>829.1</v>
      </c>
      <c r="M4597" s="11">
        <f t="shared" si="2"/>
        <v>-70.9</v>
      </c>
      <c r="N4597" s="13">
        <f t="shared" si="3"/>
        <v>0.9212222222</v>
      </c>
      <c r="O4597" s="10" t="s">
        <v>6641</v>
      </c>
      <c r="P4597" s="10" t="s">
        <v>17993</v>
      </c>
    </row>
    <row r="4598">
      <c r="A4598" s="9" t="s">
        <v>17994</v>
      </c>
      <c r="B4598" s="10" t="s">
        <v>17649</v>
      </c>
      <c r="C4598" s="9" t="s">
        <v>422</v>
      </c>
      <c r="D4598" s="11" t="str">
        <f>VLOOKUP(C4598,Postinumeroalueet!$A$2:$B$4001,2)</f>
        <v>Vantaa</v>
      </c>
      <c r="E4598" s="11"/>
      <c r="F4598" s="11">
        <f t="shared" si="1"/>
        <v>1</v>
      </c>
      <c r="G4598" s="10" t="s">
        <v>3481</v>
      </c>
      <c r="H4598" s="10" t="s">
        <v>3824</v>
      </c>
      <c r="I4598" s="10">
        <v>1080.0</v>
      </c>
      <c r="J4598" s="10">
        <v>80.0</v>
      </c>
      <c r="K4598" s="14">
        <v>1900.0</v>
      </c>
      <c r="L4598" s="11">
        <f>IF(K4598&lt;1961,171+10.3*J4598,IF(K4598&gt;1983,166+8.7*J4598,159+7.9*J4598))</f>
        <v>995</v>
      </c>
      <c r="M4598" s="11">
        <f t="shared" si="2"/>
        <v>-85</v>
      </c>
      <c r="N4598" s="13">
        <f t="shared" si="3"/>
        <v>0.9212962963</v>
      </c>
      <c r="O4598" s="10" t="s">
        <v>9328</v>
      </c>
      <c r="P4598" s="10" t="s">
        <v>17995</v>
      </c>
    </row>
    <row r="4599" ht="12.0" customHeight="1">
      <c r="A4599" s="9" t="s">
        <v>17996</v>
      </c>
      <c r="B4599" s="10" t="s">
        <v>17997</v>
      </c>
      <c r="C4599" s="9" t="s">
        <v>1091</v>
      </c>
      <c r="D4599" s="11" t="str">
        <f>VLOOKUP(C4599,Postinumeroalueet!$A$2:$B$4001,2)</f>
        <v>Salo</v>
      </c>
      <c r="E4599" s="11"/>
      <c r="F4599" s="11">
        <f t="shared" si="1"/>
        <v>0</v>
      </c>
      <c r="G4599" s="10" t="s">
        <v>3481</v>
      </c>
      <c r="H4599" s="10" t="s">
        <v>3516</v>
      </c>
      <c r="I4599" s="10">
        <v>624.04</v>
      </c>
      <c r="J4599" s="10">
        <v>60.0</v>
      </c>
      <c r="K4599" s="14">
        <v>1998.0</v>
      </c>
      <c r="L4599" s="11">
        <f t="shared" ref="L4599:L4641" si="870">IF(K4599&lt;1984,105+5.6*J4599,IF(K4599&gt;1991,113+7.7*J4599,108+6.6*J4599))</f>
        <v>575</v>
      </c>
      <c r="M4599" s="11">
        <f t="shared" si="2"/>
        <v>-49.04</v>
      </c>
      <c r="N4599" s="13">
        <f t="shared" si="3"/>
        <v>0.9214152939</v>
      </c>
      <c r="O4599" s="10" t="s">
        <v>17938</v>
      </c>
      <c r="P4599" s="10" t="s">
        <v>17998</v>
      </c>
    </row>
    <row r="4600" ht="12.0" customHeight="1">
      <c r="A4600" s="9" t="s">
        <v>17999</v>
      </c>
      <c r="B4600" s="10" t="s">
        <v>18000</v>
      </c>
      <c r="C4600" s="9" t="s">
        <v>3187</v>
      </c>
      <c r="D4600" s="11" t="str">
        <f>VLOOKUP(C4600,Postinumeroalueet!$A$2:$B$4001,2)</f>
        <v>Kemi</v>
      </c>
      <c r="E4600" s="11"/>
      <c r="F4600" s="11">
        <f t="shared" si="1"/>
        <v>0</v>
      </c>
      <c r="G4600" s="10" t="s">
        <v>3481</v>
      </c>
      <c r="H4600" s="10" t="s">
        <v>3719</v>
      </c>
      <c r="I4600" s="10">
        <v>403.62</v>
      </c>
      <c r="J4600" s="10">
        <v>40.0</v>
      </c>
      <c r="K4600" s="14">
        <v>1986.0</v>
      </c>
      <c r="L4600" s="11">
        <f t="shared" si="870"/>
        <v>372</v>
      </c>
      <c r="M4600" s="11">
        <f t="shared" si="2"/>
        <v>-31.62</v>
      </c>
      <c r="N4600" s="13">
        <f t="shared" si="3"/>
        <v>0.9216589862</v>
      </c>
      <c r="O4600" s="10" t="s">
        <v>17872</v>
      </c>
      <c r="P4600" s="10" t="s">
        <v>18001</v>
      </c>
    </row>
    <row r="4601" ht="12.0" customHeight="1">
      <c r="A4601" s="9" t="s">
        <v>18002</v>
      </c>
      <c r="B4601" s="10" t="s">
        <v>18003</v>
      </c>
      <c r="C4601" s="9" t="s">
        <v>1096</v>
      </c>
      <c r="D4601" s="11" t="str">
        <f>VLOOKUP(C4601,Postinumeroalueet!$A$2:$B$4001,2)</f>
        <v>Salo</v>
      </c>
      <c r="E4601" s="11"/>
      <c r="F4601" s="11">
        <f t="shared" si="1"/>
        <v>0</v>
      </c>
      <c r="G4601" s="10" t="s">
        <v>3529</v>
      </c>
      <c r="H4601" s="10" t="s">
        <v>3671</v>
      </c>
      <c r="I4601" s="10">
        <v>815.7</v>
      </c>
      <c r="J4601" s="10">
        <v>83.0</v>
      </c>
      <c r="K4601" s="14">
        <v>1993.0</v>
      </c>
      <c r="L4601" s="11">
        <f t="shared" si="870"/>
        <v>752.1</v>
      </c>
      <c r="M4601" s="11">
        <f t="shared" si="2"/>
        <v>-63.6</v>
      </c>
      <c r="N4601" s="13">
        <f t="shared" si="3"/>
        <v>0.9220301581</v>
      </c>
      <c r="O4601" s="10" t="s">
        <v>7271</v>
      </c>
      <c r="P4601" s="10" t="s">
        <v>18004</v>
      </c>
    </row>
    <row r="4602" ht="12.0" customHeight="1">
      <c r="A4602" s="9" t="s">
        <v>18005</v>
      </c>
      <c r="B4602" s="10" t="s">
        <v>18006</v>
      </c>
      <c r="C4602" s="9" t="s">
        <v>1985</v>
      </c>
      <c r="D4602" s="11" t="str">
        <f>VLOOKUP(C4602,Postinumeroalueet!$A$2:$B$4001,2)</f>
        <v>Imatra</v>
      </c>
      <c r="E4602" s="11"/>
      <c r="F4602" s="11">
        <f t="shared" si="1"/>
        <v>0</v>
      </c>
      <c r="G4602" s="10" t="s">
        <v>3481</v>
      </c>
      <c r="H4602" s="10" t="s">
        <v>3921</v>
      </c>
      <c r="I4602" s="10">
        <v>452.4</v>
      </c>
      <c r="J4602" s="10">
        <v>39.5</v>
      </c>
      <c r="K4602" s="14">
        <v>1992.0</v>
      </c>
      <c r="L4602" s="11">
        <f t="shared" si="870"/>
        <v>417.15</v>
      </c>
      <c r="M4602" s="11">
        <f t="shared" si="2"/>
        <v>-35.25</v>
      </c>
      <c r="N4602" s="13">
        <f t="shared" si="3"/>
        <v>0.9220822281</v>
      </c>
      <c r="O4602" s="10" t="s">
        <v>3569</v>
      </c>
      <c r="P4602" s="10" t="s">
        <v>18007</v>
      </c>
    </row>
    <row r="4603" ht="12.0" customHeight="1">
      <c r="A4603" s="9" t="s">
        <v>18008</v>
      </c>
      <c r="B4603" s="10" t="s">
        <v>18009</v>
      </c>
      <c r="C4603" s="9" t="s">
        <v>3176</v>
      </c>
      <c r="D4603" s="11" t="str">
        <f>VLOOKUP(C4603,Postinumeroalueet!$A$2:$B$4001,2)</f>
        <v>Kemi</v>
      </c>
      <c r="E4603" s="11"/>
      <c r="F4603" s="11">
        <f t="shared" si="1"/>
        <v>0</v>
      </c>
      <c r="G4603" s="10" t="s">
        <v>3481</v>
      </c>
      <c r="H4603" s="10" t="s">
        <v>9604</v>
      </c>
      <c r="I4603" s="10">
        <v>460.0</v>
      </c>
      <c r="J4603" s="10">
        <v>57.0</v>
      </c>
      <c r="K4603" s="14">
        <v>1975.0</v>
      </c>
      <c r="L4603" s="11">
        <f t="shared" si="870"/>
        <v>424.2</v>
      </c>
      <c r="M4603" s="11">
        <f t="shared" si="2"/>
        <v>-35.8</v>
      </c>
      <c r="N4603" s="13">
        <f t="shared" si="3"/>
        <v>0.922173913</v>
      </c>
      <c r="O4603" s="10" t="s">
        <v>18010</v>
      </c>
      <c r="P4603" s="10" t="s">
        <v>18011</v>
      </c>
    </row>
    <row r="4604" ht="12.0" customHeight="1">
      <c r="A4604" s="9" t="s">
        <v>18012</v>
      </c>
      <c r="B4604" s="10" t="s">
        <v>18013</v>
      </c>
      <c r="C4604" s="9" t="s">
        <v>1597</v>
      </c>
      <c r="D4604" s="11" t="str">
        <f>VLOOKUP(C4604,Postinumeroalueet!$A$2:$B$4001,2)</f>
        <v>Jyväskylä</v>
      </c>
      <c r="E4604" s="11"/>
      <c r="F4604" s="11">
        <f t="shared" si="1"/>
        <v>0</v>
      </c>
      <c r="G4604" s="10" t="s">
        <v>3481</v>
      </c>
      <c r="H4604" s="10" t="s">
        <v>14580</v>
      </c>
      <c r="I4604" s="10">
        <v>460.0</v>
      </c>
      <c r="J4604" s="10">
        <v>57.0</v>
      </c>
      <c r="K4604" s="14">
        <v>1976.0</v>
      </c>
      <c r="L4604" s="11">
        <f t="shared" si="870"/>
        <v>424.2</v>
      </c>
      <c r="M4604" s="11">
        <f t="shared" si="2"/>
        <v>-35.8</v>
      </c>
      <c r="N4604" s="13">
        <f t="shared" si="3"/>
        <v>0.922173913</v>
      </c>
      <c r="O4604" s="10" t="s">
        <v>4729</v>
      </c>
      <c r="P4604" s="10" t="s">
        <v>18014</v>
      </c>
    </row>
    <row r="4605">
      <c r="A4605" s="9" t="s">
        <v>18015</v>
      </c>
      <c r="B4605" s="10" t="s">
        <v>17804</v>
      </c>
      <c r="C4605" s="9" t="s">
        <v>2158</v>
      </c>
      <c r="D4605" s="11" t="str">
        <f>VLOOKUP(C4605,Postinumeroalueet!$A$2:$B$4001,2)</f>
        <v>Lapua</v>
      </c>
      <c r="E4605" s="11"/>
      <c r="F4605" s="11">
        <f t="shared" si="1"/>
        <v>0</v>
      </c>
      <c r="G4605" s="10" t="s">
        <v>3481</v>
      </c>
      <c r="H4605" s="10" t="s">
        <v>14486</v>
      </c>
      <c r="I4605" s="10">
        <v>590.0</v>
      </c>
      <c r="J4605" s="10">
        <v>56.0</v>
      </c>
      <c r="K4605" s="14">
        <v>2012.0</v>
      </c>
      <c r="L4605" s="11">
        <f t="shared" si="870"/>
        <v>544.2</v>
      </c>
      <c r="M4605" s="11">
        <f t="shared" si="2"/>
        <v>-45.8</v>
      </c>
      <c r="N4605" s="13">
        <f t="shared" si="3"/>
        <v>0.9223728814</v>
      </c>
      <c r="O4605" s="10" t="s">
        <v>15306</v>
      </c>
      <c r="P4605" s="10" t="s">
        <v>18016</v>
      </c>
    </row>
    <row r="4606" ht="12.0" customHeight="1">
      <c r="A4606" s="9" t="s">
        <v>18017</v>
      </c>
      <c r="B4606" s="10" t="s">
        <v>15776</v>
      </c>
      <c r="C4606" s="9" t="s">
        <v>2176</v>
      </c>
      <c r="D4606" s="11" t="str">
        <f>VLOOKUP(C4606,Postinumeroalueet!$A$2:$B$4001,2)</f>
        <v>Kauhava</v>
      </c>
      <c r="E4606" s="11"/>
      <c r="F4606" s="11">
        <f t="shared" si="1"/>
        <v>0</v>
      </c>
      <c r="G4606" s="10" t="s">
        <v>3529</v>
      </c>
      <c r="H4606" s="10" t="s">
        <v>3516</v>
      </c>
      <c r="I4606" s="10">
        <v>490.0</v>
      </c>
      <c r="J4606" s="10">
        <v>62.0</v>
      </c>
      <c r="K4606" s="14">
        <v>1973.0</v>
      </c>
      <c r="L4606" s="11">
        <f t="shared" si="870"/>
        <v>452.2</v>
      </c>
      <c r="M4606" s="11">
        <f t="shared" si="2"/>
        <v>-37.8</v>
      </c>
      <c r="N4606" s="13">
        <f t="shared" si="3"/>
        <v>0.9228571429</v>
      </c>
      <c r="O4606" s="15"/>
      <c r="P4606" s="10" t="s">
        <v>18018</v>
      </c>
    </row>
    <row r="4607" ht="12.0" customHeight="1">
      <c r="A4607" s="9" t="s">
        <v>18019</v>
      </c>
      <c r="B4607" s="10" t="s">
        <v>18020</v>
      </c>
      <c r="C4607" s="9" t="s">
        <v>963</v>
      </c>
      <c r="D4607" s="11" t="str">
        <f>VLOOKUP(C4607,Postinumeroalueet!$A$2:$B$4001,2)</f>
        <v>Turku</v>
      </c>
      <c r="E4607" s="11"/>
      <c r="F4607" s="11">
        <f t="shared" si="1"/>
        <v>0</v>
      </c>
      <c r="G4607" s="10" t="s">
        <v>3481</v>
      </c>
      <c r="H4607" s="10" t="s">
        <v>4602</v>
      </c>
      <c r="I4607" s="10">
        <v>560.0</v>
      </c>
      <c r="J4607" s="10">
        <v>52.5</v>
      </c>
      <c r="K4607" s="14">
        <v>1996.0</v>
      </c>
      <c r="L4607" s="11">
        <f t="shared" si="870"/>
        <v>517.25</v>
      </c>
      <c r="M4607" s="11">
        <f t="shared" si="2"/>
        <v>-42.75</v>
      </c>
      <c r="N4607" s="13">
        <f t="shared" si="3"/>
        <v>0.9236607143</v>
      </c>
      <c r="O4607" s="10" t="s">
        <v>4118</v>
      </c>
      <c r="P4607" s="10" t="s">
        <v>18021</v>
      </c>
    </row>
    <row r="4608" ht="12.0" customHeight="1">
      <c r="A4608" s="9" t="s">
        <v>18022</v>
      </c>
      <c r="B4608" s="10" t="s">
        <v>17808</v>
      </c>
      <c r="C4608" s="9" t="s">
        <v>3045</v>
      </c>
      <c r="D4608" s="11" t="str">
        <f>VLOOKUP(C4608,Postinumeroalueet!$A$2:$B$4001,2)</f>
        <v>Oulu</v>
      </c>
      <c r="E4608" s="11"/>
      <c r="F4608" s="11">
        <f t="shared" si="1"/>
        <v>0</v>
      </c>
      <c r="G4608" s="10" t="s">
        <v>3481</v>
      </c>
      <c r="H4608" s="10" t="s">
        <v>3516</v>
      </c>
      <c r="I4608" s="10">
        <v>585.0</v>
      </c>
      <c r="J4608" s="10">
        <v>55.5</v>
      </c>
      <c r="K4608" s="14">
        <v>1994.0</v>
      </c>
      <c r="L4608" s="11">
        <f t="shared" si="870"/>
        <v>540.35</v>
      </c>
      <c r="M4608" s="11">
        <f t="shared" si="2"/>
        <v>-44.65</v>
      </c>
      <c r="N4608" s="13">
        <f t="shared" si="3"/>
        <v>0.9236752137</v>
      </c>
      <c r="O4608" s="10" t="s">
        <v>7194</v>
      </c>
      <c r="P4608" s="10" t="s">
        <v>18023</v>
      </c>
    </row>
    <row r="4609" ht="12.0" customHeight="1">
      <c r="A4609" s="9" t="s">
        <v>18024</v>
      </c>
      <c r="B4609" s="10" t="s">
        <v>18025</v>
      </c>
      <c r="C4609" s="9" t="s">
        <v>1257</v>
      </c>
      <c r="D4609" s="11" t="str">
        <f>VLOOKUP(C4609,Postinumeroalueet!$A$2:$B$4001,2)</f>
        <v>Forssa</v>
      </c>
      <c r="E4609" s="11"/>
      <c r="F4609" s="11">
        <f t="shared" si="1"/>
        <v>0</v>
      </c>
      <c r="G4609" s="10" t="s">
        <v>3481</v>
      </c>
      <c r="H4609" s="10" t="s">
        <v>3846</v>
      </c>
      <c r="I4609" s="10">
        <v>550.0</v>
      </c>
      <c r="J4609" s="10">
        <v>72.0</v>
      </c>
      <c r="K4609" s="14">
        <v>1972.0</v>
      </c>
      <c r="L4609" s="11">
        <f t="shared" si="870"/>
        <v>508.2</v>
      </c>
      <c r="M4609" s="11">
        <f t="shared" si="2"/>
        <v>-41.8</v>
      </c>
      <c r="N4609" s="13">
        <f t="shared" si="3"/>
        <v>0.924</v>
      </c>
      <c r="O4609" s="10" t="s">
        <v>9499</v>
      </c>
      <c r="P4609" s="10" t="s">
        <v>18026</v>
      </c>
    </row>
    <row r="4610" ht="12.0" customHeight="1">
      <c r="A4610" s="9" t="s">
        <v>18027</v>
      </c>
      <c r="B4610" s="10" t="s">
        <v>18028</v>
      </c>
      <c r="C4610" s="9" t="s">
        <v>3041</v>
      </c>
      <c r="D4610" s="11" t="str">
        <f>VLOOKUP(C4610,Postinumeroalueet!$A$2:$B$4001,2)</f>
        <v>Oulu</v>
      </c>
      <c r="E4610" s="11"/>
      <c r="F4610" s="11">
        <f t="shared" si="1"/>
        <v>0</v>
      </c>
      <c r="G4610" s="10" t="s">
        <v>3481</v>
      </c>
      <c r="H4610" s="10" t="s">
        <v>3620</v>
      </c>
      <c r="I4610" s="10">
        <v>709.7</v>
      </c>
      <c r="J4610" s="10">
        <v>70.5</v>
      </c>
      <c r="K4610" s="14">
        <v>2011.0</v>
      </c>
      <c r="L4610" s="11">
        <f t="shared" si="870"/>
        <v>655.85</v>
      </c>
      <c r="M4610" s="11">
        <f t="shared" si="2"/>
        <v>-53.85</v>
      </c>
      <c r="N4610" s="13">
        <f t="shared" si="3"/>
        <v>0.9241228688</v>
      </c>
      <c r="O4610" s="10" t="s">
        <v>17289</v>
      </c>
      <c r="P4610" s="10" t="s">
        <v>18029</v>
      </c>
    </row>
    <row r="4611" ht="12.0" customHeight="1">
      <c r="A4611" s="9" t="s">
        <v>18030</v>
      </c>
      <c r="B4611" s="10" t="s">
        <v>14821</v>
      </c>
      <c r="C4611" s="9" t="s">
        <v>1223</v>
      </c>
      <c r="D4611" s="11" t="str">
        <f>VLOOKUP(C4611,Postinumeroalueet!$A$2:$B$4001,2)</f>
        <v>Pori</v>
      </c>
      <c r="E4611" s="11"/>
      <c r="F4611" s="11">
        <f t="shared" si="1"/>
        <v>0</v>
      </c>
      <c r="G4611" s="10" t="s">
        <v>3481</v>
      </c>
      <c r="H4611" s="10" t="s">
        <v>4080</v>
      </c>
      <c r="I4611" s="10">
        <v>580.0</v>
      </c>
      <c r="J4611" s="10">
        <v>77.0</v>
      </c>
      <c r="K4611" s="14">
        <v>1973.0</v>
      </c>
      <c r="L4611" s="11">
        <f t="shared" si="870"/>
        <v>536.2</v>
      </c>
      <c r="M4611" s="11">
        <f t="shared" si="2"/>
        <v>-43.8</v>
      </c>
      <c r="N4611" s="13">
        <f t="shared" si="3"/>
        <v>0.9244827586</v>
      </c>
      <c r="O4611" s="10" t="s">
        <v>3950</v>
      </c>
      <c r="P4611" s="10" t="s">
        <v>18031</v>
      </c>
    </row>
    <row r="4612">
      <c r="A4612" s="9" t="s">
        <v>18032</v>
      </c>
      <c r="B4612" s="10" t="s">
        <v>18033</v>
      </c>
      <c r="C4612" s="9" t="s">
        <v>1256</v>
      </c>
      <c r="D4612" s="11" t="str">
        <f>VLOOKUP(C4612,Postinumeroalueet!$A$2:$B$4001,2)</f>
        <v>Forssa</v>
      </c>
      <c r="E4612" s="11"/>
      <c r="F4612" s="11">
        <f t="shared" si="1"/>
        <v>0</v>
      </c>
      <c r="G4612" s="10" t="s">
        <v>3481</v>
      </c>
      <c r="H4612" s="10" t="s">
        <v>4001</v>
      </c>
      <c r="I4612" s="10">
        <v>265.0</v>
      </c>
      <c r="J4612" s="10">
        <v>25.0</v>
      </c>
      <c r="K4612" s="14">
        <v>1958.0</v>
      </c>
      <c r="L4612" s="11">
        <f t="shared" si="870"/>
        <v>245</v>
      </c>
      <c r="M4612" s="11">
        <f t="shared" si="2"/>
        <v>-20</v>
      </c>
      <c r="N4612" s="13">
        <f t="shared" si="3"/>
        <v>0.9245283019</v>
      </c>
      <c r="O4612" s="10" t="s">
        <v>9499</v>
      </c>
      <c r="P4612" s="10" t="s">
        <v>18034</v>
      </c>
    </row>
    <row r="4613" ht="12.0" customHeight="1">
      <c r="A4613" s="9" t="s">
        <v>18035</v>
      </c>
      <c r="B4613" s="10" t="s">
        <v>17915</v>
      </c>
      <c r="C4613" s="9" t="s">
        <v>949</v>
      </c>
      <c r="D4613" s="11" t="str">
        <f>VLOOKUP(C4613,Postinumeroalueet!$A$2:$B$4001,2)</f>
        <v>Turku</v>
      </c>
      <c r="E4613" s="11"/>
      <c r="F4613" s="11">
        <f t="shared" si="1"/>
        <v>0</v>
      </c>
      <c r="G4613" s="10" t="s">
        <v>3481</v>
      </c>
      <c r="H4613" s="10" t="s">
        <v>4584</v>
      </c>
      <c r="I4613" s="10">
        <v>545.0</v>
      </c>
      <c r="J4613" s="10">
        <v>60.0</v>
      </c>
      <c r="K4613" s="14">
        <v>1990.0</v>
      </c>
      <c r="L4613" s="11">
        <f t="shared" si="870"/>
        <v>504</v>
      </c>
      <c r="M4613" s="11">
        <f t="shared" si="2"/>
        <v>-41</v>
      </c>
      <c r="N4613" s="13">
        <f t="shared" si="3"/>
        <v>0.9247706422</v>
      </c>
      <c r="O4613" s="10" t="s">
        <v>4118</v>
      </c>
      <c r="P4613" s="10" t="s">
        <v>18036</v>
      </c>
    </row>
    <row r="4614" ht="12.0" customHeight="1">
      <c r="A4614" s="9" t="s">
        <v>18037</v>
      </c>
      <c r="B4614" s="10" t="s">
        <v>18038</v>
      </c>
      <c r="C4614" s="9" t="s">
        <v>3271</v>
      </c>
      <c r="D4614" s="11" t="str">
        <f>VLOOKUP(C4614,Postinumeroalueet!$A$2:$B$4001,2)</f>
        <v>Rovaniemi</v>
      </c>
      <c r="E4614" s="11"/>
      <c r="F4614" s="11">
        <f t="shared" si="1"/>
        <v>0</v>
      </c>
      <c r="G4614" s="10" t="s">
        <v>3481</v>
      </c>
      <c r="H4614" s="10" t="s">
        <v>3620</v>
      </c>
      <c r="I4614" s="10">
        <v>730.0</v>
      </c>
      <c r="J4614" s="10">
        <v>73.0</v>
      </c>
      <c r="K4614" s="14">
        <v>1994.0</v>
      </c>
      <c r="L4614" s="11">
        <f t="shared" si="870"/>
        <v>675.1</v>
      </c>
      <c r="M4614" s="11">
        <f t="shared" si="2"/>
        <v>-54.9</v>
      </c>
      <c r="N4614" s="13">
        <f t="shared" si="3"/>
        <v>0.9247945205</v>
      </c>
      <c r="O4614" s="10" t="s">
        <v>9615</v>
      </c>
      <c r="P4614" s="10" t="s">
        <v>18039</v>
      </c>
    </row>
    <row r="4615" ht="12.0" customHeight="1">
      <c r="A4615" s="9" t="s">
        <v>18040</v>
      </c>
      <c r="B4615" s="10" t="s">
        <v>18041</v>
      </c>
      <c r="C4615" s="9" t="s">
        <v>3046</v>
      </c>
      <c r="D4615" s="11" t="str">
        <f>VLOOKUP(C4615,Postinumeroalueet!$A$2:$B$4001,2)</f>
        <v>Oulu</v>
      </c>
      <c r="E4615" s="11"/>
      <c r="F4615" s="11">
        <f t="shared" si="1"/>
        <v>0</v>
      </c>
      <c r="G4615" s="10" t="s">
        <v>3481</v>
      </c>
      <c r="H4615" s="10" t="s">
        <v>3782</v>
      </c>
      <c r="I4615" s="10">
        <v>410.0</v>
      </c>
      <c r="J4615" s="10">
        <v>49.0</v>
      </c>
      <c r="K4615" s="14">
        <v>1975.0</v>
      </c>
      <c r="L4615" s="11">
        <f t="shared" si="870"/>
        <v>379.4</v>
      </c>
      <c r="M4615" s="11">
        <f t="shared" si="2"/>
        <v>-30.6</v>
      </c>
      <c r="N4615" s="13">
        <f t="shared" si="3"/>
        <v>0.9253658537</v>
      </c>
      <c r="O4615" s="10" t="s">
        <v>13112</v>
      </c>
      <c r="P4615" s="10" t="s">
        <v>18042</v>
      </c>
    </row>
    <row r="4616" ht="12.0" customHeight="1">
      <c r="A4616" s="9" t="s">
        <v>18043</v>
      </c>
      <c r="B4616" s="10" t="s">
        <v>18044</v>
      </c>
      <c r="C4616" s="9" t="s">
        <v>1411</v>
      </c>
      <c r="D4616" s="11" t="str">
        <f>VLOOKUP(C4616,Postinumeroalueet!$A$2:$B$4001,2)</f>
        <v>Orivesi</v>
      </c>
      <c r="E4616" s="11"/>
      <c r="F4616" s="11">
        <f t="shared" si="1"/>
        <v>0</v>
      </c>
      <c r="G4616" s="10" t="s">
        <v>4106</v>
      </c>
      <c r="H4616" s="10" t="s">
        <v>18045</v>
      </c>
      <c r="I4616" s="10">
        <v>850.0</v>
      </c>
      <c r="J4616" s="10">
        <v>87.5</v>
      </c>
      <c r="K4616" s="14">
        <v>2008.0</v>
      </c>
      <c r="L4616" s="11">
        <f t="shared" si="870"/>
        <v>786.75</v>
      </c>
      <c r="M4616" s="11">
        <f t="shared" si="2"/>
        <v>-63.25</v>
      </c>
      <c r="N4616" s="13">
        <f t="shared" si="3"/>
        <v>0.9255882353</v>
      </c>
      <c r="O4616" s="15"/>
      <c r="P4616" s="10" t="s">
        <v>18046</v>
      </c>
    </row>
    <row r="4617" ht="12.0" customHeight="1">
      <c r="A4617" s="9" t="s">
        <v>18047</v>
      </c>
      <c r="B4617" s="10" t="s">
        <v>18048</v>
      </c>
      <c r="C4617" s="9" t="s">
        <v>1202</v>
      </c>
      <c r="D4617" s="11" t="str">
        <f>VLOOKUP(C4617,Postinumeroalueet!$A$2:$B$4001,2)</f>
        <v>Pori</v>
      </c>
      <c r="E4617" s="11"/>
      <c r="F4617" s="11">
        <f t="shared" si="1"/>
        <v>0</v>
      </c>
      <c r="G4617" s="10" t="s">
        <v>3481</v>
      </c>
      <c r="H4617" s="10" t="s">
        <v>18049</v>
      </c>
      <c r="I4617" s="10">
        <v>600.0</v>
      </c>
      <c r="J4617" s="10">
        <v>80.5</v>
      </c>
      <c r="K4617" s="14">
        <v>1971.0</v>
      </c>
      <c r="L4617" s="11">
        <f t="shared" si="870"/>
        <v>555.8</v>
      </c>
      <c r="M4617" s="11">
        <f t="shared" si="2"/>
        <v>-44.2</v>
      </c>
      <c r="N4617" s="13">
        <f t="shared" si="3"/>
        <v>0.9263333333</v>
      </c>
      <c r="O4617" s="10" t="s">
        <v>3612</v>
      </c>
      <c r="P4617" s="10" t="s">
        <v>18050</v>
      </c>
    </row>
    <row r="4618" ht="12.0" customHeight="1">
      <c r="A4618" s="9" t="s">
        <v>18051</v>
      </c>
      <c r="B4618" s="10" t="s">
        <v>18052</v>
      </c>
      <c r="C4618" s="9" t="s">
        <v>950</v>
      </c>
      <c r="D4618" s="11" t="str">
        <f>VLOOKUP(C4618,Postinumeroalueet!$A$2:$B$4001,2)</f>
        <v>Turku</v>
      </c>
      <c r="E4618" s="11"/>
      <c r="F4618" s="11">
        <f t="shared" si="1"/>
        <v>0</v>
      </c>
      <c r="G4618" s="10" t="s">
        <v>3529</v>
      </c>
      <c r="H4618" s="10" t="s">
        <v>3671</v>
      </c>
      <c r="I4618" s="10">
        <v>816.0</v>
      </c>
      <c r="J4618" s="10">
        <v>83.5</v>
      </c>
      <c r="K4618" s="14">
        <v>2002.0</v>
      </c>
      <c r="L4618" s="11">
        <f t="shared" si="870"/>
        <v>755.95</v>
      </c>
      <c r="M4618" s="11">
        <f t="shared" si="2"/>
        <v>-60.05</v>
      </c>
      <c r="N4618" s="13">
        <f t="shared" si="3"/>
        <v>0.9264093137</v>
      </c>
      <c r="O4618" s="10" t="s">
        <v>4118</v>
      </c>
      <c r="P4618" s="10" t="s">
        <v>18053</v>
      </c>
    </row>
    <row r="4619" ht="12.0" customHeight="1">
      <c r="A4619" s="9" t="s">
        <v>18054</v>
      </c>
      <c r="B4619" s="10" t="s">
        <v>18055</v>
      </c>
      <c r="C4619" s="9" t="s">
        <v>956</v>
      </c>
      <c r="D4619" s="11" t="str">
        <f>VLOOKUP(C4619,Postinumeroalueet!$A$2:$B$4001,2)</f>
        <v>Turku</v>
      </c>
      <c r="E4619" s="11"/>
      <c r="F4619" s="11">
        <f t="shared" si="1"/>
        <v>0</v>
      </c>
      <c r="G4619" s="10" t="s">
        <v>3481</v>
      </c>
      <c r="H4619" s="10" t="s">
        <v>4584</v>
      </c>
      <c r="I4619" s="10">
        <v>608.0</v>
      </c>
      <c r="J4619" s="10">
        <v>58.5</v>
      </c>
      <c r="K4619" s="14">
        <v>1992.0</v>
      </c>
      <c r="L4619" s="11">
        <f t="shared" si="870"/>
        <v>563.45</v>
      </c>
      <c r="M4619" s="11">
        <f t="shared" si="2"/>
        <v>-44.55</v>
      </c>
      <c r="N4619" s="13">
        <f t="shared" si="3"/>
        <v>0.9267269737</v>
      </c>
      <c r="O4619" s="10" t="s">
        <v>4118</v>
      </c>
      <c r="P4619" s="10" t="s">
        <v>18056</v>
      </c>
    </row>
    <row r="4620">
      <c r="A4620" s="9" t="s">
        <v>18057</v>
      </c>
      <c r="B4620" s="10" t="s">
        <v>18058</v>
      </c>
      <c r="C4620" s="9" t="s">
        <v>3031</v>
      </c>
      <c r="D4620" s="11" t="str">
        <f>VLOOKUP(C4620,Postinumeroalueet!$A$2:$B$4001,2)</f>
        <v>Kempele</v>
      </c>
      <c r="E4620" s="11"/>
      <c r="F4620" s="11">
        <f t="shared" si="1"/>
        <v>0</v>
      </c>
      <c r="G4620" s="10" t="s">
        <v>3529</v>
      </c>
      <c r="H4620" s="10" t="s">
        <v>4534</v>
      </c>
      <c r="I4620" s="10">
        <v>591.08</v>
      </c>
      <c r="J4620" s="10">
        <v>56.5</v>
      </c>
      <c r="K4620" s="14">
        <v>2002.0</v>
      </c>
      <c r="L4620" s="11">
        <f t="shared" si="870"/>
        <v>548.05</v>
      </c>
      <c r="M4620" s="11">
        <f t="shared" si="2"/>
        <v>-43.03</v>
      </c>
      <c r="N4620" s="13">
        <f t="shared" si="3"/>
        <v>0.9272010557</v>
      </c>
      <c r="O4620" s="10" t="s">
        <v>4050</v>
      </c>
      <c r="P4620" s="10" t="s">
        <v>18059</v>
      </c>
    </row>
    <row r="4621" ht="12.0" customHeight="1">
      <c r="A4621" s="9" t="s">
        <v>18060</v>
      </c>
      <c r="B4621" s="10" t="s">
        <v>18061</v>
      </c>
      <c r="C4621" s="9" t="s">
        <v>3040</v>
      </c>
      <c r="D4621" s="11" t="str">
        <f>VLOOKUP(C4621,Postinumeroalueet!$A$2:$B$4001,2)</f>
        <v>Oulu</v>
      </c>
      <c r="E4621" s="11"/>
      <c r="F4621" s="11">
        <f t="shared" si="1"/>
        <v>0</v>
      </c>
      <c r="G4621" s="10" t="s">
        <v>3481</v>
      </c>
      <c r="H4621" s="10" t="s">
        <v>4534</v>
      </c>
      <c r="I4621" s="10">
        <v>620.0</v>
      </c>
      <c r="J4621" s="10">
        <v>60.0</v>
      </c>
      <c r="K4621" s="14">
        <v>1997.0</v>
      </c>
      <c r="L4621" s="11">
        <f t="shared" si="870"/>
        <v>575</v>
      </c>
      <c r="M4621" s="11">
        <f t="shared" si="2"/>
        <v>-45</v>
      </c>
      <c r="N4621" s="13">
        <f t="shared" si="3"/>
        <v>0.9274193548</v>
      </c>
      <c r="O4621" s="10" t="s">
        <v>5609</v>
      </c>
      <c r="P4621" s="10" t="s">
        <v>18062</v>
      </c>
    </row>
    <row r="4622">
      <c r="A4622" s="9" t="s">
        <v>18063</v>
      </c>
      <c r="B4622" s="10" t="s">
        <v>18064</v>
      </c>
      <c r="C4622" s="9" t="s">
        <v>2352</v>
      </c>
      <c r="D4622" s="11" t="str">
        <f>VLOOKUP(C4622,Postinumeroalueet!$A$2:$B$4001,2)</f>
        <v>Laihia</v>
      </c>
      <c r="E4622" s="11"/>
      <c r="F4622" s="11">
        <f t="shared" si="1"/>
        <v>0</v>
      </c>
      <c r="G4622" s="10" t="s">
        <v>3492</v>
      </c>
      <c r="H4622" s="10" t="s">
        <v>8496</v>
      </c>
      <c r="I4622" s="10">
        <v>1500.0</v>
      </c>
      <c r="J4622" s="10">
        <v>166.0</v>
      </c>
      <c r="K4622" s="14">
        <v>2008.0</v>
      </c>
      <c r="L4622" s="11">
        <f t="shared" si="870"/>
        <v>1391.2</v>
      </c>
      <c r="M4622" s="11">
        <f t="shared" si="2"/>
        <v>-108.8</v>
      </c>
      <c r="N4622" s="13">
        <f t="shared" si="3"/>
        <v>0.9274666667</v>
      </c>
      <c r="O4622" s="10" t="s">
        <v>18065</v>
      </c>
      <c r="P4622" s="10" t="s">
        <v>18066</v>
      </c>
    </row>
    <row r="4623" ht="12.0" customHeight="1">
      <c r="A4623" s="9" t="s">
        <v>18067</v>
      </c>
      <c r="B4623" s="10" t="s">
        <v>17973</v>
      </c>
      <c r="C4623" s="9" t="s">
        <v>945</v>
      </c>
      <c r="D4623" s="11" t="str">
        <f>VLOOKUP(C4623,Postinumeroalueet!$A$2:$B$4001,2)</f>
        <v>Turku</v>
      </c>
      <c r="E4623" s="11"/>
      <c r="F4623" s="11">
        <f t="shared" si="1"/>
        <v>0</v>
      </c>
      <c r="G4623" s="10" t="s">
        <v>3529</v>
      </c>
      <c r="H4623" s="10" t="s">
        <v>18068</v>
      </c>
      <c r="I4623" s="10">
        <v>794.21</v>
      </c>
      <c r="J4623" s="10">
        <v>81.0</v>
      </c>
      <c r="K4623" s="14">
        <v>1992.0</v>
      </c>
      <c r="L4623" s="11">
        <f t="shared" si="870"/>
        <v>736.7</v>
      </c>
      <c r="M4623" s="11">
        <f t="shared" si="2"/>
        <v>-57.51</v>
      </c>
      <c r="N4623" s="13">
        <f t="shared" si="3"/>
        <v>0.9275884212</v>
      </c>
      <c r="O4623" s="10" t="s">
        <v>3498</v>
      </c>
      <c r="P4623" s="10" t="s">
        <v>18069</v>
      </c>
    </row>
    <row r="4624" ht="12.0" customHeight="1">
      <c r="A4624" s="9" t="s">
        <v>18070</v>
      </c>
      <c r="B4624" s="10" t="s">
        <v>18071</v>
      </c>
      <c r="C4624" s="9" t="s">
        <v>2309</v>
      </c>
      <c r="D4624" s="11" t="str">
        <f>VLOOKUP(C4624,Postinumeroalueet!$A$2:$B$4001,2)</f>
        <v>Vaasa</v>
      </c>
      <c r="E4624" s="11"/>
      <c r="F4624" s="11">
        <f t="shared" si="1"/>
        <v>0</v>
      </c>
      <c r="G4624" s="10" t="s">
        <v>3529</v>
      </c>
      <c r="H4624" s="10" t="s">
        <v>18072</v>
      </c>
      <c r="I4624" s="10">
        <v>781.49</v>
      </c>
      <c r="J4624" s="10">
        <v>79.5</v>
      </c>
      <c r="K4624" s="14">
        <v>2000.0</v>
      </c>
      <c r="L4624" s="11">
        <f t="shared" si="870"/>
        <v>725.15</v>
      </c>
      <c r="M4624" s="11">
        <f t="shared" si="2"/>
        <v>-56.34</v>
      </c>
      <c r="N4624" s="13">
        <f t="shared" si="3"/>
        <v>0.927906947</v>
      </c>
      <c r="O4624" s="10" t="s">
        <v>8062</v>
      </c>
      <c r="P4624" s="10" t="s">
        <v>18073</v>
      </c>
    </row>
    <row r="4625" ht="12.0" customHeight="1">
      <c r="A4625" s="9" t="s">
        <v>18074</v>
      </c>
      <c r="B4625" s="10" t="s">
        <v>18075</v>
      </c>
      <c r="C4625" s="9" t="s">
        <v>1202</v>
      </c>
      <c r="D4625" s="11" t="str">
        <f>VLOOKUP(C4625,Postinumeroalueet!$A$2:$B$4001,2)</f>
        <v>Pori</v>
      </c>
      <c r="E4625" s="11"/>
      <c r="F4625" s="11">
        <f t="shared" si="1"/>
        <v>0</v>
      </c>
      <c r="G4625" s="10" t="s">
        <v>3481</v>
      </c>
      <c r="H4625" s="10" t="s">
        <v>6624</v>
      </c>
      <c r="I4625" s="10">
        <v>430.0</v>
      </c>
      <c r="J4625" s="10">
        <v>52.5</v>
      </c>
      <c r="K4625" s="14">
        <v>1977.0</v>
      </c>
      <c r="L4625" s="11">
        <f t="shared" si="870"/>
        <v>399</v>
      </c>
      <c r="M4625" s="11">
        <f t="shared" si="2"/>
        <v>-31</v>
      </c>
      <c r="N4625" s="13">
        <f t="shared" si="3"/>
        <v>0.9279069767</v>
      </c>
      <c r="O4625" s="10" t="s">
        <v>3612</v>
      </c>
      <c r="P4625" s="10" t="s">
        <v>18076</v>
      </c>
    </row>
    <row r="4626" ht="12.0" customHeight="1">
      <c r="A4626" s="9" t="s">
        <v>18077</v>
      </c>
      <c r="B4626" s="10" t="s">
        <v>17076</v>
      </c>
      <c r="C4626" s="9" t="s">
        <v>3045</v>
      </c>
      <c r="D4626" s="11" t="str">
        <f>VLOOKUP(C4626,Postinumeroalueet!$A$2:$B$4001,2)</f>
        <v>Oulu</v>
      </c>
      <c r="E4626" s="11"/>
      <c r="F4626" s="11">
        <f t="shared" si="1"/>
        <v>0</v>
      </c>
      <c r="G4626" s="10" t="s">
        <v>3481</v>
      </c>
      <c r="H4626" s="10" t="s">
        <v>4534</v>
      </c>
      <c r="I4626" s="10">
        <v>569.73</v>
      </c>
      <c r="J4626" s="10">
        <v>54.0</v>
      </c>
      <c r="K4626" s="14">
        <v>1996.0</v>
      </c>
      <c r="L4626" s="11">
        <f t="shared" si="870"/>
        <v>528.8</v>
      </c>
      <c r="M4626" s="11">
        <f t="shared" si="2"/>
        <v>-40.93</v>
      </c>
      <c r="N4626" s="13">
        <f t="shared" si="3"/>
        <v>0.9281589525</v>
      </c>
      <c r="O4626" s="10" t="s">
        <v>4050</v>
      </c>
      <c r="P4626" s="10" t="s">
        <v>18078</v>
      </c>
    </row>
    <row r="4627" ht="12.0" customHeight="1">
      <c r="A4627" s="9" t="s">
        <v>18079</v>
      </c>
      <c r="B4627" s="10" t="s">
        <v>18080</v>
      </c>
      <c r="C4627" s="9" t="s">
        <v>3044</v>
      </c>
      <c r="D4627" s="11" t="str">
        <f>VLOOKUP(C4627,Postinumeroalueet!$A$2:$B$4001,2)</f>
        <v>Oulu</v>
      </c>
      <c r="E4627" s="11"/>
      <c r="F4627" s="11">
        <f t="shared" si="1"/>
        <v>0</v>
      </c>
      <c r="G4627" s="10" t="s">
        <v>3481</v>
      </c>
      <c r="H4627" s="10" t="s">
        <v>4534</v>
      </c>
      <c r="I4627" s="10">
        <v>615.3</v>
      </c>
      <c r="J4627" s="10">
        <v>59.5</v>
      </c>
      <c r="K4627" s="14">
        <v>1995.0</v>
      </c>
      <c r="L4627" s="11">
        <f t="shared" si="870"/>
        <v>571.15</v>
      </c>
      <c r="M4627" s="11">
        <f t="shared" si="2"/>
        <v>-44.15</v>
      </c>
      <c r="N4627" s="13">
        <f t="shared" si="3"/>
        <v>0.9282463839</v>
      </c>
      <c r="O4627" s="10" t="s">
        <v>4050</v>
      </c>
      <c r="P4627" s="10" t="s">
        <v>18081</v>
      </c>
    </row>
    <row r="4628" ht="12.0" customHeight="1">
      <c r="A4628" s="9" t="s">
        <v>18082</v>
      </c>
      <c r="B4628" s="10" t="s">
        <v>18083</v>
      </c>
      <c r="C4628" s="9" t="s">
        <v>1171</v>
      </c>
      <c r="D4628" s="11" t="str">
        <f>VLOOKUP(C4628,Postinumeroalueet!$A$2:$B$4001,2)</f>
        <v>Rauma</v>
      </c>
      <c r="E4628" s="11"/>
      <c r="F4628" s="11">
        <f t="shared" si="1"/>
        <v>0</v>
      </c>
      <c r="G4628" s="10" t="s">
        <v>3481</v>
      </c>
      <c r="H4628" s="10" t="s">
        <v>18084</v>
      </c>
      <c r="I4628" s="10">
        <v>460.0</v>
      </c>
      <c r="J4628" s="10">
        <v>57.5</v>
      </c>
      <c r="K4628" s="14">
        <v>1974.0</v>
      </c>
      <c r="L4628" s="11">
        <f t="shared" si="870"/>
        <v>427</v>
      </c>
      <c r="M4628" s="11">
        <f t="shared" si="2"/>
        <v>-33</v>
      </c>
      <c r="N4628" s="13">
        <f t="shared" si="3"/>
        <v>0.9282608696</v>
      </c>
      <c r="O4628" s="15"/>
      <c r="P4628" s="10" t="s">
        <v>18085</v>
      </c>
    </row>
    <row r="4629">
      <c r="A4629" s="9" t="s">
        <v>18086</v>
      </c>
      <c r="B4629" s="10" t="s">
        <v>18087</v>
      </c>
      <c r="C4629" s="9" t="s">
        <v>1372</v>
      </c>
      <c r="D4629" s="11" t="str">
        <f>VLOOKUP(C4629,Postinumeroalueet!$A$2:$B$4001,2)</f>
        <v>Lempäälä</v>
      </c>
      <c r="E4629" s="11"/>
      <c r="F4629" s="11">
        <f t="shared" si="1"/>
        <v>0</v>
      </c>
      <c r="G4629" s="10" t="s">
        <v>4106</v>
      </c>
      <c r="H4629" s="10" t="s">
        <v>3555</v>
      </c>
      <c r="I4629" s="10">
        <v>1200.0</v>
      </c>
      <c r="J4629" s="10">
        <v>130.0</v>
      </c>
      <c r="K4629" s="14">
        <v>2013.0</v>
      </c>
      <c r="L4629" s="11">
        <f t="shared" si="870"/>
        <v>1114</v>
      </c>
      <c r="M4629" s="11">
        <f t="shared" si="2"/>
        <v>-86</v>
      </c>
      <c r="N4629" s="13">
        <f t="shared" si="3"/>
        <v>0.9283333333</v>
      </c>
      <c r="O4629" s="15"/>
      <c r="P4629" s="10" t="s">
        <v>18088</v>
      </c>
    </row>
    <row r="4630" ht="12.0" customHeight="1">
      <c r="A4630" s="9" t="s">
        <v>18089</v>
      </c>
      <c r="B4630" s="10" t="s">
        <v>18090</v>
      </c>
      <c r="C4630" s="9" t="s">
        <v>939</v>
      </c>
      <c r="D4630" s="11" t="str">
        <f>VLOOKUP(C4630,Postinumeroalueet!$A$2:$B$4001,2)</f>
        <v>Turku</v>
      </c>
      <c r="E4630" s="11"/>
      <c r="F4630" s="11">
        <f t="shared" si="1"/>
        <v>0</v>
      </c>
      <c r="G4630" s="10" t="s">
        <v>3529</v>
      </c>
      <c r="H4630" s="10" t="s">
        <v>18068</v>
      </c>
      <c r="I4630" s="10">
        <v>809.64</v>
      </c>
      <c r="J4630" s="10">
        <v>83.0</v>
      </c>
      <c r="K4630" s="14">
        <v>1993.0</v>
      </c>
      <c r="L4630" s="11">
        <f t="shared" si="870"/>
        <v>752.1</v>
      </c>
      <c r="M4630" s="11">
        <f t="shared" si="2"/>
        <v>-57.54</v>
      </c>
      <c r="N4630" s="13">
        <f t="shared" si="3"/>
        <v>0.9289313769</v>
      </c>
      <c r="O4630" s="10" t="s">
        <v>3498</v>
      </c>
      <c r="P4630" s="10" t="s">
        <v>18091</v>
      </c>
    </row>
    <row r="4631" ht="12.0" customHeight="1">
      <c r="A4631" s="9" t="s">
        <v>18092</v>
      </c>
      <c r="B4631" s="10" t="s">
        <v>18093</v>
      </c>
      <c r="C4631" s="9" t="s">
        <v>983</v>
      </c>
      <c r="D4631" s="11" t="str">
        <f>VLOOKUP(C4631,Postinumeroalueet!$A$2:$B$4001,2)</f>
        <v>Nousiainen</v>
      </c>
      <c r="E4631" s="11"/>
      <c r="F4631" s="11">
        <f t="shared" si="1"/>
        <v>0</v>
      </c>
      <c r="G4631" s="10" t="s">
        <v>3529</v>
      </c>
      <c r="H4631" s="10" t="s">
        <v>18094</v>
      </c>
      <c r="I4631" s="10">
        <v>720.0</v>
      </c>
      <c r="J4631" s="10">
        <v>85.0</v>
      </c>
      <c r="K4631" s="14">
        <v>1986.0</v>
      </c>
      <c r="L4631" s="11">
        <f t="shared" si="870"/>
        <v>669</v>
      </c>
      <c r="M4631" s="11">
        <f t="shared" si="2"/>
        <v>-51</v>
      </c>
      <c r="N4631" s="13">
        <f t="shared" si="3"/>
        <v>0.9291666667</v>
      </c>
      <c r="O4631" s="15"/>
      <c r="P4631" s="10" t="s">
        <v>18095</v>
      </c>
    </row>
    <row r="4632" ht="12.0" customHeight="1">
      <c r="A4632" s="9" t="s">
        <v>18096</v>
      </c>
      <c r="B4632" s="10" t="s">
        <v>18097</v>
      </c>
      <c r="C4632" s="9" t="s">
        <v>1648</v>
      </c>
      <c r="D4632" s="11" t="str">
        <f>VLOOKUP(C4632,Postinumeroalueet!$A$2:$B$4001,2)</f>
        <v>Jämsä</v>
      </c>
      <c r="E4632" s="11"/>
      <c r="F4632" s="11">
        <f t="shared" si="1"/>
        <v>0</v>
      </c>
      <c r="G4632" s="10" t="s">
        <v>3481</v>
      </c>
      <c r="H4632" s="10" t="s">
        <v>5238</v>
      </c>
      <c r="I4632" s="10">
        <v>475.0</v>
      </c>
      <c r="J4632" s="10">
        <v>60.1</v>
      </c>
      <c r="K4632" s="14">
        <v>1971.0</v>
      </c>
      <c r="L4632" s="11">
        <f t="shared" si="870"/>
        <v>441.56</v>
      </c>
      <c r="M4632" s="11">
        <f t="shared" si="2"/>
        <v>-33.44</v>
      </c>
      <c r="N4632" s="13">
        <f t="shared" si="3"/>
        <v>0.9296</v>
      </c>
      <c r="O4632" s="10" t="s">
        <v>5634</v>
      </c>
      <c r="P4632" s="10" t="s">
        <v>18098</v>
      </c>
    </row>
    <row r="4633" ht="12.0" customHeight="1">
      <c r="A4633" s="9" t="s">
        <v>18099</v>
      </c>
      <c r="B4633" s="10" t="s">
        <v>16685</v>
      </c>
      <c r="C4633" s="9" t="s">
        <v>3162</v>
      </c>
      <c r="D4633" s="11" t="str">
        <f>VLOOKUP(C4633,Postinumeroalueet!$A$2:$B$4001,2)</f>
        <v>Kuusamo</v>
      </c>
      <c r="E4633" s="11"/>
      <c r="F4633" s="11">
        <f t="shared" si="1"/>
        <v>0</v>
      </c>
      <c r="G4633" s="10" t="s">
        <v>3481</v>
      </c>
      <c r="H4633" s="10" t="s">
        <v>18100</v>
      </c>
      <c r="I4633" s="10">
        <v>323.61</v>
      </c>
      <c r="J4633" s="10">
        <v>35.0</v>
      </c>
      <c r="K4633" s="14">
        <v>1975.0</v>
      </c>
      <c r="L4633" s="11">
        <f t="shared" si="870"/>
        <v>301</v>
      </c>
      <c r="M4633" s="11">
        <f t="shared" si="2"/>
        <v>-22.61</v>
      </c>
      <c r="N4633" s="13">
        <f t="shared" si="3"/>
        <v>0.930131949</v>
      </c>
      <c r="O4633" s="10" t="s">
        <v>3942</v>
      </c>
      <c r="P4633" s="10" t="s">
        <v>18101</v>
      </c>
    </row>
    <row r="4634" ht="12.0" customHeight="1">
      <c r="A4634" s="9" t="s">
        <v>18102</v>
      </c>
      <c r="B4634" s="10" t="s">
        <v>18103</v>
      </c>
      <c r="C4634" s="9" t="s">
        <v>1256</v>
      </c>
      <c r="D4634" s="11" t="str">
        <f>VLOOKUP(C4634,Postinumeroalueet!$A$2:$B$4001,2)</f>
        <v>Forssa</v>
      </c>
      <c r="E4634" s="11"/>
      <c r="F4634" s="11">
        <f t="shared" si="1"/>
        <v>0</v>
      </c>
      <c r="G4634" s="10" t="s">
        <v>3481</v>
      </c>
      <c r="H4634" s="10" t="s">
        <v>4312</v>
      </c>
      <c r="I4634" s="10">
        <v>450.0</v>
      </c>
      <c r="J4634" s="10">
        <v>56.0</v>
      </c>
      <c r="K4634" s="14">
        <v>1973.0</v>
      </c>
      <c r="L4634" s="11">
        <f t="shared" si="870"/>
        <v>418.6</v>
      </c>
      <c r="M4634" s="11">
        <f t="shared" si="2"/>
        <v>-31.4</v>
      </c>
      <c r="N4634" s="13">
        <f t="shared" si="3"/>
        <v>0.9302222222</v>
      </c>
      <c r="O4634" s="10" t="s">
        <v>9499</v>
      </c>
      <c r="P4634" s="10" t="s">
        <v>18104</v>
      </c>
    </row>
    <row r="4635" ht="12.0" customHeight="1">
      <c r="A4635" s="9" t="s">
        <v>18105</v>
      </c>
      <c r="B4635" s="10" t="s">
        <v>18106</v>
      </c>
      <c r="C4635" s="9" t="s">
        <v>2158</v>
      </c>
      <c r="D4635" s="11" t="str">
        <f>VLOOKUP(C4635,Postinumeroalueet!$A$2:$B$4001,2)</f>
        <v>Lapua</v>
      </c>
      <c r="E4635" s="11"/>
      <c r="F4635" s="11">
        <f t="shared" si="1"/>
        <v>0</v>
      </c>
      <c r="G4635" s="10" t="s">
        <v>3481</v>
      </c>
      <c r="H4635" s="10" t="s">
        <v>3516</v>
      </c>
      <c r="I4635" s="10">
        <v>589.05</v>
      </c>
      <c r="J4635" s="10">
        <v>56.5</v>
      </c>
      <c r="K4635" s="14">
        <v>2012.0</v>
      </c>
      <c r="L4635" s="11">
        <f t="shared" si="870"/>
        <v>548.05</v>
      </c>
      <c r="M4635" s="11">
        <f t="shared" si="2"/>
        <v>-41</v>
      </c>
      <c r="N4635" s="13">
        <f t="shared" si="3"/>
        <v>0.930396401</v>
      </c>
      <c r="O4635" s="10" t="s">
        <v>13123</v>
      </c>
      <c r="P4635" s="10" t="s">
        <v>18107</v>
      </c>
    </row>
    <row r="4636" ht="12.0" customHeight="1">
      <c r="A4636" s="9" t="s">
        <v>18108</v>
      </c>
      <c r="B4636" s="10" t="s">
        <v>18109</v>
      </c>
      <c r="C4636" s="9" t="s">
        <v>822</v>
      </c>
      <c r="D4636" s="11" t="str">
        <f>VLOOKUP(C4636,Postinumeroalueet!$A$2:$B$4001,2)</f>
        <v>Nastola</v>
      </c>
      <c r="E4636" s="11"/>
      <c r="F4636" s="11">
        <f t="shared" si="1"/>
        <v>0</v>
      </c>
      <c r="G4636" s="10" t="s">
        <v>3481</v>
      </c>
      <c r="H4636" s="10" t="s">
        <v>3761</v>
      </c>
      <c r="I4636" s="10">
        <v>480.0</v>
      </c>
      <c r="J4636" s="10">
        <v>61.0</v>
      </c>
      <c r="K4636" s="14">
        <v>1971.0</v>
      </c>
      <c r="L4636" s="11">
        <f t="shared" si="870"/>
        <v>446.6</v>
      </c>
      <c r="M4636" s="11">
        <f t="shared" si="2"/>
        <v>-33.4</v>
      </c>
      <c r="N4636" s="13">
        <f t="shared" si="3"/>
        <v>0.9304166667</v>
      </c>
      <c r="O4636" s="10" t="s">
        <v>4466</v>
      </c>
      <c r="P4636" s="10" t="s">
        <v>18110</v>
      </c>
    </row>
    <row r="4637" ht="12.0" customHeight="1">
      <c r="A4637" s="9" t="s">
        <v>18111</v>
      </c>
      <c r="B4637" s="10" t="s">
        <v>17808</v>
      </c>
      <c r="C4637" s="9" t="s">
        <v>3045</v>
      </c>
      <c r="D4637" s="11" t="str">
        <f>VLOOKUP(C4637,Postinumeroalueet!$A$2:$B$4001,2)</f>
        <v>Oulu</v>
      </c>
      <c r="E4637" s="11"/>
      <c r="F4637" s="11">
        <f t="shared" si="1"/>
        <v>0</v>
      </c>
      <c r="G4637" s="10" t="s">
        <v>3481</v>
      </c>
      <c r="H4637" s="10" t="s">
        <v>3516</v>
      </c>
      <c r="I4637" s="10">
        <v>580.0</v>
      </c>
      <c r="J4637" s="10">
        <v>55.5</v>
      </c>
      <c r="K4637" s="14">
        <v>1994.0</v>
      </c>
      <c r="L4637" s="11">
        <f t="shared" si="870"/>
        <v>540.35</v>
      </c>
      <c r="M4637" s="11">
        <f t="shared" si="2"/>
        <v>-39.65</v>
      </c>
      <c r="N4637" s="13">
        <f t="shared" si="3"/>
        <v>0.931637931</v>
      </c>
      <c r="O4637" s="10" t="s">
        <v>7194</v>
      </c>
      <c r="P4637" s="10" t="s">
        <v>18112</v>
      </c>
    </row>
    <row r="4638">
      <c r="A4638" s="9" t="s">
        <v>18113</v>
      </c>
      <c r="B4638" s="10" t="s">
        <v>18114</v>
      </c>
      <c r="C4638" s="9" t="s">
        <v>1776</v>
      </c>
      <c r="D4638" s="11" t="str">
        <f>VLOOKUP(C4638,Postinumeroalueet!$A$2:$B$4001,2)</f>
        <v>Kouvola</v>
      </c>
      <c r="E4638" s="11"/>
      <c r="F4638" s="11">
        <f t="shared" si="1"/>
        <v>0</v>
      </c>
      <c r="G4638" s="10" t="s">
        <v>3529</v>
      </c>
      <c r="H4638" s="10" t="s">
        <v>5857</v>
      </c>
      <c r="I4638" s="10">
        <v>350.0</v>
      </c>
      <c r="J4638" s="10">
        <v>39.5</v>
      </c>
      <c r="K4638" s="14">
        <v>1978.0</v>
      </c>
      <c r="L4638" s="11">
        <f t="shared" si="870"/>
        <v>326.2</v>
      </c>
      <c r="M4638" s="11">
        <f t="shared" si="2"/>
        <v>-23.8</v>
      </c>
      <c r="N4638" s="13">
        <f t="shared" si="3"/>
        <v>0.932</v>
      </c>
      <c r="O4638" s="10" t="s">
        <v>13706</v>
      </c>
      <c r="P4638" s="10" t="s">
        <v>18115</v>
      </c>
    </row>
    <row r="4639" ht="12.0" customHeight="1">
      <c r="A4639" s="9" t="s">
        <v>18116</v>
      </c>
      <c r="B4639" s="10" t="s">
        <v>18117</v>
      </c>
      <c r="C4639" s="9" t="s">
        <v>2312</v>
      </c>
      <c r="D4639" s="11" t="str">
        <f>VLOOKUP(C4639,Postinumeroalueet!$A$2:$B$4001,2)</f>
        <v>Vaasa</v>
      </c>
      <c r="E4639" s="11"/>
      <c r="F4639" s="11">
        <f t="shared" si="1"/>
        <v>0</v>
      </c>
      <c r="G4639" s="10" t="s">
        <v>6290</v>
      </c>
      <c r="H4639" s="10" t="s">
        <v>18118</v>
      </c>
      <c r="I4639" s="10">
        <v>633.39</v>
      </c>
      <c r="J4639" s="10">
        <v>62.0</v>
      </c>
      <c r="K4639" s="14">
        <v>1998.0</v>
      </c>
      <c r="L4639" s="11">
        <f t="shared" si="870"/>
        <v>590.4</v>
      </c>
      <c r="M4639" s="11">
        <f t="shared" si="2"/>
        <v>-42.99</v>
      </c>
      <c r="N4639" s="13">
        <f t="shared" si="3"/>
        <v>0.9321271255</v>
      </c>
      <c r="O4639" s="10" t="s">
        <v>8062</v>
      </c>
      <c r="P4639" s="10" t="s">
        <v>18119</v>
      </c>
    </row>
    <row r="4640">
      <c r="A4640" s="9" t="s">
        <v>18120</v>
      </c>
      <c r="B4640" s="10" t="s">
        <v>18121</v>
      </c>
      <c r="C4640" s="9" t="s">
        <v>3039</v>
      </c>
      <c r="D4640" s="11" t="str">
        <f>VLOOKUP(C4640,Postinumeroalueet!$A$2:$B$4001,2)</f>
        <v>Oulu</v>
      </c>
      <c r="E4640" s="11"/>
      <c r="F4640" s="11">
        <f t="shared" si="1"/>
        <v>0</v>
      </c>
      <c r="G4640" s="10" t="s">
        <v>6290</v>
      </c>
      <c r="H4640" s="10" t="s">
        <v>6607</v>
      </c>
      <c r="I4640" s="10">
        <v>591.99</v>
      </c>
      <c r="J4640" s="10">
        <v>57.0</v>
      </c>
      <c r="K4640" s="14">
        <v>2005.0</v>
      </c>
      <c r="L4640" s="11">
        <f t="shared" si="870"/>
        <v>551.9</v>
      </c>
      <c r="M4640" s="11">
        <f t="shared" si="2"/>
        <v>-40.09</v>
      </c>
      <c r="N4640" s="13">
        <f t="shared" si="3"/>
        <v>0.9322792615</v>
      </c>
      <c r="O4640" s="10" t="s">
        <v>17289</v>
      </c>
      <c r="P4640" s="10" t="s">
        <v>18122</v>
      </c>
    </row>
    <row r="4641" ht="12.0" customHeight="1">
      <c r="A4641" s="9" t="s">
        <v>18123</v>
      </c>
      <c r="B4641" s="10" t="s">
        <v>13585</v>
      </c>
      <c r="C4641" s="9" t="s">
        <v>3046</v>
      </c>
      <c r="D4641" s="11" t="str">
        <f>VLOOKUP(C4641,Postinumeroalueet!$A$2:$B$4001,2)</f>
        <v>Oulu</v>
      </c>
      <c r="E4641" s="11"/>
      <c r="F4641" s="11">
        <f t="shared" si="1"/>
        <v>0</v>
      </c>
      <c r="G4641" s="10" t="s">
        <v>3481</v>
      </c>
      <c r="H4641" s="10" t="s">
        <v>3761</v>
      </c>
      <c r="I4641" s="10">
        <v>506.0</v>
      </c>
      <c r="J4641" s="10">
        <v>65.5</v>
      </c>
      <c r="K4641" s="14">
        <v>1973.0</v>
      </c>
      <c r="L4641" s="11">
        <f t="shared" si="870"/>
        <v>471.8</v>
      </c>
      <c r="M4641" s="11">
        <f t="shared" si="2"/>
        <v>-34.2</v>
      </c>
      <c r="N4641" s="13">
        <f t="shared" si="3"/>
        <v>0.9324110672</v>
      </c>
      <c r="O4641" s="10" t="s">
        <v>7194</v>
      </c>
      <c r="P4641" s="10" t="s">
        <v>18124</v>
      </c>
    </row>
    <row r="4642" ht="12.0" customHeight="1">
      <c r="A4642" s="9" t="s">
        <v>18125</v>
      </c>
      <c r="B4642" s="10" t="s">
        <v>18126</v>
      </c>
      <c r="C4642" s="9" t="s">
        <v>517</v>
      </c>
      <c r="D4642" s="11" t="str">
        <f>VLOOKUP(C4642,Postinumeroalueet!$A$2:$B$4001,2)</f>
        <v>Espoo</v>
      </c>
      <c r="E4642" s="11"/>
      <c r="F4642" s="11">
        <f t="shared" si="1"/>
        <v>1</v>
      </c>
      <c r="G4642" s="10" t="s">
        <v>3481</v>
      </c>
      <c r="H4642" s="10" t="s">
        <v>4094</v>
      </c>
      <c r="I4642" s="10">
        <v>910.18</v>
      </c>
      <c r="J4642" s="10">
        <v>78.5</v>
      </c>
      <c r="K4642" s="14">
        <v>1992.0</v>
      </c>
      <c r="L4642" s="11">
        <f>IF(K4642&lt;1961,171+10.3*J4642,IF(K4642&gt;1983,166+8.7*J4642,159+7.9*J4642))</f>
        <v>848.95</v>
      </c>
      <c r="M4642" s="11">
        <f t="shared" si="2"/>
        <v>-61.23</v>
      </c>
      <c r="N4642" s="13">
        <f t="shared" si="3"/>
        <v>0.9327275923</v>
      </c>
      <c r="O4642" s="10" t="s">
        <v>4216</v>
      </c>
      <c r="P4642" s="10" t="s">
        <v>18127</v>
      </c>
    </row>
    <row r="4643" ht="12.0" customHeight="1">
      <c r="A4643" s="9" t="s">
        <v>18128</v>
      </c>
      <c r="B4643" s="10" t="s">
        <v>18129</v>
      </c>
      <c r="C4643" s="9" t="s">
        <v>3097</v>
      </c>
      <c r="D4643" s="11" t="str">
        <f>VLOOKUP(C4643,Postinumeroalueet!$A$2:$B$4001,2)</f>
        <v>Liminka</v>
      </c>
      <c r="E4643" s="11"/>
      <c r="F4643" s="11">
        <f t="shared" si="1"/>
        <v>0</v>
      </c>
      <c r="G4643" s="10" t="s">
        <v>3529</v>
      </c>
      <c r="H4643" s="10" t="s">
        <v>8711</v>
      </c>
      <c r="I4643" s="10">
        <v>650.0</v>
      </c>
      <c r="J4643" s="10">
        <v>75.5</v>
      </c>
      <c r="K4643" s="14">
        <v>1985.0</v>
      </c>
      <c r="L4643" s="11">
        <f t="shared" ref="L4643:L4648" si="871">IF(K4643&lt;1984,105+5.6*J4643,IF(K4643&gt;1991,113+7.7*J4643,108+6.6*J4643))</f>
        <v>606.3</v>
      </c>
      <c r="M4643" s="11">
        <f t="shared" si="2"/>
        <v>-43.7</v>
      </c>
      <c r="N4643" s="13">
        <f t="shared" si="3"/>
        <v>0.9327692308</v>
      </c>
      <c r="O4643" s="10" t="s">
        <v>3498</v>
      </c>
      <c r="P4643" s="10" t="s">
        <v>18130</v>
      </c>
    </row>
    <row r="4644" ht="12.0" customHeight="1">
      <c r="A4644" s="9" t="s">
        <v>18131</v>
      </c>
      <c r="B4644" s="10" t="s">
        <v>18132</v>
      </c>
      <c r="C4644" s="9" t="s">
        <v>1696</v>
      </c>
      <c r="D4644" s="11" t="str">
        <f>VLOOKUP(C4644,Postinumeroalueet!$A$2:$B$4001,2)</f>
        <v>Äänekoski</v>
      </c>
      <c r="E4644" s="11"/>
      <c r="F4644" s="11">
        <f t="shared" si="1"/>
        <v>0</v>
      </c>
      <c r="G4644" s="10" t="s">
        <v>6290</v>
      </c>
      <c r="H4644" s="10" t="s">
        <v>4534</v>
      </c>
      <c r="I4644" s="10">
        <v>574.86</v>
      </c>
      <c r="J4644" s="10">
        <v>55.0</v>
      </c>
      <c r="K4644" s="14">
        <v>1997.0</v>
      </c>
      <c r="L4644" s="11">
        <f t="shared" si="871"/>
        <v>536.5</v>
      </c>
      <c r="M4644" s="11">
        <f t="shared" si="2"/>
        <v>-38.36</v>
      </c>
      <c r="N4644" s="13">
        <f t="shared" si="3"/>
        <v>0.9332707094</v>
      </c>
      <c r="O4644" s="10" t="s">
        <v>4050</v>
      </c>
      <c r="P4644" s="10" t="s">
        <v>18133</v>
      </c>
    </row>
    <row r="4645" ht="12.0" customHeight="1">
      <c r="A4645" s="9" t="s">
        <v>18134</v>
      </c>
      <c r="B4645" s="10" t="s">
        <v>18135</v>
      </c>
      <c r="C4645" s="9" t="s">
        <v>3049</v>
      </c>
      <c r="D4645" s="11" t="str">
        <f>VLOOKUP(C4645,Postinumeroalueet!$A$2:$B$4001,2)</f>
        <v>Oulu</v>
      </c>
      <c r="E4645" s="11"/>
      <c r="F4645" s="11">
        <f t="shared" si="1"/>
        <v>0</v>
      </c>
      <c r="G4645" s="10" t="s">
        <v>6290</v>
      </c>
      <c r="H4645" s="10" t="s">
        <v>3743</v>
      </c>
      <c r="I4645" s="10">
        <v>574.46</v>
      </c>
      <c r="J4645" s="10">
        <v>55.0</v>
      </c>
      <c r="K4645" s="14">
        <v>2004.0</v>
      </c>
      <c r="L4645" s="11">
        <f t="shared" si="871"/>
        <v>536.5</v>
      </c>
      <c r="M4645" s="11">
        <f t="shared" si="2"/>
        <v>-37.96</v>
      </c>
      <c r="N4645" s="13">
        <f t="shared" si="3"/>
        <v>0.9339205515</v>
      </c>
      <c r="O4645" s="10" t="s">
        <v>16260</v>
      </c>
      <c r="P4645" s="10" t="s">
        <v>18136</v>
      </c>
    </row>
    <row r="4646" ht="12.0" customHeight="1">
      <c r="A4646" s="9" t="s">
        <v>18137</v>
      </c>
      <c r="B4646" s="10" t="s">
        <v>17342</v>
      </c>
      <c r="C4646" s="9" t="s">
        <v>1804</v>
      </c>
      <c r="D4646" s="11" t="str">
        <f>VLOOKUP(C4646,Postinumeroalueet!$A$2:$B$4001,2)</f>
        <v>Kotka</v>
      </c>
      <c r="E4646" s="11"/>
      <c r="F4646" s="11">
        <f t="shared" si="1"/>
        <v>0</v>
      </c>
      <c r="G4646" s="10" t="s">
        <v>3481</v>
      </c>
      <c r="H4646" s="10" t="s">
        <v>5112</v>
      </c>
      <c r="I4646" s="10">
        <v>550.0</v>
      </c>
      <c r="J4646" s="10">
        <v>73.0</v>
      </c>
      <c r="K4646" s="14">
        <v>1975.0</v>
      </c>
      <c r="L4646" s="11">
        <f t="shared" si="871"/>
        <v>513.8</v>
      </c>
      <c r="M4646" s="11">
        <f t="shared" si="2"/>
        <v>-36.2</v>
      </c>
      <c r="N4646" s="13">
        <f t="shared" si="3"/>
        <v>0.9341818182</v>
      </c>
      <c r="O4646" s="10" t="s">
        <v>3950</v>
      </c>
      <c r="P4646" s="10" t="s">
        <v>18138</v>
      </c>
    </row>
    <row r="4647" ht="12.0" customHeight="1">
      <c r="A4647" s="9" t="s">
        <v>18139</v>
      </c>
      <c r="B4647" s="10" t="s">
        <v>18140</v>
      </c>
      <c r="C4647" s="9" t="s">
        <v>1740</v>
      </c>
      <c r="D4647" s="11" t="str">
        <f>VLOOKUP(C4647,Postinumeroalueet!$A$2:$B$4001,2)</f>
        <v>Kouvola</v>
      </c>
      <c r="E4647" s="11"/>
      <c r="F4647" s="11">
        <f t="shared" si="1"/>
        <v>0</v>
      </c>
      <c r="G4647" s="10" t="s">
        <v>3529</v>
      </c>
      <c r="H4647" s="10" t="s">
        <v>3671</v>
      </c>
      <c r="I4647" s="10">
        <v>805.0</v>
      </c>
      <c r="J4647" s="10">
        <v>83.0</v>
      </c>
      <c r="K4647" s="14">
        <v>1998.0</v>
      </c>
      <c r="L4647" s="11">
        <f t="shared" si="871"/>
        <v>752.1</v>
      </c>
      <c r="M4647" s="11">
        <f t="shared" si="2"/>
        <v>-52.9</v>
      </c>
      <c r="N4647" s="13">
        <f t="shared" si="3"/>
        <v>0.9342857143</v>
      </c>
      <c r="O4647" s="10" t="s">
        <v>4050</v>
      </c>
      <c r="P4647" s="10" t="s">
        <v>18141</v>
      </c>
    </row>
    <row r="4648" ht="12.0" customHeight="1">
      <c r="A4648" s="9" t="s">
        <v>18142</v>
      </c>
      <c r="B4648" s="10" t="s">
        <v>17553</v>
      </c>
      <c r="C4648" s="9" t="s">
        <v>3052</v>
      </c>
      <c r="D4648" s="11" t="str">
        <f>VLOOKUP(C4648,Postinumeroalueet!$A$2:$B$4001,2)</f>
        <v>Oulu</v>
      </c>
      <c r="E4648" s="11"/>
      <c r="F4648" s="11">
        <f t="shared" si="1"/>
        <v>0</v>
      </c>
      <c r="G4648" s="10" t="s">
        <v>3481</v>
      </c>
      <c r="H4648" s="10" t="s">
        <v>11400</v>
      </c>
      <c r="I4648" s="10">
        <v>430.0</v>
      </c>
      <c r="J4648" s="10">
        <v>53.0</v>
      </c>
      <c r="K4648" s="14">
        <v>1961.0</v>
      </c>
      <c r="L4648" s="11">
        <f t="shared" si="871"/>
        <v>401.8</v>
      </c>
      <c r="M4648" s="11">
        <f t="shared" si="2"/>
        <v>-28.2</v>
      </c>
      <c r="N4648" s="13">
        <f t="shared" si="3"/>
        <v>0.9344186047</v>
      </c>
      <c r="O4648" s="10" t="s">
        <v>3942</v>
      </c>
      <c r="P4648" s="10" t="s">
        <v>18143</v>
      </c>
    </row>
    <row r="4649" ht="12.0" customHeight="1">
      <c r="A4649" s="9" t="s">
        <v>18144</v>
      </c>
      <c r="B4649" s="10" t="s">
        <v>18145</v>
      </c>
      <c r="C4649" s="9" t="s">
        <v>349</v>
      </c>
      <c r="D4649" s="11" t="str">
        <f>VLOOKUP(C4649,Postinumeroalueet!$A$2:$B$4001,2)</f>
        <v>Helsinki</v>
      </c>
      <c r="E4649" s="11"/>
      <c r="F4649" s="11">
        <f t="shared" si="1"/>
        <v>1</v>
      </c>
      <c r="G4649" s="10" t="s">
        <v>3481</v>
      </c>
      <c r="H4649" s="10" t="s">
        <v>4741</v>
      </c>
      <c r="I4649" s="10">
        <v>767.0</v>
      </c>
      <c r="J4649" s="10">
        <v>53.0</v>
      </c>
      <c r="K4649" s="14">
        <v>1957.0</v>
      </c>
      <c r="L4649" s="11">
        <f>IF(K4649&lt;1961,171+10.3*J4649,IF(K4649&gt;1983,166+8.7*J4649,159+7.9*J4649))</f>
        <v>716.9</v>
      </c>
      <c r="M4649" s="11">
        <f t="shared" si="2"/>
        <v>-50.1</v>
      </c>
      <c r="N4649" s="13">
        <f t="shared" si="3"/>
        <v>0.9346805737</v>
      </c>
      <c r="O4649" s="10" t="s">
        <v>3498</v>
      </c>
      <c r="P4649" s="10" t="s">
        <v>18146</v>
      </c>
    </row>
    <row r="4650" ht="12.0" customHeight="1">
      <c r="A4650" s="9" t="s">
        <v>18147</v>
      </c>
      <c r="B4650" s="10" t="s">
        <v>18148</v>
      </c>
      <c r="C4650" s="9" t="s">
        <v>1518</v>
      </c>
      <c r="D4650" s="11" t="str">
        <f>VLOOKUP(C4650,Postinumeroalueet!$A$2:$B$4001,2)</f>
        <v>Kankaanpää</v>
      </c>
      <c r="E4650" s="11"/>
      <c r="F4650" s="11">
        <f t="shared" si="1"/>
        <v>0</v>
      </c>
      <c r="G4650" s="10" t="s">
        <v>3481</v>
      </c>
      <c r="H4650" s="10" t="s">
        <v>13132</v>
      </c>
      <c r="I4650" s="10">
        <v>340.0</v>
      </c>
      <c r="J4650" s="10">
        <v>38.0</v>
      </c>
      <c r="K4650" s="14">
        <v>1974.0</v>
      </c>
      <c r="L4650" s="11">
        <f>IF(K4650&lt;1984,105+5.6*J4650,IF(K4650&gt;1991,113+7.7*J4650,108+6.6*J4650))</f>
        <v>317.8</v>
      </c>
      <c r="M4650" s="11">
        <f t="shared" si="2"/>
        <v>-22.2</v>
      </c>
      <c r="N4650" s="13">
        <f t="shared" si="3"/>
        <v>0.9347058824</v>
      </c>
      <c r="O4650" s="10" t="s">
        <v>18149</v>
      </c>
      <c r="P4650" s="10" t="s">
        <v>18150</v>
      </c>
    </row>
    <row r="4651" ht="12.0" customHeight="1">
      <c r="A4651" s="9" t="s">
        <v>18151</v>
      </c>
      <c r="B4651" s="10" t="s">
        <v>18152</v>
      </c>
      <c r="C4651" s="9" t="s">
        <v>427</v>
      </c>
      <c r="D4651" s="11" t="str">
        <f>VLOOKUP(C4651,Postinumeroalueet!$A$2:$B$4001,2)</f>
        <v>Vantaa</v>
      </c>
      <c r="E4651" s="11"/>
      <c r="F4651" s="11">
        <f t="shared" si="1"/>
        <v>1</v>
      </c>
      <c r="G4651" s="10" t="s">
        <v>3481</v>
      </c>
      <c r="H4651" s="10" t="s">
        <v>18153</v>
      </c>
      <c r="I4651" s="10">
        <v>812.0</v>
      </c>
      <c r="J4651" s="10">
        <v>76.0</v>
      </c>
      <c r="K4651" s="14">
        <v>1975.0</v>
      </c>
      <c r="L4651" s="11">
        <f>IF(K4651&lt;1961,171+10.3*J4651,IF(K4651&gt;1983,166+8.7*J4651,159+7.9*J4651))</f>
        <v>759.4</v>
      </c>
      <c r="M4651" s="11">
        <f t="shared" si="2"/>
        <v>-52.6</v>
      </c>
      <c r="N4651" s="13">
        <f t="shared" si="3"/>
        <v>0.9352216749</v>
      </c>
      <c r="O4651" s="10" t="s">
        <v>3685</v>
      </c>
      <c r="P4651" s="10" t="s">
        <v>18154</v>
      </c>
    </row>
    <row r="4652" ht="12.0" customHeight="1">
      <c r="A4652" s="9" t="s">
        <v>18155</v>
      </c>
      <c r="B4652" s="10" t="s">
        <v>18156</v>
      </c>
      <c r="C4652" s="9" t="s">
        <v>1091</v>
      </c>
      <c r="D4652" s="11" t="str">
        <f>VLOOKUP(C4652,Postinumeroalueet!$A$2:$B$4001,2)</f>
        <v>Salo</v>
      </c>
      <c r="E4652" s="11"/>
      <c r="F4652" s="11">
        <f t="shared" si="1"/>
        <v>0</v>
      </c>
      <c r="G4652" s="10" t="s">
        <v>3529</v>
      </c>
      <c r="H4652" s="10" t="s">
        <v>3620</v>
      </c>
      <c r="I4652" s="10">
        <v>800.0</v>
      </c>
      <c r="J4652" s="10">
        <v>82.5</v>
      </c>
      <c r="K4652" s="14">
        <v>1996.0</v>
      </c>
      <c r="L4652" s="11">
        <f>IF(K4652&lt;1984,105+5.6*J4652,IF(K4652&gt;1991,113+7.7*J4652,108+6.6*J4652))</f>
        <v>748.25</v>
      </c>
      <c r="M4652" s="11">
        <f t="shared" si="2"/>
        <v>-51.75</v>
      </c>
      <c r="N4652" s="13">
        <f t="shared" si="3"/>
        <v>0.9353125</v>
      </c>
      <c r="O4652" s="10" t="s">
        <v>18157</v>
      </c>
      <c r="P4652" s="10" t="s">
        <v>18158</v>
      </c>
    </row>
    <row r="4653">
      <c r="A4653" s="9" t="s">
        <v>18159</v>
      </c>
      <c r="B4653" s="10" t="s">
        <v>18152</v>
      </c>
      <c r="C4653" s="9" t="s">
        <v>427</v>
      </c>
      <c r="D4653" s="11" t="str">
        <f>VLOOKUP(C4653,Postinumeroalueet!$A$2:$B$4001,2)</f>
        <v>Vantaa</v>
      </c>
      <c r="E4653" s="11"/>
      <c r="F4653" s="11">
        <f t="shared" si="1"/>
        <v>1</v>
      </c>
      <c r="G4653" s="10" t="s">
        <v>3481</v>
      </c>
      <c r="H4653" s="10" t="s">
        <v>16149</v>
      </c>
      <c r="I4653" s="10">
        <v>668.0</v>
      </c>
      <c r="J4653" s="10">
        <v>59.0</v>
      </c>
      <c r="K4653" s="14">
        <v>1975.0</v>
      </c>
      <c r="L4653" s="11">
        <f>IF(K4653&lt;1961,171+10.3*J4653,IF(K4653&gt;1983,166+8.7*J4653,159+7.9*J4653))</f>
        <v>625.1</v>
      </c>
      <c r="M4653" s="11">
        <f t="shared" si="2"/>
        <v>-42.9</v>
      </c>
      <c r="N4653" s="13">
        <f t="shared" si="3"/>
        <v>0.9357784431</v>
      </c>
      <c r="O4653" s="10" t="s">
        <v>3685</v>
      </c>
      <c r="P4653" s="10" t="s">
        <v>18160</v>
      </c>
    </row>
    <row r="4654" ht="12.0" customHeight="1">
      <c r="A4654" s="9" t="s">
        <v>18161</v>
      </c>
      <c r="B4654" s="10" t="s">
        <v>18162</v>
      </c>
      <c r="C4654" s="9" t="s">
        <v>3039</v>
      </c>
      <c r="D4654" s="11" t="str">
        <f>VLOOKUP(C4654,Postinumeroalueet!$A$2:$B$4001,2)</f>
        <v>Oulu</v>
      </c>
      <c r="E4654" s="11"/>
      <c r="F4654" s="11">
        <f t="shared" si="1"/>
        <v>0</v>
      </c>
      <c r="G4654" s="10" t="s">
        <v>6290</v>
      </c>
      <c r="H4654" s="10" t="s">
        <v>3516</v>
      </c>
      <c r="I4654" s="10">
        <v>573.3</v>
      </c>
      <c r="J4654" s="10">
        <v>55.0</v>
      </c>
      <c r="K4654" s="14">
        <v>2006.0</v>
      </c>
      <c r="L4654" s="11">
        <f t="shared" ref="L4654:L4667" si="872">IF(K4654&lt;1984,105+5.6*J4654,IF(K4654&gt;1991,113+7.7*J4654,108+6.6*J4654))</f>
        <v>536.5</v>
      </c>
      <c r="M4654" s="11">
        <f t="shared" si="2"/>
        <v>-36.8</v>
      </c>
      <c r="N4654" s="13">
        <f t="shared" si="3"/>
        <v>0.9358102215</v>
      </c>
      <c r="O4654" s="10" t="s">
        <v>17289</v>
      </c>
      <c r="P4654" s="10" t="s">
        <v>18163</v>
      </c>
    </row>
    <row r="4655" ht="12.0" customHeight="1">
      <c r="A4655" s="9" t="s">
        <v>18164</v>
      </c>
      <c r="B4655" s="10" t="s">
        <v>17433</v>
      </c>
      <c r="C4655" s="9" t="s">
        <v>3040</v>
      </c>
      <c r="D4655" s="11" t="str">
        <f>VLOOKUP(C4655,Postinumeroalueet!$A$2:$B$4001,2)</f>
        <v>Oulu</v>
      </c>
      <c r="E4655" s="11"/>
      <c r="F4655" s="11">
        <f t="shared" si="1"/>
        <v>0</v>
      </c>
      <c r="G4655" s="10" t="s">
        <v>3481</v>
      </c>
      <c r="H4655" s="10" t="s">
        <v>18165</v>
      </c>
      <c r="I4655" s="10">
        <v>507.3</v>
      </c>
      <c r="J4655" s="10">
        <v>47.0</v>
      </c>
      <c r="K4655" s="14">
        <v>2004.0</v>
      </c>
      <c r="L4655" s="11">
        <f t="shared" si="872"/>
        <v>474.9</v>
      </c>
      <c r="M4655" s="11">
        <f t="shared" si="2"/>
        <v>-32.4</v>
      </c>
      <c r="N4655" s="13">
        <f t="shared" si="3"/>
        <v>0.936132466</v>
      </c>
      <c r="O4655" s="10" t="s">
        <v>17259</v>
      </c>
      <c r="P4655" s="10" t="s">
        <v>18166</v>
      </c>
    </row>
    <row r="4656" ht="12.0" customHeight="1">
      <c r="A4656" s="9" t="s">
        <v>18167</v>
      </c>
      <c r="B4656" s="10" t="s">
        <v>13585</v>
      </c>
      <c r="C4656" s="9" t="s">
        <v>3046</v>
      </c>
      <c r="D4656" s="11" t="str">
        <f>VLOOKUP(C4656,Postinumeroalueet!$A$2:$B$4001,2)</f>
        <v>Oulu</v>
      </c>
      <c r="E4656" s="11"/>
      <c r="F4656" s="11">
        <f t="shared" si="1"/>
        <v>0</v>
      </c>
      <c r="G4656" s="10" t="s">
        <v>3481</v>
      </c>
      <c r="H4656" s="10" t="s">
        <v>3761</v>
      </c>
      <c r="I4656" s="10">
        <v>492.0</v>
      </c>
      <c r="J4656" s="10">
        <v>63.5</v>
      </c>
      <c r="K4656" s="14">
        <v>1973.0</v>
      </c>
      <c r="L4656" s="11">
        <f t="shared" si="872"/>
        <v>460.6</v>
      </c>
      <c r="M4656" s="11">
        <f t="shared" si="2"/>
        <v>-31.4</v>
      </c>
      <c r="N4656" s="13">
        <f t="shared" si="3"/>
        <v>0.9361788618</v>
      </c>
      <c r="O4656" s="10" t="s">
        <v>7194</v>
      </c>
      <c r="P4656" s="10" t="s">
        <v>18168</v>
      </c>
    </row>
    <row r="4657">
      <c r="A4657" s="9" t="s">
        <v>18169</v>
      </c>
      <c r="B4657" s="10" t="s">
        <v>16701</v>
      </c>
      <c r="C4657" s="9" t="s">
        <v>3057</v>
      </c>
      <c r="D4657" s="11" t="str">
        <f>VLOOKUP(C4657,Postinumeroalueet!$A$2:$B$4001,2)</f>
        <v>Haukipudas</v>
      </c>
      <c r="E4657" s="11"/>
      <c r="F4657" s="11">
        <f t="shared" si="1"/>
        <v>0</v>
      </c>
      <c r="G4657" s="10" t="s">
        <v>3529</v>
      </c>
      <c r="H4657" s="10" t="s">
        <v>4534</v>
      </c>
      <c r="I4657" s="10">
        <v>564.57</v>
      </c>
      <c r="J4657" s="10">
        <v>54.0</v>
      </c>
      <c r="K4657" s="14">
        <v>2003.0</v>
      </c>
      <c r="L4657" s="11">
        <f t="shared" si="872"/>
        <v>528.8</v>
      </c>
      <c r="M4657" s="11">
        <f t="shared" si="2"/>
        <v>-35.77</v>
      </c>
      <c r="N4657" s="13">
        <f t="shared" si="3"/>
        <v>0.9366420462</v>
      </c>
      <c r="O4657" s="10" t="s">
        <v>4050</v>
      </c>
      <c r="P4657" s="10" t="s">
        <v>18170</v>
      </c>
    </row>
    <row r="4658" ht="12.0" customHeight="1">
      <c r="A4658" s="9" t="s">
        <v>18171</v>
      </c>
      <c r="B4658" s="10" t="s">
        <v>18172</v>
      </c>
      <c r="C4658" s="9" t="s">
        <v>1517</v>
      </c>
      <c r="D4658" s="11" t="str">
        <f>VLOOKUP(C4658,Postinumeroalueet!$A$2:$B$4001,2)</f>
        <v>Kankaanpää</v>
      </c>
      <c r="E4658" s="11"/>
      <c r="F4658" s="11">
        <f t="shared" si="1"/>
        <v>0</v>
      </c>
      <c r="G4658" s="10" t="s">
        <v>3481</v>
      </c>
      <c r="H4658" s="10" t="s">
        <v>4889</v>
      </c>
      <c r="I4658" s="10">
        <v>420.0</v>
      </c>
      <c r="J4658" s="10">
        <v>51.5</v>
      </c>
      <c r="K4658" s="14">
        <v>1971.0</v>
      </c>
      <c r="L4658" s="11">
        <f t="shared" si="872"/>
        <v>393.4</v>
      </c>
      <c r="M4658" s="11">
        <f t="shared" si="2"/>
        <v>-26.6</v>
      </c>
      <c r="N4658" s="13">
        <f t="shared" si="3"/>
        <v>0.9366666667</v>
      </c>
      <c r="O4658" s="10" t="s">
        <v>18149</v>
      </c>
      <c r="P4658" s="10" t="s">
        <v>18173</v>
      </c>
    </row>
    <row r="4659" ht="12.0" customHeight="1">
      <c r="A4659" s="9" t="s">
        <v>18174</v>
      </c>
      <c r="B4659" s="10" t="s">
        <v>18175</v>
      </c>
      <c r="C4659" s="9" t="s">
        <v>1370</v>
      </c>
      <c r="D4659" s="11" t="str">
        <f>VLOOKUP(C4659,Postinumeroalueet!$A$2:$B$4001,2)</f>
        <v>Tampere</v>
      </c>
      <c r="E4659" s="11"/>
      <c r="F4659" s="11">
        <f t="shared" si="1"/>
        <v>0</v>
      </c>
      <c r="G4659" s="10" t="s">
        <v>3481</v>
      </c>
      <c r="H4659" s="10" t="s">
        <v>9648</v>
      </c>
      <c r="I4659" s="10">
        <v>629.76</v>
      </c>
      <c r="J4659" s="10">
        <v>62.0</v>
      </c>
      <c r="K4659" s="14">
        <v>2000.0</v>
      </c>
      <c r="L4659" s="11">
        <f t="shared" si="872"/>
        <v>590.4</v>
      </c>
      <c r="M4659" s="11">
        <f t="shared" si="2"/>
        <v>-39.36</v>
      </c>
      <c r="N4659" s="13">
        <f t="shared" si="3"/>
        <v>0.9375</v>
      </c>
      <c r="O4659" s="10" t="s">
        <v>9723</v>
      </c>
      <c r="P4659" s="10" t="s">
        <v>18176</v>
      </c>
    </row>
    <row r="4660" ht="12.0" customHeight="1">
      <c r="A4660" s="9" t="s">
        <v>18177</v>
      </c>
      <c r="B4660" s="10" t="s">
        <v>17733</v>
      </c>
      <c r="C4660" s="9" t="s">
        <v>1578</v>
      </c>
      <c r="D4660" s="11" t="str">
        <f>VLOOKUP(C4660,Postinumeroalueet!$A$2:$B$4001,2)</f>
        <v>Jyväskylä</v>
      </c>
      <c r="E4660" s="11"/>
      <c r="F4660" s="11">
        <f t="shared" si="1"/>
        <v>0</v>
      </c>
      <c r="G4660" s="10" t="s">
        <v>3481</v>
      </c>
      <c r="H4660" s="10" t="s">
        <v>3671</v>
      </c>
      <c r="I4660" s="10">
        <v>720.0</v>
      </c>
      <c r="J4660" s="10">
        <v>73.0</v>
      </c>
      <c r="K4660" s="14">
        <v>1992.0</v>
      </c>
      <c r="L4660" s="11">
        <f t="shared" si="872"/>
        <v>675.1</v>
      </c>
      <c r="M4660" s="11">
        <f t="shared" si="2"/>
        <v>-44.9</v>
      </c>
      <c r="N4660" s="13">
        <f t="shared" si="3"/>
        <v>0.9376388889</v>
      </c>
      <c r="O4660" s="10" t="s">
        <v>9328</v>
      </c>
      <c r="P4660" s="10" t="s">
        <v>18178</v>
      </c>
    </row>
    <row r="4661" ht="12.0" customHeight="1">
      <c r="A4661" s="9" t="s">
        <v>18179</v>
      </c>
      <c r="B4661" s="10" t="s">
        <v>18180</v>
      </c>
      <c r="C4661" s="9" t="s">
        <v>822</v>
      </c>
      <c r="D4661" s="11" t="str">
        <f>VLOOKUP(C4661,Postinumeroalueet!$A$2:$B$4001,2)</f>
        <v>Nastola</v>
      </c>
      <c r="E4661" s="11"/>
      <c r="F4661" s="11">
        <f t="shared" si="1"/>
        <v>0</v>
      </c>
      <c r="G4661" s="10" t="s">
        <v>3481</v>
      </c>
      <c r="H4661" s="10" t="s">
        <v>3507</v>
      </c>
      <c r="I4661" s="10">
        <v>670.0</v>
      </c>
      <c r="J4661" s="10">
        <v>93.5</v>
      </c>
      <c r="K4661" s="14">
        <v>1971.0</v>
      </c>
      <c r="L4661" s="11">
        <f t="shared" si="872"/>
        <v>628.6</v>
      </c>
      <c r="M4661" s="11">
        <f t="shared" si="2"/>
        <v>-41.4</v>
      </c>
      <c r="N4661" s="13">
        <f t="shared" si="3"/>
        <v>0.9382089552</v>
      </c>
      <c r="O4661" s="10" t="s">
        <v>4466</v>
      </c>
      <c r="P4661" s="10" t="s">
        <v>18181</v>
      </c>
    </row>
    <row r="4662">
      <c r="A4662" s="9" t="s">
        <v>18182</v>
      </c>
      <c r="B4662" s="10" t="s">
        <v>18183</v>
      </c>
      <c r="C4662" s="9" t="s">
        <v>2652</v>
      </c>
      <c r="D4662" s="11" t="str">
        <f>VLOOKUP(C4662,Postinumeroalueet!$A$2:$B$4001,2)</f>
        <v>Pieksämäki</v>
      </c>
      <c r="E4662" s="11"/>
      <c r="F4662" s="11">
        <f t="shared" si="1"/>
        <v>0</v>
      </c>
      <c r="G4662" s="10" t="s">
        <v>3481</v>
      </c>
      <c r="H4662" s="10" t="s">
        <v>4001</v>
      </c>
      <c r="I4662" s="10">
        <v>270.0</v>
      </c>
      <c r="J4662" s="10">
        <v>26.5</v>
      </c>
      <c r="K4662" s="14">
        <v>1959.0</v>
      </c>
      <c r="L4662" s="11">
        <f t="shared" si="872"/>
        <v>253.4</v>
      </c>
      <c r="M4662" s="11">
        <f t="shared" si="2"/>
        <v>-16.6</v>
      </c>
      <c r="N4662" s="13">
        <f t="shared" si="3"/>
        <v>0.9385185185</v>
      </c>
      <c r="O4662" s="10" t="s">
        <v>14465</v>
      </c>
      <c r="P4662" s="10" t="s">
        <v>18184</v>
      </c>
    </row>
    <row r="4663" ht="12.0" customHeight="1">
      <c r="A4663" s="9" t="s">
        <v>18185</v>
      </c>
      <c r="B4663" s="10" t="s">
        <v>18186</v>
      </c>
      <c r="C4663" s="9" t="s">
        <v>3031</v>
      </c>
      <c r="D4663" s="11" t="str">
        <f>VLOOKUP(C4663,Postinumeroalueet!$A$2:$B$4001,2)</f>
        <v>Kempele</v>
      </c>
      <c r="E4663" s="11"/>
      <c r="F4663" s="11">
        <f t="shared" si="1"/>
        <v>0</v>
      </c>
      <c r="G4663" s="10" t="s">
        <v>3481</v>
      </c>
      <c r="H4663" s="10" t="s">
        <v>3743</v>
      </c>
      <c r="I4663" s="10">
        <v>489.47</v>
      </c>
      <c r="J4663" s="10">
        <v>45.0</v>
      </c>
      <c r="K4663" s="14">
        <v>2006.0</v>
      </c>
      <c r="L4663" s="11">
        <f t="shared" si="872"/>
        <v>459.5</v>
      </c>
      <c r="M4663" s="11">
        <f t="shared" si="2"/>
        <v>-29.97</v>
      </c>
      <c r="N4663" s="13">
        <f t="shared" si="3"/>
        <v>0.9387705069</v>
      </c>
      <c r="O4663" s="10" t="s">
        <v>17683</v>
      </c>
      <c r="P4663" s="10" t="s">
        <v>18187</v>
      </c>
    </row>
    <row r="4664">
      <c r="A4664" s="9" t="s">
        <v>18188</v>
      </c>
      <c r="B4664" s="10" t="s">
        <v>18189</v>
      </c>
      <c r="C4664" s="9" t="s">
        <v>1471</v>
      </c>
      <c r="D4664" s="11" t="str">
        <f>VLOOKUP(C4664,Postinumeroalueet!$A$2:$B$4001,2)</f>
        <v>Vesilahti</v>
      </c>
      <c r="E4664" s="11"/>
      <c r="F4664" s="11">
        <f t="shared" si="1"/>
        <v>0</v>
      </c>
      <c r="G4664" s="10" t="s">
        <v>3492</v>
      </c>
      <c r="H4664" s="10" t="s">
        <v>18190</v>
      </c>
      <c r="I4664" s="10">
        <v>410.0</v>
      </c>
      <c r="J4664" s="10">
        <v>50.0</v>
      </c>
      <c r="K4664" s="14">
        <v>1900.0</v>
      </c>
      <c r="L4664" s="11">
        <f t="shared" si="872"/>
        <v>385</v>
      </c>
      <c r="M4664" s="11">
        <f t="shared" si="2"/>
        <v>-25</v>
      </c>
      <c r="N4664" s="13">
        <f t="shared" si="3"/>
        <v>0.9390243902</v>
      </c>
      <c r="O4664" s="15"/>
      <c r="P4664" s="10" t="s">
        <v>18191</v>
      </c>
    </row>
    <row r="4665" ht="12.0" customHeight="1">
      <c r="A4665" s="9" t="s">
        <v>18192</v>
      </c>
      <c r="B4665" s="10" t="s">
        <v>18193</v>
      </c>
      <c r="C4665" s="9" t="s">
        <v>965</v>
      </c>
      <c r="D4665" s="11" t="str">
        <f>VLOOKUP(C4665,Postinumeroalueet!$A$2:$B$4001,2)</f>
        <v>Naantali</v>
      </c>
      <c r="E4665" s="11"/>
      <c r="F4665" s="11">
        <f t="shared" si="1"/>
        <v>0</v>
      </c>
      <c r="G4665" s="10" t="s">
        <v>3481</v>
      </c>
      <c r="H4665" s="10" t="s">
        <v>5768</v>
      </c>
      <c r="I4665" s="10">
        <v>735.0</v>
      </c>
      <c r="J4665" s="10">
        <v>75.0</v>
      </c>
      <c r="K4665" s="14">
        <v>1998.0</v>
      </c>
      <c r="L4665" s="11">
        <f t="shared" si="872"/>
        <v>690.5</v>
      </c>
      <c r="M4665" s="11">
        <f t="shared" si="2"/>
        <v>-44.5</v>
      </c>
      <c r="N4665" s="13">
        <f t="shared" si="3"/>
        <v>0.9394557823</v>
      </c>
      <c r="O4665" s="10" t="s">
        <v>3569</v>
      </c>
      <c r="P4665" s="10" t="s">
        <v>18194</v>
      </c>
    </row>
    <row r="4666" ht="12.0" customHeight="1">
      <c r="A4666" s="9" t="s">
        <v>18195</v>
      </c>
      <c r="B4666" s="10" t="s">
        <v>18196</v>
      </c>
      <c r="C4666" s="9" t="s">
        <v>2101</v>
      </c>
      <c r="D4666" s="11" t="str">
        <f>VLOOKUP(C4666,Postinumeroalueet!$A$2:$B$4001,2)</f>
        <v>Seinäjoki</v>
      </c>
      <c r="E4666" s="11"/>
      <c r="F4666" s="11">
        <f t="shared" si="1"/>
        <v>0</v>
      </c>
      <c r="G4666" s="10" t="s">
        <v>6290</v>
      </c>
      <c r="H4666" s="10" t="s">
        <v>18197</v>
      </c>
      <c r="I4666" s="10">
        <v>415.0</v>
      </c>
      <c r="J4666" s="10">
        <v>36.0</v>
      </c>
      <c r="K4666" s="14">
        <v>2011.0</v>
      </c>
      <c r="L4666" s="11">
        <f t="shared" si="872"/>
        <v>390.2</v>
      </c>
      <c r="M4666" s="11">
        <f t="shared" si="2"/>
        <v>-24.8</v>
      </c>
      <c r="N4666" s="13">
        <f t="shared" si="3"/>
        <v>0.9402409639</v>
      </c>
      <c r="O4666" s="10" t="s">
        <v>7084</v>
      </c>
      <c r="P4666" s="10" t="s">
        <v>18198</v>
      </c>
    </row>
    <row r="4667" ht="12.0" customHeight="1">
      <c r="A4667" s="9" t="s">
        <v>18199</v>
      </c>
      <c r="B4667" s="10" t="s">
        <v>17804</v>
      </c>
      <c r="C4667" s="9" t="s">
        <v>2158</v>
      </c>
      <c r="D4667" s="11" t="str">
        <f>VLOOKUP(C4667,Postinumeroalueet!$A$2:$B$4001,2)</f>
        <v>Lapua</v>
      </c>
      <c r="E4667" s="11"/>
      <c r="F4667" s="11">
        <f t="shared" si="1"/>
        <v>0</v>
      </c>
      <c r="G4667" s="10" t="s">
        <v>3481</v>
      </c>
      <c r="H4667" s="10" t="s">
        <v>18200</v>
      </c>
      <c r="I4667" s="10">
        <v>525.0</v>
      </c>
      <c r="J4667" s="10">
        <v>49.5</v>
      </c>
      <c r="K4667" s="14">
        <v>2009.0</v>
      </c>
      <c r="L4667" s="11">
        <f t="shared" si="872"/>
        <v>494.15</v>
      </c>
      <c r="M4667" s="11">
        <f t="shared" si="2"/>
        <v>-30.85</v>
      </c>
      <c r="N4667" s="13">
        <f t="shared" si="3"/>
        <v>0.9412380952</v>
      </c>
      <c r="O4667" s="10" t="s">
        <v>15306</v>
      </c>
      <c r="P4667" s="10" t="s">
        <v>18201</v>
      </c>
    </row>
    <row r="4668">
      <c r="A4668" s="9" t="s">
        <v>18202</v>
      </c>
      <c r="B4668" s="10" t="s">
        <v>18203</v>
      </c>
      <c r="C4668" s="9" t="s">
        <v>517</v>
      </c>
      <c r="D4668" s="11" t="str">
        <f>VLOOKUP(C4668,Postinumeroalueet!$A$2:$B$4001,2)</f>
        <v>Espoo</v>
      </c>
      <c r="E4668" s="11"/>
      <c r="F4668" s="11">
        <f t="shared" si="1"/>
        <v>1</v>
      </c>
      <c r="G4668" s="10" t="s">
        <v>3481</v>
      </c>
      <c r="H4668" s="10" t="s">
        <v>14112</v>
      </c>
      <c r="I4668" s="10">
        <v>1137.59</v>
      </c>
      <c r="J4668" s="10">
        <v>104.0</v>
      </c>
      <c r="K4668" s="14">
        <v>1992.0</v>
      </c>
      <c r="L4668" s="11">
        <f>IF(K4668&lt;1961,171+10.3*J4668,IF(K4668&gt;1983,166+8.7*J4668,159+7.9*J4668))</f>
        <v>1070.8</v>
      </c>
      <c r="M4668" s="11">
        <f t="shared" si="2"/>
        <v>-66.79</v>
      </c>
      <c r="N4668" s="13">
        <f t="shared" si="3"/>
        <v>0.9412881618</v>
      </c>
      <c r="O4668" s="10" t="s">
        <v>4216</v>
      </c>
      <c r="P4668" s="10" t="s">
        <v>18204</v>
      </c>
    </row>
    <row r="4669" ht="12.0" customHeight="1">
      <c r="A4669" s="9" t="s">
        <v>18205</v>
      </c>
      <c r="B4669" s="10" t="s">
        <v>18206</v>
      </c>
      <c r="C4669" s="9" t="s">
        <v>3054</v>
      </c>
      <c r="D4669" s="11" t="str">
        <f>VLOOKUP(C4669,Postinumeroalueet!$A$2:$B$4001,2)</f>
        <v>Haukipudas</v>
      </c>
      <c r="E4669" s="11"/>
      <c r="F4669" s="11">
        <f t="shared" si="1"/>
        <v>0</v>
      </c>
      <c r="G4669" s="10" t="s">
        <v>3492</v>
      </c>
      <c r="H4669" s="10" t="s">
        <v>18207</v>
      </c>
      <c r="I4669" s="10">
        <v>890.0</v>
      </c>
      <c r="J4669" s="10">
        <v>94.2</v>
      </c>
      <c r="K4669" s="14">
        <v>2007.0</v>
      </c>
      <c r="L4669" s="11">
        <f t="shared" ref="L4669:L4693" si="873">IF(K4669&lt;1984,105+5.6*J4669,IF(K4669&gt;1991,113+7.7*J4669,108+6.6*J4669))</f>
        <v>838.34</v>
      </c>
      <c r="M4669" s="11">
        <f t="shared" si="2"/>
        <v>-51.66</v>
      </c>
      <c r="N4669" s="13">
        <f t="shared" si="3"/>
        <v>0.9419550562</v>
      </c>
      <c r="O4669" s="10" t="s">
        <v>3942</v>
      </c>
      <c r="P4669" s="10" t="s">
        <v>18208</v>
      </c>
    </row>
    <row r="4670" ht="12.0" customHeight="1">
      <c r="A4670" s="9" t="s">
        <v>18209</v>
      </c>
      <c r="B4670" s="10" t="s">
        <v>17823</v>
      </c>
      <c r="C4670" s="9" t="s">
        <v>3054</v>
      </c>
      <c r="D4670" s="11" t="str">
        <f>VLOOKUP(C4670,Postinumeroalueet!$A$2:$B$4001,2)</f>
        <v>Haukipudas</v>
      </c>
      <c r="E4670" s="11"/>
      <c r="F4670" s="11">
        <f t="shared" si="1"/>
        <v>0</v>
      </c>
      <c r="G4670" s="10" t="s">
        <v>3492</v>
      </c>
      <c r="H4670" s="10" t="s">
        <v>17824</v>
      </c>
      <c r="I4670" s="10">
        <v>890.0</v>
      </c>
      <c r="J4670" s="10">
        <v>94.2</v>
      </c>
      <c r="K4670" s="14">
        <v>2007.0</v>
      </c>
      <c r="L4670" s="11">
        <f t="shared" si="873"/>
        <v>838.34</v>
      </c>
      <c r="M4670" s="11">
        <f t="shared" si="2"/>
        <v>-51.66</v>
      </c>
      <c r="N4670" s="13">
        <f t="shared" si="3"/>
        <v>0.9419550562</v>
      </c>
      <c r="O4670" s="10" t="s">
        <v>3942</v>
      </c>
      <c r="P4670" s="10" t="s">
        <v>18210</v>
      </c>
    </row>
    <row r="4671" ht="12.0" customHeight="1">
      <c r="A4671" s="9" t="s">
        <v>18211</v>
      </c>
      <c r="B4671" s="10" t="s">
        <v>18206</v>
      </c>
      <c r="C4671" s="9" t="s">
        <v>3054</v>
      </c>
      <c r="D4671" s="11" t="str">
        <f>VLOOKUP(C4671,Postinumeroalueet!$A$2:$B$4001,2)</f>
        <v>Haukipudas</v>
      </c>
      <c r="E4671" s="11"/>
      <c r="F4671" s="11">
        <f t="shared" si="1"/>
        <v>0</v>
      </c>
      <c r="G4671" s="10" t="s">
        <v>3492</v>
      </c>
      <c r="H4671" s="10" t="s">
        <v>17824</v>
      </c>
      <c r="I4671" s="10">
        <v>890.0</v>
      </c>
      <c r="J4671" s="10">
        <v>94.2</v>
      </c>
      <c r="K4671" s="14">
        <v>2007.0</v>
      </c>
      <c r="L4671" s="11">
        <f t="shared" si="873"/>
        <v>838.34</v>
      </c>
      <c r="M4671" s="11">
        <f t="shared" si="2"/>
        <v>-51.66</v>
      </c>
      <c r="N4671" s="13">
        <f t="shared" si="3"/>
        <v>0.9419550562</v>
      </c>
      <c r="O4671" s="10" t="s">
        <v>3942</v>
      </c>
      <c r="P4671" s="10" t="s">
        <v>18212</v>
      </c>
    </row>
    <row r="4672" ht="12.0" customHeight="1">
      <c r="A4672" s="9" t="s">
        <v>18213</v>
      </c>
      <c r="B4672" s="10" t="s">
        <v>18206</v>
      </c>
      <c r="C4672" s="9" t="s">
        <v>3054</v>
      </c>
      <c r="D4672" s="11" t="str">
        <f>VLOOKUP(C4672,Postinumeroalueet!$A$2:$B$4001,2)</f>
        <v>Haukipudas</v>
      </c>
      <c r="E4672" s="11"/>
      <c r="F4672" s="11">
        <f t="shared" si="1"/>
        <v>0</v>
      </c>
      <c r="G4672" s="10" t="s">
        <v>3492</v>
      </c>
      <c r="H4672" s="10" t="s">
        <v>17824</v>
      </c>
      <c r="I4672" s="10">
        <v>890.0</v>
      </c>
      <c r="J4672" s="10">
        <v>94.2</v>
      </c>
      <c r="K4672" s="14">
        <v>2007.0</v>
      </c>
      <c r="L4672" s="11">
        <f t="shared" si="873"/>
        <v>838.34</v>
      </c>
      <c r="M4672" s="11">
        <f t="shared" si="2"/>
        <v>-51.66</v>
      </c>
      <c r="N4672" s="13">
        <f t="shared" si="3"/>
        <v>0.9419550562</v>
      </c>
      <c r="O4672" s="10" t="s">
        <v>3942</v>
      </c>
      <c r="P4672" s="10" t="s">
        <v>18214</v>
      </c>
    </row>
    <row r="4673" ht="12.0" customHeight="1">
      <c r="A4673" s="9" t="s">
        <v>18215</v>
      </c>
      <c r="B4673" s="10" t="s">
        <v>18216</v>
      </c>
      <c r="C4673" s="9" t="s">
        <v>2390</v>
      </c>
      <c r="D4673" s="11" t="str">
        <f>VLOOKUP(C4673,Postinumeroalueet!$A$2:$B$4001,2)</f>
        <v>Kokkola</v>
      </c>
      <c r="E4673" s="11"/>
      <c r="F4673" s="11">
        <f t="shared" si="1"/>
        <v>0</v>
      </c>
      <c r="G4673" s="10" t="s">
        <v>3481</v>
      </c>
      <c r="H4673" s="10" t="s">
        <v>5331</v>
      </c>
      <c r="I4673" s="10">
        <v>883.89</v>
      </c>
      <c r="J4673" s="10">
        <v>93.5</v>
      </c>
      <c r="K4673" s="14">
        <v>1999.0</v>
      </c>
      <c r="L4673" s="11">
        <f t="shared" si="873"/>
        <v>832.95</v>
      </c>
      <c r="M4673" s="11">
        <f t="shared" si="2"/>
        <v>-50.94</v>
      </c>
      <c r="N4673" s="13">
        <f t="shared" si="3"/>
        <v>0.9423683943</v>
      </c>
      <c r="O4673" s="10" t="s">
        <v>13123</v>
      </c>
      <c r="P4673" s="10" t="s">
        <v>18217</v>
      </c>
    </row>
    <row r="4674" ht="12.0" customHeight="1">
      <c r="A4674" s="9" t="s">
        <v>18218</v>
      </c>
      <c r="B4674" s="10" t="s">
        <v>18219</v>
      </c>
      <c r="C4674" s="9" t="s">
        <v>3033</v>
      </c>
      <c r="D4674" s="11" t="str">
        <f>VLOOKUP(C4674,Postinumeroalueet!$A$2:$B$4001,2)</f>
        <v>Oulunsalo</v>
      </c>
      <c r="E4674" s="11"/>
      <c r="F4674" s="11">
        <f t="shared" si="1"/>
        <v>0</v>
      </c>
      <c r="G4674" s="10" t="s">
        <v>3492</v>
      </c>
      <c r="H4674" s="10" t="s">
        <v>18220</v>
      </c>
      <c r="I4674" s="10">
        <v>990.0</v>
      </c>
      <c r="J4674" s="10">
        <v>125.0</v>
      </c>
      <c r="K4674" s="14">
        <v>1988.0</v>
      </c>
      <c r="L4674" s="11">
        <f t="shared" si="873"/>
        <v>933</v>
      </c>
      <c r="M4674" s="11">
        <f t="shared" si="2"/>
        <v>-57</v>
      </c>
      <c r="N4674" s="13">
        <f t="shared" si="3"/>
        <v>0.9424242424</v>
      </c>
      <c r="O4674" s="15"/>
      <c r="P4674" s="10" t="s">
        <v>18221</v>
      </c>
    </row>
    <row r="4675" ht="12.0" customHeight="1">
      <c r="A4675" s="9" t="s">
        <v>18222</v>
      </c>
      <c r="B4675" s="10" t="s">
        <v>18223</v>
      </c>
      <c r="C4675" s="9" t="s">
        <v>3273</v>
      </c>
      <c r="D4675" s="11" t="str">
        <f>VLOOKUP(C4675,Postinumeroalueet!$A$2:$B$4001,2)</f>
        <v>Rovaniemi</v>
      </c>
      <c r="E4675" s="11"/>
      <c r="F4675" s="11">
        <f t="shared" si="1"/>
        <v>0</v>
      </c>
      <c r="G4675" s="10" t="s">
        <v>3481</v>
      </c>
      <c r="H4675" s="10" t="s">
        <v>3671</v>
      </c>
      <c r="I4675" s="10">
        <v>765.0</v>
      </c>
      <c r="J4675" s="10">
        <v>79.0</v>
      </c>
      <c r="K4675" s="14">
        <v>1993.0</v>
      </c>
      <c r="L4675" s="11">
        <f t="shared" si="873"/>
        <v>721.3</v>
      </c>
      <c r="M4675" s="11">
        <f t="shared" si="2"/>
        <v>-43.7</v>
      </c>
      <c r="N4675" s="13">
        <f t="shared" si="3"/>
        <v>0.942875817</v>
      </c>
      <c r="O4675" s="10" t="s">
        <v>9328</v>
      </c>
      <c r="P4675" s="10" t="s">
        <v>18224</v>
      </c>
    </row>
    <row r="4676" ht="12.0" customHeight="1">
      <c r="A4676" s="9" t="s">
        <v>18225</v>
      </c>
      <c r="B4676" s="10" t="s">
        <v>18223</v>
      </c>
      <c r="C4676" s="9" t="s">
        <v>3273</v>
      </c>
      <c r="D4676" s="11" t="str">
        <f>VLOOKUP(C4676,Postinumeroalueet!$A$2:$B$4001,2)</f>
        <v>Rovaniemi</v>
      </c>
      <c r="E4676" s="11"/>
      <c r="F4676" s="11">
        <f t="shared" si="1"/>
        <v>0</v>
      </c>
      <c r="G4676" s="10" t="s">
        <v>3481</v>
      </c>
      <c r="H4676" s="10" t="s">
        <v>3671</v>
      </c>
      <c r="I4676" s="10">
        <v>765.0</v>
      </c>
      <c r="J4676" s="10">
        <v>79.0</v>
      </c>
      <c r="K4676" s="14">
        <v>1993.0</v>
      </c>
      <c r="L4676" s="11">
        <f t="shared" si="873"/>
        <v>721.3</v>
      </c>
      <c r="M4676" s="11">
        <f t="shared" si="2"/>
        <v>-43.7</v>
      </c>
      <c r="N4676" s="13">
        <f t="shared" si="3"/>
        <v>0.942875817</v>
      </c>
      <c r="O4676" s="10" t="s">
        <v>9328</v>
      </c>
      <c r="P4676" s="10" t="s">
        <v>18226</v>
      </c>
    </row>
    <row r="4677" ht="12.0" customHeight="1">
      <c r="A4677" s="9" t="s">
        <v>18227</v>
      </c>
      <c r="B4677" s="10" t="s">
        <v>18223</v>
      </c>
      <c r="C4677" s="9" t="s">
        <v>3273</v>
      </c>
      <c r="D4677" s="11" t="str">
        <f>VLOOKUP(C4677,Postinumeroalueet!$A$2:$B$4001,2)</f>
        <v>Rovaniemi</v>
      </c>
      <c r="E4677" s="11"/>
      <c r="F4677" s="11">
        <f t="shared" si="1"/>
        <v>0</v>
      </c>
      <c r="G4677" s="10" t="s">
        <v>3481</v>
      </c>
      <c r="H4677" s="10" t="s">
        <v>3671</v>
      </c>
      <c r="I4677" s="10">
        <v>765.0</v>
      </c>
      <c r="J4677" s="10">
        <v>79.0</v>
      </c>
      <c r="K4677" s="14">
        <v>1993.0</v>
      </c>
      <c r="L4677" s="11">
        <f t="shared" si="873"/>
        <v>721.3</v>
      </c>
      <c r="M4677" s="11">
        <f t="shared" si="2"/>
        <v>-43.7</v>
      </c>
      <c r="N4677" s="13">
        <f t="shared" si="3"/>
        <v>0.942875817</v>
      </c>
      <c r="O4677" s="10" t="s">
        <v>9328</v>
      </c>
      <c r="P4677" s="10" t="s">
        <v>18228</v>
      </c>
    </row>
    <row r="4678" ht="12.0" customHeight="1">
      <c r="A4678" s="9" t="s">
        <v>18229</v>
      </c>
      <c r="B4678" s="10" t="s">
        <v>17988</v>
      </c>
      <c r="C4678" s="9" t="s">
        <v>3219</v>
      </c>
      <c r="D4678" s="11" t="str">
        <f>VLOOKUP(C4678,Postinumeroalueet!$A$2:$B$4001,2)</f>
        <v>Tornio</v>
      </c>
      <c r="E4678" s="11"/>
      <c r="F4678" s="11">
        <f t="shared" si="1"/>
        <v>0</v>
      </c>
      <c r="G4678" s="10" t="s">
        <v>3529</v>
      </c>
      <c r="H4678" s="10" t="s">
        <v>3671</v>
      </c>
      <c r="I4678" s="10">
        <v>736.3</v>
      </c>
      <c r="J4678" s="10">
        <v>75.5</v>
      </c>
      <c r="K4678" s="14">
        <v>1998.0</v>
      </c>
      <c r="L4678" s="11">
        <f t="shared" si="873"/>
        <v>694.35</v>
      </c>
      <c r="M4678" s="11">
        <f t="shared" si="2"/>
        <v>-41.95</v>
      </c>
      <c r="N4678" s="13">
        <f t="shared" si="3"/>
        <v>0.9430259405</v>
      </c>
      <c r="O4678" s="10" t="s">
        <v>4050</v>
      </c>
      <c r="P4678" s="10" t="s">
        <v>18230</v>
      </c>
    </row>
    <row r="4679">
      <c r="A4679" s="9" t="s">
        <v>18231</v>
      </c>
      <c r="B4679" s="10" t="s">
        <v>15833</v>
      </c>
      <c r="C4679" s="9" t="s">
        <v>1842</v>
      </c>
      <c r="D4679" s="11" t="str">
        <f>VLOOKUP(C4679,Postinumeroalueet!$A$2:$B$4001,2)</f>
        <v>Miehikkälä</v>
      </c>
      <c r="E4679" s="11"/>
      <c r="F4679" s="11">
        <f t="shared" si="1"/>
        <v>0</v>
      </c>
      <c r="G4679" s="10" t="s">
        <v>3481</v>
      </c>
      <c r="H4679" s="10" t="s">
        <v>18232</v>
      </c>
      <c r="I4679" s="10">
        <v>230.0</v>
      </c>
      <c r="J4679" s="10">
        <v>20.0</v>
      </c>
      <c r="K4679" s="14">
        <v>1958.0</v>
      </c>
      <c r="L4679" s="11">
        <f t="shared" si="873"/>
        <v>217</v>
      </c>
      <c r="M4679" s="11">
        <f t="shared" si="2"/>
        <v>-13</v>
      </c>
      <c r="N4679" s="13">
        <f t="shared" si="3"/>
        <v>0.9434782609</v>
      </c>
      <c r="O4679" s="10" t="s">
        <v>15835</v>
      </c>
      <c r="P4679" s="10" t="s">
        <v>18233</v>
      </c>
    </row>
    <row r="4680" ht="12.0" customHeight="1">
      <c r="A4680" s="9" t="s">
        <v>18234</v>
      </c>
      <c r="B4680" s="10" t="s">
        <v>18235</v>
      </c>
      <c r="C4680" s="9" t="s">
        <v>3042</v>
      </c>
      <c r="D4680" s="11" t="str">
        <f>VLOOKUP(C4680,Postinumeroalueet!$A$2:$B$4001,2)</f>
        <v>Oulu</v>
      </c>
      <c r="E4680" s="11"/>
      <c r="F4680" s="11">
        <f t="shared" si="1"/>
        <v>0</v>
      </c>
      <c r="G4680" s="10" t="s">
        <v>6290</v>
      </c>
      <c r="H4680" s="10" t="s">
        <v>3516</v>
      </c>
      <c r="I4680" s="10">
        <v>608.99</v>
      </c>
      <c r="J4680" s="10">
        <v>60.0</v>
      </c>
      <c r="K4680" s="14">
        <v>2006.0</v>
      </c>
      <c r="L4680" s="11">
        <f t="shared" si="873"/>
        <v>575</v>
      </c>
      <c r="M4680" s="11">
        <f t="shared" si="2"/>
        <v>-33.99</v>
      </c>
      <c r="N4680" s="13">
        <f t="shared" si="3"/>
        <v>0.9441862756</v>
      </c>
      <c r="O4680" s="10" t="s">
        <v>17289</v>
      </c>
      <c r="P4680" s="10" t="s">
        <v>18236</v>
      </c>
    </row>
    <row r="4681" ht="12.0" customHeight="1">
      <c r="A4681" s="9" t="s">
        <v>18237</v>
      </c>
      <c r="B4681" s="10" t="s">
        <v>18238</v>
      </c>
      <c r="C4681" s="9" t="s">
        <v>1209</v>
      </c>
      <c r="D4681" s="11" t="str">
        <f>VLOOKUP(C4681,Postinumeroalueet!$A$2:$B$4001,2)</f>
        <v>Pori</v>
      </c>
      <c r="E4681" s="11"/>
      <c r="F4681" s="11">
        <f t="shared" si="1"/>
        <v>0</v>
      </c>
      <c r="G4681" s="10" t="s">
        <v>3481</v>
      </c>
      <c r="H4681" s="10" t="s">
        <v>5527</v>
      </c>
      <c r="I4681" s="10">
        <v>550.0</v>
      </c>
      <c r="J4681" s="10">
        <v>74.0</v>
      </c>
      <c r="K4681" s="14">
        <v>1979.0</v>
      </c>
      <c r="L4681" s="11">
        <f t="shared" si="873"/>
        <v>519.4</v>
      </c>
      <c r="M4681" s="11">
        <f t="shared" si="2"/>
        <v>-30.6</v>
      </c>
      <c r="N4681" s="13">
        <f t="shared" si="3"/>
        <v>0.9443636364</v>
      </c>
      <c r="O4681" s="10" t="s">
        <v>3612</v>
      </c>
      <c r="P4681" s="10" t="s">
        <v>18239</v>
      </c>
    </row>
    <row r="4682" ht="12.0" customHeight="1">
      <c r="A4682" s="9" t="s">
        <v>18240</v>
      </c>
      <c r="B4682" s="10" t="s">
        <v>18241</v>
      </c>
      <c r="C4682" s="9" t="s">
        <v>1648</v>
      </c>
      <c r="D4682" s="11" t="str">
        <f>VLOOKUP(C4682,Postinumeroalueet!$A$2:$B$4001,2)</f>
        <v>Jämsä</v>
      </c>
      <c r="E4682" s="11"/>
      <c r="F4682" s="11">
        <f t="shared" si="1"/>
        <v>0</v>
      </c>
      <c r="G4682" s="10" t="s">
        <v>3481</v>
      </c>
      <c r="H4682" s="10" t="s">
        <v>5527</v>
      </c>
      <c r="I4682" s="10">
        <v>550.0</v>
      </c>
      <c r="J4682" s="10">
        <v>74.0</v>
      </c>
      <c r="K4682" s="14">
        <v>1975.0</v>
      </c>
      <c r="L4682" s="11">
        <f t="shared" si="873"/>
        <v>519.4</v>
      </c>
      <c r="M4682" s="11">
        <f t="shared" si="2"/>
        <v>-30.6</v>
      </c>
      <c r="N4682" s="13">
        <f t="shared" si="3"/>
        <v>0.9443636364</v>
      </c>
      <c r="O4682" s="10" t="s">
        <v>18242</v>
      </c>
      <c r="P4682" s="10" t="s">
        <v>18243</v>
      </c>
    </row>
    <row r="4683" ht="12.0" customHeight="1">
      <c r="A4683" s="9" t="s">
        <v>18244</v>
      </c>
      <c r="B4683" s="10" t="s">
        <v>18245</v>
      </c>
      <c r="C4683" s="9" t="s">
        <v>764</v>
      </c>
      <c r="D4683" s="11" t="str">
        <f>VLOOKUP(C4683,Postinumeroalueet!$A$2:$B$4001,2)</f>
        <v>Hämeenlinna</v>
      </c>
      <c r="E4683" s="11"/>
      <c r="F4683" s="11">
        <f t="shared" si="1"/>
        <v>0</v>
      </c>
      <c r="G4683" s="10" t="s">
        <v>3481</v>
      </c>
      <c r="H4683" s="10" t="s">
        <v>5527</v>
      </c>
      <c r="I4683" s="10">
        <v>747.24</v>
      </c>
      <c r="J4683" s="10">
        <v>77.0</v>
      </c>
      <c r="K4683" s="14">
        <v>1993.0</v>
      </c>
      <c r="L4683" s="11">
        <f t="shared" si="873"/>
        <v>705.9</v>
      </c>
      <c r="M4683" s="11">
        <f t="shared" si="2"/>
        <v>-41.34</v>
      </c>
      <c r="N4683" s="13">
        <f t="shared" si="3"/>
        <v>0.9446764092</v>
      </c>
      <c r="O4683" s="10" t="s">
        <v>4989</v>
      </c>
      <c r="P4683" s="10" t="s">
        <v>18246</v>
      </c>
    </row>
    <row r="4684" ht="12.0" customHeight="1">
      <c r="A4684" s="9" t="s">
        <v>18247</v>
      </c>
      <c r="B4684" s="10" t="s">
        <v>14766</v>
      </c>
      <c r="C4684" s="9" t="s">
        <v>2176</v>
      </c>
      <c r="D4684" s="11" t="str">
        <f>VLOOKUP(C4684,Postinumeroalueet!$A$2:$B$4001,2)</f>
        <v>Kauhava</v>
      </c>
      <c r="E4684" s="11"/>
      <c r="F4684" s="11">
        <f t="shared" si="1"/>
        <v>0</v>
      </c>
      <c r="G4684" s="10" t="s">
        <v>3481</v>
      </c>
      <c r="H4684" s="10" t="s">
        <v>18248</v>
      </c>
      <c r="I4684" s="10">
        <v>810.0</v>
      </c>
      <c r="J4684" s="10">
        <v>118.0</v>
      </c>
      <c r="K4684" s="14">
        <v>1960.0</v>
      </c>
      <c r="L4684" s="11">
        <f t="shared" si="873"/>
        <v>765.8</v>
      </c>
      <c r="M4684" s="11">
        <f t="shared" si="2"/>
        <v>-44.2</v>
      </c>
      <c r="N4684" s="13">
        <f t="shared" si="3"/>
        <v>0.9454320988</v>
      </c>
      <c r="O4684" s="10" t="s">
        <v>7084</v>
      </c>
      <c r="P4684" s="10" t="s">
        <v>18249</v>
      </c>
    </row>
    <row r="4685" ht="12.0" customHeight="1">
      <c r="A4685" s="9" t="s">
        <v>18250</v>
      </c>
      <c r="B4685" s="10" t="s">
        <v>18251</v>
      </c>
      <c r="C4685" s="9" t="s">
        <v>1376</v>
      </c>
      <c r="D4685" s="11" t="str">
        <f>VLOOKUP(C4685,Postinumeroalueet!$A$2:$B$4001,2)</f>
        <v>Pirkkala</v>
      </c>
      <c r="E4685" s="11"/>
      <c r="F4685" s="11">
        <f t="shared" si="1"/>
        <v>0</v>
      </c>
      <c r="G4685" s="10" t="s">
        <v>3481</v>
      </c>
      <c r="H4685" s="10" t="s">
        <v>7596</v>
      </c>
      <c r="I4685" s="10">
        <v>655.5</v>
      </c>
      <c r="J4685" s="10">
        <v>92.0</v>
      </c>
      <c r="K4685" s="14">
        <v>1974.0</v>
      </c>
      <c r="L4685" s="11">
        <f t="shared" si="873"/>
        <v>620.2</v>
      </c>
      <c r="M4685" s="11">
        <f t="shared" si="2"/>
        <v>-35.3</v>
      </c>
      <c r="N4685" s="13">
        <f t="shared" si="3"/>
        <v>0.9461479786</v>
      </c>
      <c r="O4685" s="10" t="s">
        <v>18252</v>
      </c>
      <c r="P4685" s="10" t="s">
        <v>18253</v>
      </c>
    </row>
    <row r="4686" ht="12.0" customHeight="1">
      <c r="A4686" s="9" t="s">
        <v>18254</v>
      </c>
      <c r="B4686" s="10" t="s">
        <v>18255</v>
      </c>
      <c r="C4686" s="9" t="s">
        <v>3074</v>
      </c>
      <c r="D4686" s="11" t="str">
        <f>VLOOKUP(C4686,Postinumeroalueet!$A$2:$B$4001,2)</f>
        <v>Oulu</v>
      </c>
      <c r="E4686" s="11"/>
      <c r="F4686" s="11">
        <f t="shared" si="1"/>
        <v>0</v>
      </c>
      <c r="G4686" s="10" t="s">
        <v>3529</v>
      </c>
      <c r="H4686" s="10" t="s">
        <v>18256</v>
      </c>
      <c r="I4686" s="10">
        <v>950.0</v>
      </c>
      <c r="J4686" s="10">
        <v>120.0</v>
      </c>
      <c r="K4686" s="14">
        <v>1990.0</v>
      </c>
      <c r="L4686" s="11">
        <f t="shared" si="873"/>
        <v>900</v>
      </c>
      <c r="M4686" s="11">
        <f t="shared" si="2"/>
        <v>-50</v>
      </c>
      <c r="N4686" s="13">
        <f t="shared" si="3"/>
        <v>0.9473684211</v>
      </c>
      <c r="O4686" s="15"/>
      <c r="P4686" s="10" t="s">
        <v>18257</v>
      </c>
    </row>
    <row r="4687" ht="12.0" customHeight="1">
      <c r="A4687" s="9" t="s">
        <v>18258</v>
      </c>
      <c r="B4687" s="10" t="s">
        <v>18259</v>
      </c>
      <c r="C4687" s="9" t="s">
        <v>3025</v>
      </c>
      <c r="D4687" s="11" t="str">
        <f>VLOOKUP(C4687,Postinumeroalueet!$A$2:$B$4001,2)</f>
        <v>Oulu</v>
      </c>
      <c r="E4687" s="11"/>
      <c r="F4687" s="11">
        <f t="shared" si="1"/>
        <v>0</v>
      </c>
      <c r="G4687" s="10" t="s">
        <v>6290</v>
      </c>
      <c r="H4687" s="10" t="s">
        <v>4584</v>
      </c>
      <c r="I4687" s="10">
        <v>525.0</v>
      </c>
      <c r="J4687" s="10">
        <v>59.0</v>
      </c>
      <c r="K4687" s="14">
        <v>1987.0</v>
      </c>
      <c r="L4687" s="11">
        <f t="shared" si="873"/>
        <v>497.4</v>
      </c>
      <c r="M4687" s="11">
        <f t="shared" si="2"/>
        <v>-27.6</v>
      </c>
      <c r="N4687" s="13">
        <f t="shared" si="3"/>
        <v>0.9474285714</v>
      </c>
      <c r="O4687" s="10" t="s">
        <v>13112</v>
      </c>
      <c r="P4687" s="10" t="s">
        <v>18260</v>
      </c>
    </row>
    <row r="4688" ht="12.0" customHeight="1">
      <c r="A4688" s="9" t="s">
        <v>18261</v>
      </c>
      <c r="B4688" s="10" t="s">
        <v>18262</v>
      </c>
      <c r="C4688" s="9" t="s">
        <v>2742</v>
      </c>
      <c r="D4688" s="11" t="str">
        <f>VLOOKUP(C4688,Postinumeroalueet!$A$2:$B$4001,2)</f>
        <v>Joensuu</v>
      </c>
      <c r="E4688" s="11"/>
      <c r="F4688" s="11">
        <f t="shared" si="1"/>
        <v>0</v>
      </c>
      <c r="G4688" s="10" t="s">
        <v>4106</v>
      </c>
      <c r="H4688" s="10" t="s">
        <v>4080</v>
      </c>
      <c r="I4688" s="10">
        <v>650.0</v>
      </c>
      <c r="J4688" s="10">
        <v>77.0</v>
      </c>
      <c r="K4688" s="14">
        <v>1987.0</v>
      </c>
      <c r="L4688" s="11">
        <f t="shared" si="873"/>
        <v>616.2</v>
      </c>
      <c r="M4688" s="11">
        <f t="shared" si="2"/>
        <v>-33.8</v>
      </c>
      <c r="N4688" s="13">
        <f t="shared" si="3"/>
        <v>0.948</v>
      </c>
      <c r="O4688" s="10" t="s">
        <v>3730</v>
      </c>
      <c r="P4688" s="10" t="s">
        <v>18263</v>
      </c>
    </row>
    <row r="4689" ht="12.0" customHeight="1">
      <c r="A4689" s="9" t="s">
        <v>18264</v>
      </c>
      <c r="B4689" s="10" t="s">
        <v>12205</v>
      </c>
      <c r="C4689" s="9" t="s">
        <v>3040</v>
      </c>
      <c r="D4689" s="11" t="str">
        <f>VLOOKUP(C4689,Postinumeroalueet!$A$2:$B$4001,2)</f>
        <v>Oulu</v>
      </c>
      <c r="E4689" s="11"/>
      <c r="F4689" s="11">
        <f t="shared" si="1"/>
        <v>0</v>
      </c>
      <c r="G4689" s="10" t="s">
        <v>3481</v>
      </c>
      <c r="H4689" s="10" t="s">
        <v>4602</v>
      </c>
      <c r="I4689" s="10">
        <v>500.67</v>
      </c>
      <c r="J4689" s="10">
        <v>47.0</v>
      </c>
      <c r="K4689" s="14">
        <v>2000.0</v>
      </c>
      <c r="L4689" s="11">
        <f t="shared" si="873"/>
        <v>474.9</v>
      </c>
      <c r="M4689" s="11">
        <f t="shared" si="2"/>
        <v>-25.77</v>
      </c>
      <c r="N4689" s="13">
        <f t="shared" si="3"/>
        <v>0.9485289712</v>
      </c>
      <c r="O4689" s="10" t="s">
        <v>4050</v>
      </c>
      <c r="P4689" s="10" t="s">
        <v>18265</v>
      </c>
    </row>
    <row r="4690">
      <c r="A4690" s="9" t="s">
        <v>18266</v>
      </c>
      <c r="B4690" s="10" t="s">
        <v>18267</v>
      </c>
      <c r="C4690" s="9" t="s">
        <v>3018</v>
      </c>
      <c r="D4690" s="11" t="str">
        <f>VLOOKUP(C4690,Postinumeroalueet!$A$2:$B$4001,2)</f>
        <v>Oulu</v>
      </c>
      <c r="E4690" s="11"/>
      <c r="F4690" s="11">
        <f t="shared" si="1"/>
        <v>0</v>
      </c>
      <c r="G4690" s="10" t="s">
        <v>3481</v>
      </c>
      <c r="H4690" s="10" t="s">
        <v>9102</v>
      </c>
      <c r="I4690" s="10">
        <v>610.0</v>
      </c>
      <c r="J4690" s="10">
        <v>60.5</v>
      </c>
      <c r="K4690" s="14">
        <v>1992.0</v>
      </c>
      <c r="L4690" s="11">
        <f t="shared" si="873"/>
        <v>578.85</v>
      </c>
      <c r="M4690" s="11">
        <f t="shared" si="2"/>
        <v>-31.15</v>
      </c>
      <c r="N4690" s="13">
        <f t="shared" si="3"/>
        <v>0.9489344262</v>
      </c>
      <c r="O4690" s="10" t="s">
        <v>3730</v>
      </c>
      <c r="P4690" s="10" t="s">
        <v>18268</v>
      </c>
    </row>
    <row r="4691" ht="12.0" customHeight="1">
      <c r="A4691" s="9" t="s">
        <v>18269</v>
      </c>
      <c r="B4691" s="10" t="s">
        <v>18270</v>
      </c>
      <c r="C4691" s="9" t="s">
        <v>1363</v>
      </c>
      <c r="D4691" s="11" t="str">
        <f>VLOOKUP(C4691,Postinumeroalueet!$A$2:$B$4001,2)</f>
        <v>Tampere</v>
      </c>
      <c r="E4691" s="11"/>
      <c r="F4691" s="11">
        <f t="shared" si="1"/>
        <v>0</v>
      </c>
      <c r="G4691" s="10" t="s">
        <v>3481</v>
      </c>
      <c r="H4691" s="10" t="s">
        <v>4080</v>
      </c>
      <c r="I4691" s="10">
        <v>700.0</v>
      </c>
      <c r="J4691" s="10">
        <v>100.0</v>
      </c>
      <c r="K4691" s="14">
        <v>1950.0</v>
      </c>
      <c r="L4691" s="11">
        <f t="shared" si="873"/>
        <v>665</v>
      </c>
      <c r="M4691" s="11">
        <f t="shared" si="2"/>
        <v>-35</v>
      </c>
      <c r="N4691" s="13">
        <f t="shared" si="3"/>
        <v>0.95</v>
      </c>
      <c r="O4691" s="10" t="s">
        <v>4175</v>
      </c>
      <c r="P4691" s="10" t="s">
        <v>18271</v>
      </c>
    </row>
    <row r="4692" ht="12.0" customHeight="1">
      <c r="A4692" s="9" t="s">
        <v>18272</v>
      </c>
      <c r="B4692" s="10" t="s">
        <v>18273</v>
      </c>
      <c r="C4692" s="9" t="s">
        <v>2558</v>
      </c>
      <c r="D4692" s="11" t="str">
        <f>VLOOKUP(C4692,Postinumeroalueet!$A$2:$B$4001,2)</f>
        <v>Keitele</v>
      </c>
      <c r="E4692" s="11"/>
      <c r="F4692" s="11">
        <f t="shared" si="1"/>
        <v>0</v>
      </c>
      <c r="G4692" s="10" t="s">
        <v>3529</v>
      </c>
      <c r="H4692" s="10" t="s">
        <v>18274</v>
      </c>
      <c r="I4692" s="10">
        <v>470.0</v>
      </c>
      <c r="J4692" s="10">
        <v>61.0</v>
      </c>
      <c r="K4692" s="14">
        <v>1975.0</v>
      </c>
      <c r="L4692" s="11">
        <f t="shared" si="873"/>
        <v>446.6</v>
      </c>
      <c r="M4692" s="11">
        <f t="shared" si="2"/>
        <v>-23.4</v>
      </c>
      <c r="N4692" s="13">
        <f t="shared" si="3"/>
        <v>0.950212766</v>
      </c>
      <c r="O4692" s="15"/>
      <c r="P4692" s="10" t="s">
        <v>18275</v>
      </c>
    </row>
    <row r="4693" ht="12.0" customHeight="1">
      <c r="A4693" s="9" t="s">
        <v>18276</v>
      </c>
      <c r="B4693" s="10" t="s">
        <v>18277</v>
      </c>
      <c r="C4693" s="9" t="s">
        <v>3049</v>
      </c>
      <c r="D4693" s="11" t="str">
        <f>VLOOKUP(C4693,Postinumeroalueet!$A$2:$B$4001,2)</f>
        <v>Oulu</v>
      </c>
      <c r="E4693" s="11"/>
      <c r="F4693" s="11">
        <f t="shared" si="1"/>
        <v>0</v>
      </c>
      <c r="G4693" s="10" t="s">
        <v>6290</v>
      </c>
      <c r="H4693" s="10" t="s">
        <v>3516</v>
      </c>
      <c r="I4693" s="10">
        <v>548.25</v>
      </c>
      <c r="J4693" s="10">
        <v>53.0</v>
      </c>
      <c r="K4693" s="14">
        <v>2004.0</v>
      </c>
      <c r="L4693" s="11">
        <f t="shared" si="873"/>
        <v>521.1</v>
      </c>
      <c r="M4693" s="11">
        <f t="shared" si="2"/>
        <v>-27.15</v>
      </c>
      <c r="N4693" s="13">
        <f t="shared" si="3"/>
        <v>0.9504787962</v>
      </c>
      <c r="O4693" s="10" t="s">
        <v>18278</v>
      </c>
      <c r="P4693" s="10" t="s">
        <v>18279</v>
      </c>
    </row>
    <row r="4694" ht="12.0" customHeight="1">
      <c r="A4694" s="9" t="s">
        <v>18280</v>
      </c>
      <c r="B4694" s="10" t="s">
        <v>18281</v>
      </c>
      <c r="C4694" s="9" t="s">
        <v>334</v>
      </c>
      <c r="D4694" s="11" t="str">
        <f>VLOOKUP(C4694,Postinumeroalueet!$A$2:$B$4001,2)</f>
        <v>Helsinki</v>
      </c>
      <c r="E4694" s="11"/>
      <c r="F4694" s="11">
        <f t="shared" si="1"/>
        <v>1</v>
      </c>
      <c r="G4694" s="10" t="s">
        <v>3481</v>
      </c>
      <c r="H4694" s="10" t="s">
        <v>18282</v>
      </c>
      <c r="I4694" s="10">
        <v>700.0</v>
      </c>
      <c r="J4694" s="10">
        <v>48.0</v>
      </c>
      <c r="K4694" s="14">
        <v>1953.0</v>
      </c>
      <c r="L4694" s="11">
        <f>IF(K4694&lt;1961,171+10.3*J4694,IF(K4694&gt;1983,166+8.7*J4694,159+7.9*J4694))</f>
        <v>665.4</v>
      </c>
      <c r="M4694" s="11">
        <f t="shared" si="2"/>
        <v>-34.6</v>
      </c>
      <c r="N4694" s="13">
        <f t="shared" si="3"/>
        <v>0.9505714286</v>
      </c>
      <c r="O4694" s="10" t="s">
        <v>5502</v>
      </c>
      <c r="P4694" s="10" t="s">
        <v>18283</v>
      </c>
    </row>
    <row r="4695" ht="12.0" customHeight="1">
      <c r="A4695" s="9" t="s">
        <v>18284</v>
      </c>
      <c r="B4695" s="10" t="s">
        <v>18285</v>
      </c>
      <c r="C4695" s="9" t="s">
        <v>1948</v>
      </c>
      <c r="D4695" s="11" t="str">
        <f>VLOOKUP(C4695,Postinumeroalueet!$A$2:$B$4001,2)</f>
        <v>Lappeenranta</v>
      </c>
      <c r="E4695" s="11"/>
      <c r="F4695" s="11">
        <f t="shared" si="1"/>
        <v>0</v>
      </c>
      <c r="G4695" s="10" t="s">
        <v>3481</v>
      </c>
      <c r="H4695" s="10" t="s">
        <v>3671</v>
      </c>
      <c r="I4695" s="10">
        <v>775.0</v>
      </c>
      <c r="J4695" s="10">
        <v>81.0</v>
      </c>
      <c r="K4695" s="14">
        <v>1994.0</v>
      </c>
      <c r="L4695" s="11">
        <f t="shared" ref="L4695:L4717" si="874">IF(K4695&lt;1984,105+5.6*J4695,IF(K4695&gt;1991,113+7.7*J4695,108+6.6*J4695))</f>
        <v>736.7</v>
      </c>
      <c r="M4695" s="11">
        <f t="shared" si="2"/>
        <v>-38.3</v>
      </c>
      <c r="N4695" s="13">
        <f t="shared" si="3"/>
        <v>0.9505806452</v>
      </c>
      <c r="O4695" s="10" t="s">
        <v>9328</v>
      </c>
      <c r="P4695" s="10" t="s">
        <v>18286</v>
      </c>
    </row>
    <row r="4696" ht="12.0" customHeight="1">
      <c r="A4696" s="9" t="s">
        <v>18287</v>
      </c>
      <c r="B4696" s="10" t="s">
        <v>18288</v>
      </c>
      <c r="C4696" s="9" t="s">
        <v>1737</v>
      </c>
      <c r="D4696" s="11" t="str">
        <f>VLOOKUP(C4696,Postinumeroalueet!$A$2:$B$4001,2)</f>
        <v>Kouvola</v>
      </c>
      <c r="E4696" s="11"/>
      <c r="F4696" s="11">
        <f t="shared" si="1"/>
        <v>0</v>
      </c>
      <c r="G4696" s="10" t="s">
        <v>3529</v>
      </c>
      <c r="H4696" s="10" t="s">
        <v>4054</v>
      </c>
      <c r="I4696" s="10">
        <v>815.0</v>
      </c>
      <c r="J4696" s="10">
        <v>86.0</v>
      </c>
      <c r="K4696" s="14">
        <v>1997.0</v>
      </c>
      <c r="L4696" s="11">
        <f t="shared" si="874"/>
        <v>775.2</v>
      </c>
      <c r="M4696" s="11">
        <f t="shared" si="2"/>
        <v>-39.8</v>
      </c>
      <c r="N4696" s="13">
        <f t="shared" si="3"/>
        <v>0.9511656442</v>
      </c>
      <c r="O4696" s="10" t="s">
        <v>9328</v>
      </c>
      <c r="P4696" s="10" t="s">
        <v>18289</v>
      </c>
    </row>
    <row r="4697" ht="12.0" customHeight="1">
      <c r="A4697" s="9" t="s">
        <v>18290</v>
      </c>
      <c r="B4697" s="10" t="s">
        <v>13585</v>
      </c>
      <c r="C4697" s="9" t="s">
        <v>3046</v>
      </c>
      <c r="D4697" s="11" t="str">
        <f>VLOOKUP(C4697,Postinumeroalueet!$A$2:$B$4001,2)</f>
        <v>Oulu</v>
      </c>
      <c r="E4697" s="11"/>
      <c r="F4697" s="11">
        <f t="shared" si="1"/>
        <v>0</v>
      </c>
      <c r="G4697" s="10" t="s">
        <v>3481</v>
      </c>
      <c r="H4697" s="10" t="s">
        <v>3761</v>
      </c>
      <c r="I4697" s="10">
        <v>496.0</v>
      </c>
      <c r="J4697" s="10">
        <v>65.5</v>
      </c>
      <c r="K4697" s="14">
        <v>1973.0</v>
      </c>
      <c r="L4697" s="11">
        <f t="shared" si="874"/>
        <v>471.8</v>
      </c>
      <c r="M4697" s="11">
        <f t="shared" si="2"/>
        <v>-24.2</v>
      </c>
      <c r="N4697" s="13">
        <f t="shared" si="3"/>
        <v>0.9512096774</v>
      </c>
      <c r="O4697" s="10" t="s">
        <v>7194</v>
      </c>
      <c r="P4697" s="10" t="s">
        <v>18291</v>
      </c>
    </row>
    <row r="4698" ht="12.0" customHeight="1">
      <c r="A4698" s="9" t="s">
        <v>18292</v>
      </c>
      <c r="B4698" s="10" t="s">
        <v>13585</v>
      </c>
      <c r="C4698" s="9" t="s">
        <v>3046</v>
      </c>
      <c r="D4698" s="11" t="str">
        <f>VLOOKUP(C4698,Postinumeroalueet!$A$2:$B$4001,2)</f>
        <v>Oulu</v>
      </c>
      <c r="E4698" s="11"/>
      <c r="F4698" s="11">
        <f t="shared" si="1"/>
        <v>0</v>
      </c>
      <c r="G4698" s="10" t="s">
        <v>3481</v>
      </c>
      <c r="H4698" s="10" t="s">
        <v>3761</v>
      </c>
      <c r="I4698" s="10">
        <v>490.0</v>
      </c>
      <c r="J4698" s="10">
        <v>64.5</v>
      </c>
      <c r="K4698" s="14">
        <v>1973.0</v>
      </c>
      <c r="L4698" s="11">
        <f t="shared" si="874"/>
        <v>466.2</v>
      </c>
      <c r="M4698" s="11">
        <f t="shared" si="2"/>
        <v>-23.8</v>
      </c>
      <c r="N4698" s="13">
        <f t="shared" si="3"/>
        <v>0.9514285714</v>
      </c>
      <c r="O4698" s="10" t="s">
        <v>7194</v>
      </c>
      <c r="P4698" s="10" t="s">
        <v>18293</v>
      </c>
    </row>
    <row r="4699" ht="12.0" customHeight="1">
      <c r="A4699" s="9" t="s">
        <v>18294</v>
      </c>
      <c r="B4699" s="10" t="s">
        <v>18295</v>
      </c>
      <c r="C4699" s="9" t="s">
        <v>2176</v>
      </c>
      <c r="D4699" s="11" t="str">
        <f>VLOOKUP(C4699,Postinumeroalueet!$A$2:$B$4001,2)</f>
        <v>Kauhava</v>
      </c>
      <c r="E4699" s="11"/>
      <c r="F4699" s="11">
        <f t="shared" si="1"/>
        <v>0</v>
      </c>
      <c r="G4699" s="10" t="s">
        <v>3481</v>
      </c>
      <c r="H4699" s="10" t="s">
        <v>3719</v>
      </c>
      <c r="I4699" s="10">
        <v>392.71</v>
      </c>
      <c r="J4699" s="10">
        <v>48.0</v>
      </c>
      <c r="K4699" s="14">
        <v>1973.0</v>
      </c>
      <c r="L4699" s="11">
        <f t="shared" si="874"/>
        <v>373.8</v>
      </c>
      <c r="M4699" s="11">
        <f t="shared" si="2"/>
        <v>-18.91</v>
      </c>
      <c r="N4699" s="13">
        <f t="shared" si="3"/>
        <v>0.9518474192</v>
      </c>
      <c r="O4699" s="10" t="s">
        <v>17957</v>
      </c>
      <c r="P4699" s="10" t="s">
        <v>18296</v>
      </c>
    </row>
    <row r="4700" ht="12.0" customHeight="1">
      <c r="A4700" s="9" t="s">
        <v>18297</v>
      </c>
      <c r="B4700" s="10" t="s">
        <v>18298</v>
      </c>
      <c r="C4700" s="9" t="s">
        <v>1480</v>
      </c>
      <c r="D4700" s="11" t="str">
        <f>VLOOKUP(C4700,Postinumeroalueet!$A$2:$B$4001,2)</f>
        <v>Valkeakoski</v>
      </c>
      <c r="E4700" s="11"/>
      <c r="F4700" s="11">
        <f t="shared" si="1"/>
        <v>0</v>
      </c>
      <c r="G4700" s="10" t="s">
        <v>3481</v>
      </c>
      <c r="H4700" s="10" t="s">
        <v>3719</v>
      </c>
      <c r="I4700" s="10">
        <v>395.64</v>
      </c>
      <c r="J4700" s="10">
        <v>48.5</v>
      </c>
      <c r="K4700" s="14">
        <v>1972.0</v>
      </c>
      <c r="L4700" s="11">
        <f t="shared" si="874"/>
        <v>376.6</v>
      </c>
      <c r="M4700" s="11">
        <f t="shared" si="2"/>
        <v>-19.04</v>
      </c>
      <c r="N4700" s="13">
        <f t="shared" si="3"/>
        <v>0.9518754423</v>
      </c>
      <c r="O4700" s="10" t="s">
        <v>3796</v>
      </c>
      <c r="P4700" s="10" t="s">
        <v>18299</v>
      </c>
    </row>
    <row r="4701" ht="12.0" customHeight="1">
      <c r="A4701" s="9" t="s">
        <v>18300</v>
      </c>
      <c r="B4701" s="10" t="s">
        <v>18301</v>
      </c>
      <c r="C4701" s="9" t="s">
        <v>963</v>
      </c>
      <c r="D4701" s="11" t="str">
        <f>VLOOKUP(C4701,Postinumeroalueet!$A$2:$B$4001,2)</f>
        <v>Turku</v>
      </c>
      <c r="E4701" s="11"/>
      <c r="F4701" s="11">
        <f t="shared" si="1"/>
        <v>0</v>
      </c>
      <c r="G4701" s="10" t="s">
        <v>3529</v>
      </c>
      <c r="H4701" s="10" t="s">
        <v>17306</v>
      </c>
      <c r="I4701" s="10">
        <v>879.0</v>
      </c>
      <c r="J4701" s="10">
        <v>94.0</v>
      </c>
      <c r="K4701" s="14">
        <v>2002.0</v>
      </c>
      <c r="L4701" s="11">
        <f t="shared" si="874"/>
        <v>836.8</v>
      </c>
      <c r="M4701" s="11">
        <f t="shared" si="2"/>
        <v>-42.2</v>
      </c>
      <c r="N4701" s="13">
        <f t="shared" si="3"/>
        <v>0.9519908987</v>
      </c>
      <c r="O4701" s="10" t="s">
        <v>5256</v>
      </c>
      <c r="P4701" s="10" t="s">
        <v>18302</v>
      </c>
    </row>
    <row r="4702" ht="12.0" customHeight="1">
      <c r="A4702" s="9" t="s">
        <v>18303</v>
      </c>
      <c r="B4702" s="10" t="s">
        <v>18304</v>
      </c>
      <c r="C4702" s="9" t="s">
        <v>949</v>
      </c>
      <c r="D4702" s="11" t="str">
        <f>VLOOKUP(C4702,Postinumeroalueet!$A$2:$B$4001,2)</f>
        <v>Turku</v>
      </c>
      <c r="E4702" s="11"/>
      <c r="F4702" s="11">
        <f t="shared" si="1"/>
        <v>0</v>
      </c>
      <c r="G4702" s="10" t="s">
        <v>3529</v>
      </c>
      <c r="H4702" s="10" t="s">
        <v>4054</v>
      </c>
      <c r="I4702" s="10">
        <v>950.0</v>
      </c>
      <c r="J4702" s="10">
        <v>103.0</v>
      </c>
      <c r="K4702" s="14">
        <v>1996.0</v>
      </c>
      <c r="L4702" s="11">
        <f t="shared" si="874"/>
        <v>906.1</v>
      </c>
      <c r="M4702" s="11">
        <f t="shared" si="2"/>
        <v>-43.9</v>
      </c>
      <c r="N4702" s="13">
        <f t="shared" si="3"/>
        <v>0.9537894737</v>
      </c>
      <c r="O4702" s="10" t="s">
        <v>4118</v>
      </c>
      <c r="P4702" s="10" t="s">
        <v>18305</v>
      </c>
    </row>
    <row r="4703">
      <c r="A4703" s="9" t="s">
        <v>18306</v>
      </c>
      <c r="B4703" s="10" t="s">
        <v>18307</v>
      </c>
      <c r="C4703" s="9" t="s">
        <v>1149</v>
      </c>
      <c r="D4703" s="11" t="str">
        <f>VLOOKUP(C4703,Postinumeroalueet!$A$2:$B$4001,2)</f>
        <v>Rauma</v>
      </c>
      <c r="E4703" s="11"/>
      <c r="F4703" s="11">
        <f t="shared" si="1"/>
        <v>0</v>
      </c>
      <c r="G4703" s="10" t="s">
        <v>3694</v>
      </c>
      <c r="H4703" s="10" t="s">
        <v>10533</v>
      </c>
      <c r="I4703" s="10">
        <v>510.0</v>
      </c>
      <c r="J4703" s="10">
        <v>48.5</v>
      </c>
      <c r="K4703" s="14">
        <v>2013.0</v>
      </c>
      <c r="L4703" s="11">
        <f t="shared" si="874"/>
        <v>486.45</v>
      </c>
      <c r="M4703" s="11">
        <f t="shared" si="2"/>
        <v>-23.55</v>
      </c>
      <c r="N4703" s="13">
        <f t="shared" si="3"/>
        <v>0.9538235294</v>
      </c>
      <c r="O4703" s="10" t="s">
        <v>9778</v>
      </c>
      <c r="P4703" s="10" t="s">
        <v>18308</v>
      </c>
    </row>
    <row r="4704" ht="12.0" customHeight="1">
      <c r="A4704" s="9" t="s">
        <v>18309</v>
      </c>
      <c r="B4704" s="10" t="s">
        <v>18310</v>
      </c>
      <c r="C4704" s="9" t="s">
        <v>2311</v>
      </c>
      <c r="D4704" s="11" t="str">
        <f>VLOOKUP(C4704,Postinumeroalueet!$A$2:$B$4001,2)</f>
        <v>Vaasa</v>
      </c>
      <c r="E4704" s="11"/>
      <c r="F4704" s="11">
        <f t="shared" si="1"/>
        <v>0</v>
      </c>
      <c r="G4704" s="10" t="s">
        <v>6290</v>
      </c>
      <c r="H4704" s="10" t="s">
        <v>18311</v>
      </c>
      <c r="I4704" s="10">
        <v>430.0</v>
      </c>
      <c r="J4704" s="10">
        <v>54.5</v>
      </c>
      <c r="K4704" s="14">
        <v>1980.0</v>
      </c>
      <c r="L4704" s="11">
        <f t="shared" si="874"/>
        <v>410.2</v>
      </c>
      <c r="M4704" s="11">
        <f t="shared" si="2"/>
        <v>-19.8</v>
      </c>
      <c r="N4704" s="13">
        <f t="shared" si="3"/>
        <v>0.9539534884</v>
      </c>
      <c r="O4704" s="10" t="s">
        <v>6375</v>
      </c>
      <c r="P4704" s="10" t="s">
        <v>18312</v>
      </c>
    </row>
    <row r="4705" ht="12.0" customHeight="1">
      <c r="A4705" s="9" t="s">
        <v>18313</v>
      </c>
      <c r="B4705" s="10" t="s">
        <v>17791</v>
      </c>
      <c r="C4705" s="9" t="s">
        <v>3187</v>
      </c>
      <c r="D4705" s="11" t="str">
        <f>VLOOKUP(C4705,Postinumeroalueet!$A$2:$B$4001,2)</f>
        <v>Kemi</v>
      </c>
      <c r="E4705" s="11"/>
      <c r="F4705" s="11">
        <f t="shared" si="1"/>
        <v>0</v>
      </c>
      <c r="G4705" s="10" t="s">
        <v>3529</v>
      </c>
      <c r="H4705" s="10" t="s">
        <v>3516</v>
      </c>
      <c r="I4705" s="10">
        <v>554.27</v>
      </c>
      <c r="J4705" s="10">
        <v>54.0</v>
      </c>
      <c r="K4705" s="14">
        <v>2008.0</v>
      </c>
      <c r="L4705" s="11">
        <f t="shared" si="874"/>
        <v>528.8</v>
      </c>
      <c r="M4705" s="11">
        <f t="shared" si="2"/>
        <v>-25.47</v>
      </c>
      <c r="N4705" s="13">
        <f t="shared" si="3"/>
        <v>0.9540476663</v>
      </c>
      <c r="O4705" s="10" t="s">
        <v>10343</v>
      </c>
      <c r="P4705" s="10" t="s">
        <v>18314</v>
      </c>
    </row>
    <row r="4706" ht="12.0" customHeight="1">
      <c r="A4706" s="9" t="s">
        <v>18315</v>
      </c>
      <c r="B4706" s="10" t="s">
        <v>17757</v>
      </c>
      <c r="C4706" s="9" t="s">
        <v>3030</v>
      </c>
      <c r="D4706" s="11" t="str">
        <f>VLOOKUP(C4706,Postinumeroalueet!$A$2:$B$4001,2)</f>
        <v>Oulu</v>
      </c>
      <c r="E4706" s="11"/>
      <c r="F4706" s="11">
        <f t="shared" si="1"/>
        <v>0</v>
      </c>
      <c r="G4706" s="10" t="s">
        <v>3481</v>
      </c>
      <c r="H4706" s="10" t="s">
        <v>6267</v>
      </c>
      <c r="I4706" s="10">
        <v>682.83</v>
      </c>
      <c r="J4706" s="10">
        <v>70.0</v>
      </c>
      <c r="K4706" s="14">
        <v>2005.0</v>
      </c>
      <c r="L4706" s="11">
        <f t="shared" si="874"/>
        <v>652</v>
      </c>
      <c r="M4706" s="11">
        <f t="shared" si="2"/>
        <v>-30.83</v>
      </c>
      <c r="N4706" s="13">
        <f t="shared" si="3"/>
        <v>0.9548496698</v>
      </c>
      <c r="O4706" s="10" t="s">
        <v>17683</v>
      </c>
      <c r="P4706" s="10" t="s">
        <v>18316</v>
      </c>
    </row>
    <row r="4707" ht="12.0" customHeight="1">
      <c r="A4707" s="9" t="s">
        <v>18317</v>
      </c>
      <c r="B4707" s="10" t="s">
        <v>17757</v>
      </c>
      <c r="C4707" s="9" t="s">
        <v>3030</v>
      </c>
      <c r="D4707" s="11" t="str">
        <f>VLOOKUP(C4707,Postinumeroalueet!$A$2:$B$4001,2)</f>
        <v>Oulu</v>
      </c>
      <c r="E4707" s="11"/>
      <c r="F4707" s="11">
        <f t="shared" si="1"/>
        <v>0</v>
      </c>
      <c r="G4707" s="10" t="s">
        <v>3481</v>
      </c>
      <c r="H4707" s="10" t="s">
        <v>6267</v>
      </c>
      <c r="I4707" s="10">
        <v>682.83</v>
      </c>
      <c r="J4707" s="10">
        <v>70.0</v>
      </c>
      <c r="K4707" s="14">
        <v>2005.0</v>
      </c>
      <c r="L4707" s="11">
        <f t="shared" si="874"/>
        <v>652</v>
      </c>
      <c r="M4707" s="11">
        <f t="shared" si="2"/>
        <v>-30.83</v>
      </c>
      <c r="N4707" s="13">
        <f t="shared" si="3"/>
        <v>0.9548496698</v>
      </c>
      <c r="O4707" s="10" t="s">
        <v>17683</v>
      </c>
      <c r="P4707" s="10" t="s">
        <v>18318</v>
      </c>
    </row>
    <row r="4708" ht="12.0" customHeight="1">
      <c r="A4708" s="9" t="s">
        <v>18319</v>
      </c>
      <c r="B4708" s="10" t="s">
        <v>18320</v>
      </c>
      <c r="C4708" s="9" t="s">
        <v>1272</v>
      </c>
      <c r="D4708" s="11" t="str">
        <f>VLOOKUP(C4708,Postinumeroalueet!$A$2:$B$4001,2)</f>
        <v>Somero</v>
      </c>
      <c r="E4708" s="11"/>
      <c r="F4708" s="11">
        <f t="shared" si="1"/>
        <v>0</v>
      </c>
      <c r="G4708" s="10" t="s">
        <v>3481</v>
      </c>
      <c r="H4708" s="10" t="s">
        <v>3761</v>
      </c>
      <c r="I4708" s="10">
        <v>450.0</v>
      </c>
      <c r="J4708" s="10">
        <v>58.0</v>
      </c>
      <c r="K4708" s="14">
        <v>1976.0</v>
      </c>
      <c r="L4708" s="11">
        <f t="shared" si="874"/>
        <v>429.8</v>
      </c>
      <c r="M4708" s="11">
        <f t="shared" si="2"/>
        <v>-20.2</v>
      </c>
      <c r="N4708" s="13">
        <f t="shared" si="3"/>
        <v>0.9551111111</v>
      </c>
      <c r="O4708" s="10" t="s">
        <v>12446</v>
      </c>
      <c r="P4708" s="10" t="s">
        <v>18321</v>
      </c>
    </row>
    <row r="4709" ht="12.0" customHeight="1">
      <c r="A4709" s="9" t="s">
        <v>18322</v>
      </c>
      <c r="B4709" s="10" t="s">
        <v>18323</v>
      </c>
      <c r="C4709" s="9" t="s">
        <v>1372</v>
      </c>
      <c r="D4709" s="11" t="str">
        <f>VLOOKUP(C4709,Postinumeroalueet!$A$2:$B$4001,2)</f>
        <v>Lempäälä</v>
      </c>
      <c r="E4709" s="11"/>
      <c r="F4709" s="11">
        <f t="shared" si="1"/>
        <v>0</v>
      </c>
      <c r="G4709" s="10" t="s">
        <v>3492</v>
      </c>
      <c r="H4709" s="10" t="s">
        <v>18324</v>
      </c>
      <c r="I4709" s="10">
        <v>870.0</v>
      </c>
      <c r="J4709" s="10">
        <v>130.0</v>
      </c>
      <c r="K4709" s="14">
        <v>1960.0</v>
      </c>
      <c r="L4709" s="11">
        <f t="shared" si="874"/>
        <v>833</v>
      </c>
      <c r="M4709" s="11">
        <f t="shared" si="2"/>
        <v>-37</v>
      </c>
      <c r="N4709" s="13">
        <f t="shared" si="3"/>
        <v>0.9574712644</v>
      </c>
      <c r="O4709" s="10" t="s">
        <v>5288</v>
      </c>
      <c r="P4709" s="10" t="s">
        <v>18325</v>
      </c>
    </row>
    <row r="4710" ht="12.0" customHeight="1">
      <c r="A4710" s="9" t="s">
        <v>18326</v>
      </c>
      <c r="B4710" s="10" t="s">
        <v>18327</v>
      </c>
      <c r="C4710" s="9" t="s">
        <v>896</v>
      </c>
      <c r="D4710" s="11" t="str">
        <f>VLOOKUP(C4710,Postinumeroalueet!$A$2:$B$4001,2)</f>
        <v>Heinola</v>
      </c>
      <c r="E4710" s="11"/>
      <c r="F4710" s="11">
        <f t="shared" si="1"/>
        <v>0</v>
      </c>
      <c r="G4710" s="10" t="s">
        <v>3481</v>
      </c>
      <c r="H4710" s="10" t="s">
        <v>7596</v>
      </c>
      <c r="I4710" s="10">
        <v>665.0</v>
      </c>
      <c r="J4710" s="10">
        <v>95.0</v>
      </c>
      <c r="K4710" s="14">
        <v>1970.0</v>
      </c>
      <c r="L4710" s="11">
        <f t="shared" si="874"/>
        <v>637</v>
      </c>
      <c r="M4710" s="11">
        <f t="shared" si="2"/>
        <v>-28</v>
      </c>
      <c r="N4710" s="13">
        <f t="shared" si="3"/>
        <v>0.9578947368</v>
      </c>
      <c r="O4710" s="10" t="s">
        <v>17453</v>
      </c>
      <c r="P4710" s="10" t="s">
        <v>18328</v>
      </c>
    </row>
    <row r="4711" ht="12.0" customHeight="1">
      <c r="A4711" s="9" t="s">
        <v>18329</v>
      </c>
      <c r="B4711" s="10" t="s">
        <v>16365</v>
      </c>
      <c r="C4711" s="9" t="s">
        <v>3025</v>
      </c>
      <c r="D4711" s="11" t="str">
        <f>VLOOKUP(C4711,Postinumeroalueet!$A$2:$B$4001,2)</f>
        <v>Oulu</v>
      </c>
      <c r="E4711" s="11"/>
      <c r="F4711" s="11">
        <f t="shared" si="1"/>
        <v>0</v>
      </c>
      <c r="G4711" s="10" t="s">
        <v>3481</v>
      </c>
      <c r="H4711" s="10" t="s">
        <v>13605</v>
      </c>
      <c r="I4711" s="10">
        <v>560.0</v>
      </c>
      <c r="J4711" s="10">
        <v>55.0</v>
      </c>
      <c r="K4711" s="14">
        <v>2003.0</v>
      </c>
      <c r="L4711" s="11">
        <f t="shared" si="874"/>
        <v>536.5</v>
      </c>
      <c r="M4711" s="11">
        <f t="shared" si="2"/>
        <v>-23.5</v>
      </c>
      <c r="N4711" s="13">
        <f t="shared" si="3"/>
        <v>0.9580357143</v>
      </c>
      <c r="O4711" s="10" t="s">
        <v>3942</v>
      </c>
      <c r="P4711" s="10" t="s">
        <v>18330</v>
      </c>
    </row>
    <row r="4712" ht="12.0" customHeight="1">
      <c r="A4712" s="9" t="s">
        <v>18331</v>
      </c>
      <c r="B4712" s="10" t="s">
        <v>16365</v>
      </c>
      <c r="C4712" s="9" t="s">
        <v>3025</v>
      </c>
      <c r="D4712" s="11" t="str">
        <f>VLOOKUP(C4712,Postinumeroalueet!$A$2:$B$4001,2)</f>
        <v>Oulu</v>
      </c>
      <c r="E4712" s="11"/>
      <c r="F4712" s="11">
        <f t="shared" si="1"/>
        <v>0</v>
      </c>
      <c r="G4712" s="10" t="s">
        <v>3481</v>
      </c>
      <c r="H4712" s="10" t="s">
        <v>4534</v>
      </c>
      <c r="I4712" s="10">
        <v>560.0</v>
      </c>
      <c r="J4712" s="10">
        <v>55.0</v>
      </c>
      <c r="K4712" s="14">
        <v>2003.0</v>
      </c>
      <c r="L4712" s="11">
        <f t="shared" si="874"/>
        <v>536.5</v>
      </c>
      <c r="M4712" s="11">
        <f t="shared" si="2"/>
        <v>-23.5</v>
      </c>
      <c r="N4712" s="13">
        <f t="shared" si="3"/>
        <v>0.9580357143</v>
      </c>
      <c r="O4712" s="10" t="s">
        <v>9328</v>
      </c>
      <c r="P4712" s="10" t="s">
        <v>18332</v>
      </c>
    </row>
    <row r="4713">
      <c r="A4713" s="9" t="s">
        <v>18333</v>
      </c>
      <c r="B4713" s="10" t="s">
        <v>18334</v>
      </c>
      <c r="C4713" s="9" t="s">
        <v>3029</v>
      </c>
      <c r="D4713" s="11" t="str">
        <f>VLOOKUP(C4713,Postinumeroalueet!$A$2:$B$4001,2)</f>
        <v>Oulu</v>
      </c>
      <c r="E4713" s="11"/>
      <c r="F4713" s="11">
        <f t="shared" si="1"/>
        <v>0</v>
      </c>
      <c r="G4713" s="10" t="s">
        <v>6290</v>
      </c>
      <c r="H4713" s="10" t="s">
        <v>4534</v>
      </c>
      <c r="I4713" s="10">
        <v>564.0</v>
      </c>
      <c r="J4713" s="10">
        <v>55.5</v>
      </c>
      <c r="K4713" s="14">
        <v>1998.0</v>
      </c>
      <c r="L4713" s="11">
        <f t="shared" si="874"/>
        <v>540.35</v>
      </c>
      <c r="M4713" s="11">
        <f t="shared" si="2"/>
        <v>-23.65</v>
      </c>
      <c r="N4713" s="13">
        <f t="shared" si="3"/>
        <v>0.9580673759</v>
      </c>
      <c r="O4713" s="10" t="s">
        <v>13112</v>
      </c>
      <c r="P4713" s="10" t="s">
        <v>18335</v>
      </c>
    </row>
    <row r="4714" ht="12.0" customHeight="1">
      <c r="A4714" s="9" t="s">
        <v>18336</v>
      </c>
      <c r="B4714" s="10" t="s">
        <v>18337</v>
      </c>
      <c r="C4714" s="9" t="s">
        <v>3053</v>
      </c>
      <c r="D4714" s="11" t="str">
        <f>VLOOKUP(C4714,Postinumeroalueet!$A$2:$B$4001,2)</f>
        <v>Oulu</v>
      </c>
      <c r="E4714" s="11"/>
      <c r="F4714" s="11">
        <f t="shared" si="1"/>
        <v>0</v>
      </c>
      <c r="G4714" s="10" t="s">
        <v>6290</v>
      </c>
      <c r="H4714" s="10" t="s">
        <v>3516</v>
      </c>
      <c r="I4714" s="10">
        <v>551.85</v>
      </c>
      <c r="J4714" s="10">
        <v>54.0</v>
      </c>
      <c r="K4714" s="14">
        <v>2005.0</v>
      </c>
      <c r="L4714" s="11">
        <f t="shared" si="874"/>
        <v>528.8</v>
      </c>
      <c r="M4714" s="11">
        <f t="shared" si="2"/>
        <v>-23.05</v>
      </c>
      <c r="N4714" s="13">
        <f t="shared" si="3"/>
        <v>0.9582314035</v>
      </c>
      <c r="O4714" s="10" t="s">
        <v>17289</v>
      </c>
      <c r="P4714" s="10" t="s">
        <v>18338</v>
      </c>
    </row>
    <row r="4715" ht="12.0" customHeight="1">
      <c r="A4715" s="9" t="s">
        <v>18339</v>
      </c>
      <c r="B4715" s="10" t="s">
        <v>18235</v>
      </c>
      <c r="C4715" s="9" t="s">
        <v>3042</v>
      </c>
      <c r="D4715" s="11" t="str">
        <f>VLOOKUP(C4715,Postinumeroalueet!$A$2:$B$4001,2)</f>
        <v>Oulu</v>
      </c>
      <c r="E4715" s="11"/>
      <c r="F4715" s="11">
        <f t="shared" si="1"/>
        <v>0</v>
      </c>
      <c r="G4715" s="10" t="s">
        <v>6290</v>
      </c>
      <c r="H4715" s="10" t="s">
        <v>3555</v>
      </c>
      <c r="I4715" s="10">
        <v>848.87</v>
      </c>
      <c r="J4715" s="10">
        <v>91.0</v>
      </c>
      <c r="K4715" s="14">
        <v>2006.0</v>
      </c>
      <c r="L4715" s="11">
        <f t="shared" si="874"/>
        <v>813.7</v>
      </c>
      <c r="M4715" s="11">
        <f t="shared" si="2"/>
        <v>-35.17</v>
      </c>
      <c r="N4715" s="13">
        <f t="shared" si="3"/>
        <v>0.9585684498</v>
      </c>
      <c r="O4715" s="10" t="s">
        <v>17289</v>
      </c>
      <c r="P4715" s="10" t="s">
        <v>18340</v>
      </c>
    </row>
    <row r="4716" ht="12.0" customHeight="1">
      <c r="A4716" s="9" t="s">
        <v>18341</v>
      </c>
      <c r="B4716" s="10" t="s">
        <v>15102</v>
      </c>
      <c r="C4716" s="9" t="s">
        <v>2697</v>
      </c>
      <c r="D4716" s="11" t="str">
        <f>VLOOKUP(C4716,Postinumeroalueet!$A$2:$B$4001,2)</f>
        <v>Varkaus</v>
      </c>
      <c r="E4716" s="11"/>
      <c r="F4716" s="11">
        <f t="shared" si="1"/>
        <v>0</v>
      </c>
      <c r="G4716" s="10" t="s">
        <v>3481</v>
      </c>
      <c r="H4716" s="10" t="s">
        <v>4312</v>
      </c>
      <c r="I4716" s="10">
        <v>460.0</v>
      </c>
      <c r="J4716" s="10">
        <v>60.0</v>
      </c>
      <c r="K4716" s="14">
        <v>1979.0</v>
      </c>
      <c r="L4716" s="11">
        <f t="shared" si="874"/>
        <v>441</v>
      </c>
      <c r="M4716" s="11">
        <f t="shared" si="2"/>
        <v>-19</v>
      </c>
      <c r="N4716" s="13">
        <f t="shared" si="3"/>
        <v>0.9586956522</v>
      </c>
      <c r="O4716" s="10" t="s">
        <v>8519</v>
      </c>
      <c r="P4716" s="10" t="s">
        <v>18342</v>
      </c>
    </row>
    <row r="4717" ht="12.0" customHeight="1">
      <c r="A4717" s="9" t="s">
        <v>18343</v>
      </c>
      <c r="B4717" s="10" t="s">
        <v>16765</v>
      </c>
      <c r="C4717" s="9" t="s">
        <v>949</v>
      </c>
      <c r="D4717" s="11" t="str">
        <f>VLOOKUP(C4717,Postinumeroalueet!$A$2:$B$4001,2)</f>
        <v>Turku</v>
      </c>
      <c r="E4717" s="11"/>
      <c r="F4717" s="11">
        <f t="shared" si="1"/>
        <v>0</v>
      </c>
      <c r="G4717" s="10" t="s">
        <v>3481</v>
      </c>
      <c r="H4717" s="10" t="s">
        <v>3671</v>
      </c>
      <c r="I4717" s="10">
        <v>752.0</v>
      </c>
      <c r="J4717" s="10">
        <v>79.0</v>
      </c>
      <c r="K4717" s="14">
        <v>1993.0</v>
      </c>
      <c r="L4717" s="11">
        <f t="shared" si="874"/>
        <v>721.3</v>
      </c>
      <c r="M4717" s="11">
        <f t="shared" si="2"/>
        <v>-30.7</v>
      </c>
      <c r="N4717" s="13">
        <f t="shared" si="3"/>
        <v>0.9591755319</v>
      </c>
      <c r="O4717" s="10" t="s">
        <v>3783</v>
      </c>
      <c r="P4717" s="10" t="s">
        <v>18344</v>
      </c>
    </row>
    <row r="4718" ht="12.0" customHeight="1">
      <c r="A4718" s="9" t="s">
        <v>18345</v>
      </c>
      <c r="B4718" s="10" t="s">
        <v>18346</v>
      </c>
      <c r="C4718" s="9" t="s">
        <v>419</v>
      </c>
      <c r="D4718" s="11" t="str">
        <f>VLOOKUP(C4718,Postinumeroalueet!$A$2:$B$4001,2)</f>
        <v>Vantaa</v>
      </c>
      <c r="E4718" s="11"/>
      <c r="F4718" s="11">
        <f t="shared" si="1"/>
        <v>1</v>
      </c>
      <c r="G4718" s="10" t="s">
        <v>3529</v>
      </c>
      <c r="H4718" s="10" t="s">
        <v>18347</v>
      </c>
      <c r="I4718" s="10">
        <v>1450.0</v>
      </c>
      <c r="J4718" s="10">
        <v>141.0</v>
      </c>
      <c r="K4718" s="14">
        <v>1991.0</v>
      </c>
      <c r="L4718" s="11">
        <f>IF(K4718&lt;1961,171+10.3*J4718,IF(K4718&gt;1983,166+8.7*J4718,159+7.9*J4718))</f>
        <v>1392.7</v>
      </c>
      <c r="M4718" s="11">
        <f t="shared" si="2"/>
        <v>-57.3</v>
      </c>
      <c r="N4718" s="13">
        <f t="shared" si="3"/>
        <v>0.9604827586</v>
      </c>
      <c r="O4718" s="10" t="s">
        <v>3942</v>
      </c>
      <c r="P4718" s="10" t="s">
        <v>18348</v>
      </c>
    </row>
    <row r="4719" ht="12.0" customHeight="1">
      <c r="A4719" s="9" t="s">
        <v>18349</v>
      </c>
      <c r="B4719" s="10" t="s">
        <v>18350</v>
      </c>
      <c r="C4719" s="9" t="s">
        <v>1462</v>
      </c>
      <c r="D4719" s="11" t="str">
        <f>VLOOKUP(C4719,Postinumeroalueet!$A$2:$B$4001,2)</f>
        <v>Nokia</v>
      </c>
      <c r="E4719" s="11"/>
      <c r="F4719" s="11">
        <f t="shared" si="1"/>
        <v>0</v>
      </c>
      <c r="G4719" s="10" t="s">
        <v>3481</v>
      </c>
      <c r="H4719" s="10" t="s">
        <v>4080</v>
      </c>
      <c r="I4719" s="10">
        <v>534.83</v>
      </c>
      <c r="J4719" s="10">
        <v>73.0</v>
      </c>
      <c r="K4719" s="14">
        <v>1974.0</v>
      </c>
      <c r="L4719" s="11">
        <f>IF(K4719&lt;1984,105+5.6*J4719,IF(K4719&gt;1991,113+7.7*J4719,108+6.6*J4719))</f>
        <v>513.8</v>
      </c>
      <c r="M4719" s="11">
        <f t="shared" si="2"/>
        <v>-21.03</v>
      </c>
      <c r="N4719" s="13">
        <f t="shared" si="3"/>
        <v>0.9606790943</v>
      </c>
      <c r="O4719" s="10" t="s">
        <v>11485</v>
      </c>
      <c r="P4719" s="10" t="s">
        <v>18351</v>
      </c>
    </row>
    <row r="4720">
      <c r="A4720" s="9" t="s">
        <v>18352</v>
      </c>
      <c r="B4720" s="10" t="s">
        <v>18353</v>
      </c>
      <c r="C4720" s="9" t="s">
        <v>508</v>
      </c>
      <c r="D4720" s="11" t="str">
        <f>VLOOKUP(C4720,Postinumeroalueet!$A$2:$B$4001,2)</f>
        <v>Espoo</v>
      </c>
      <c r="E4720" s="11"/>
      <c r="F4720" s="11">
        <f t="shared" si="1"/>
        <v>1</v>
      </c>
      <c r="G4720" s="10" t="s">
        <v>3492</v>
      </c>
      <c r="H4720" s="10" t="s">
        <v>4080</v>
      </c>
      <c r="I4720" s="10">
        <v>1250.0</v>
      </c>
      <c r="J4720" s="10">
        <v>100.0</v>
      </c>
      <c r="K4720" s="14">
        <v>1954.0</v>
      </c>
      <c r="L4720" s="11">
        <f>IF(K4720&lt;1961,171+10.3*J4720,IF(K4720&gt;1983,166+8.7*J4720,159+7.9*J4720))</f>
        <v>1201</v>
      </c>
      <c r="M4720" s="11">
        <f t="shared" si="2"/>
        <v>-49</v>
      </c>
      <c r="N4720" s="13">
        <f t="shared" si="3"/>
        <v>0.9608</v>
      </c>
      <c r="O4720" s="15"/>
      <c r="P4720" s="10" t="s">
        <v>18354</v>
      </c>
    </row>
    <row r="4721">
      <c r="A4721" s="9" t="s">
        <v>18355</v>
      </c>
      <c r="B4721" s="10" t="s">
        <v>18356</v>
      </c>
      <c r="C4721" s="9" t="s">
        <v>543</v>
      </c>
      <c r="D4721" s="11" t="str">
        <f>VLOOKUP(C4721,Postinumeroalueet!$A$2:$B$4001,2)</f>
        <v>Nummi-Pusula</v>
      </c>
      <c r="E4721" s="11"/>
      <c r="F4721" s="11">
        <f t="shared" si="1"/>
        <v>0</v>
      </c>
      <c r="G4721" s="10" t="s">
        <v>3492</v>
      </c>
      <c r="H4721" s="10" t="s">
        <v>18357</v>
      </c>
      <c r="I4721" s="10">
        <v>1100.0</v>
      </c>
      <c r="J4721" s="10">
        <v>170.0</v>
      </c>
      <c r="K4721" s="14">
        <v>1982.0</v>
      </c>
      <c r="L4721" s="11">
        <f t="shared" ref="L4721:L4725" si="875">IF(K4721&lt;1984,105+5.6*J4721,IF(K4721&gt;1991,113+7.7*J4721,108+6.6*J4721))</f>
        <v>1057</v>
      </c>
      <c r="M4721" s="11">
        <f t="shared" si="2"/>
        <v>-43</v>
      </c>
      <c r="N4721" s="13">
        <f t="shared" si="3"/>
        <v>0.9609090909</v>
      </c>
      <c r="O4721" s="10" t="s">
        <v>18358</v>
      </c>
      <c r="P4721" s="10" t="s">
        <v>18359</v>
      </c>
    </row>
    <row r="4722" ht="12.0" customHeight="1">
      <c r="A4722" s="9" t="s">
        <v>18360</v>
      </c>
      <c r="B4722" s="10" t="s">
        <v>18361</v>
      </c>
      <c r="C4722" s="9" t="s">
        <v>965</v>
      </c>
      <c r="D4722" s="11" t="str">
        <f>VLOOKUP(C4722,Postinumeroalueet!$A$2:$B$4001,2)</f>
        <v>Naantali</v>
      </c>
      <c r="E4722" s="11"/>
      <c r="F4722" s="11">
        <f t="shared" si="1"/>
        <v>0</v>
      </c>
      <c r="G4722" s="10" t="s">
        <v>3492</v>
      </c>
      <c r="H4722" s="10" t="s">
        <v>5506</v>
      </c>
      <c r="I4722" s="10">
        <v>750.0</v>
      </c>
      <c r="J4722" s="10">
        <v>110.0</v>
      </c>
      <c r="K4722" s="14">
        <v>1954.0</v>
      </c>
      <c r="L4722" s="11">
        <f t="shared" si="875"/>
        <v>721</v>
      </c>
      <c r="M4722" s="11">
        <f t="shared" si="2"/>
        <v>-29</v>
      </c>
      <c r="N4722" s="13">
        <f t="shared" si="3"/>
        <v>0.9613333333</v>
      </c>
      <c r="O4722" s="10" t="s">
        <v>3802</v>
      </c>
      <c r="P4722" s="10" t="s">
        <v>18362</v>
      </c>
    </row>
    <row r="4723" ht="12.0" customHeight="1">
      <c r="A4723" s="9" t="s">
        <v>18363</v>
      </c>
      <c r="B4723" s="10" t="s">
        <v>18364</v>
      </c>
      <c r="C4723" s="9" t="s">
        <v>1209</v>
      </c>
      <c r="D4723" s="11" t="str">
        <f>VLOOKUP(C4723,Postinumeroalueet!$A$2:$B$4001,2)</f>
        <v>Pori</v>
      </c>
      <c r="E4723" s="11"/>
      <c r="F4723" s="11">
        <f t="shared" si="1"/>
        <v>0</v>
      </c>
      <c r="G4723" s="10" t="s">
        <v>3481</v>
      </c>
      <c r="H4723" s="10" t="s">
        <v>5527</v>
      </c>
      <c r="I4723" s="10">
        <v>540.0</v>
      </c>
      <c r="J4723" s="10">
        <v>74.0</v>
      </c>
      <c r="K4723" s="14">
        <v>1979.0</v>
      </c>
      <c r="L4723" s="11">
        <f t="shared" si="875"/>
        <v>519.4</v>
      </c>
      <c r="M4723" s="11">
        <f t="shared" si="2"/>
        <v>-20.6</v>
      </c>
      <c r="N4723" s="13">
        <f t="shared" si="3"/>
        <v>0.9618518519</v>
      </c>
      <c r="O4723" s="10" t="s">
        <v>3612</v>
      </c>
      <c r="P4723" s="10" t="s">
        <v>18365</v>
      </c>
    </row>
    <row r="4724" ht="12.0" customHeight="1">
      <c r="A4724" s="9" t="s">
        <v>18366</v>
      </c>
      <c r="B4724" s="10" t="s">
        <v>18367</v>
      </c>
      <c r="C4724" s="9" t="s">
        <v>3176</v>
      </c>
      <c r="D4724" s="11" t="str">
        <f>VLOOKUP(C4724,Postinumeroalueet!$A$2:$B$4001,2)</f>
        <v>Kemi</v>
      </c>
      <c r="E4724" s="11"/>
      <c r="F4724" s="11">
        <f t="shared" si="1"/>
        <v>0</v>
      </c>
      <c r="G4724" s="10" t="s">
        <v>3529</v>
      </c>
      <c r="H4724" s="10" t="s">
        <v>3516</v>
      </c>
      <c r="I4724" s="10">
        <v>553.72</v>
      </c>
      <c r="J4724" s="10">
        <v>54.5</v>
      </c>
      <c r="K4724" s="14">
        <v>2009.0</v>
      </c>
      <c r="L4724" s="11">
        <f t="shared" si="875"/>
        <v>532.65</v>
      </c>
      <c r="M4724" s="11">
        <f t="shared" si="2"/>
        <v>-21.07</v>
      </c>
      <c r="N4724" s="13">
        <f t="shared" si="3"/>
        <v>0.9619482771</v>
      </c>
      <c r="O4724" s="10" t="s">
        <v>10343</v>
      </c>
      <c r="P4724" s="10" t="s">
        <v>18368</v>
      </c>
    </row>
    <row r="4725">
      <c r="A4725" s="9" t="s">
        <v>18369</v>
      </c>
      <c r="B4725" s="10" t="s">
        <v>18370</v>
      </c>
      <c r="C4725" s="9" t="s">
        <v>3035</v>
      </c>
      <c r="D4725" s="11" t="str">
        <f>VLOOKUP(C4725,Postinumeroalueet!$A$2:$B$4001,2)</f>
        <v>Oulunsalo</v>
      </c>
      <c r="E4725" s="11"/>
      <c r="F4725" s="11">
        <f t="shared" si="1"/>
        <v>0</v>
      </c>
      <c r="G4725" s="10" t="s">
        <v>3492</v>
      </c>
      <c r="H4725" s="10" t="s">
        <v>18371</v>
      </c>
      <c r="I4725" s="10">
        <v>1300.0</v>
      </c>
      <c r="J4725" s="10">
        <v>148.0</v>
      </c>
      <c r="K4725" s="14">
        <v>2009.0</v>
      </c>
      <c r="L4725" s="11">
        <f t="shared" si="875"/>
        <v>1252.6</v>
      </c>
      <c r="M4725" s="11">
        <f t="shared" si="2"/>
        <v>-47.4</v>
      </c>
      <c r="N4725" s="13">
        <f t="shared" si="3"/>
        <v>0.9635384615</v>
      </c>
      <c r="O4725" s="10" t="s">
        <v>5511</v>
      </c>
      <c r="P4725" s="10" t="s">
        <v>18372</v>
      </c>
    </row>
    <row r="4726">
      <c r="A4726" s="9" t="s">
        <v>18373</v>
      </c>
      <c r="B4726" s="10" t="s">
        <v>18374</v>
      </c>
      <c r="C4726" s="9" t="s">
        <v>429</v>
      </c>
      <c r="D4726" s="11" t="str">
        <f>VLOOKUP(C4726,Postinumeroalueet!$A$2:$B$4001,2)</f>
        <v>Vantaa</v>
      </c>
      <c r="E4726" s="11"/>
      <c r="F4726" s="11">
        <f t="shared" si="1"/>
        <v>1</v>
      </c>
      <c r="G4726" s="10" t="s">
        <v>3492</v>
      </c>
      <c r="H4726" s="10" t="s">
        <v>18375</v>
      </c>
      <c r="I4726" s="10">
        <v>1300.0</v>
      </c>
      <c r="J4726" s="10">
        <v>125.0</v>
      </c>
      <c r="K4726" s="14">
        <v>2007.0</v>
      </c>
      <c r="L4726" s="11">
        <f>IF(K4726&lt;1961,171+10.3*J4726,IF(K4726&gt;1983,166+8.7*J4726,159+7.9*J4726))</f>
        <v>1253.5</v>
      </c>
      <c r="M4726" s="11">
        <f t="shared" si="2"/>
        <v>-46.5</v>
      </c>
      <c r="N4726" s="13">
        <f t="shared" si="3"/>
        <v>0.9642307692</v>
      </c>
      <c r="O4726" s="10" t="s">
        <v>4032</v>
      </c>
      <c r="P4726" s="10" t="s">
        <v>18376</v>
      </c>
    </row>
    <row r="4727">
      <c r="A4727" s="9" t="s">
        <v>18377</v>
      </c>
      <c r="B4727" s="10" t="s">
        <v>18378</v>
      </c>
      <c r="C4727" s="9" t="s">
        <v>1096</v>
      </c>
      <c r="D4727" s="11" t="str">
        <f>VLOOKUP(C4727,Postinumeroalueet!$A$2:$B$4001,2)</f>
        <v>Salo</v>
      </c>
      <c r="E4727" s="11"/>
      <c r="F4727" s="11">
        <f t="shared" si="1"/>
        <v>0</v>
      </c>
      <c r="G4727" s="10" t="s">
        <v>3529</v>
      </c>
      <c r="H4727" s="10" t="s">
        <v>18379</v>
      </c>
      <c r="I4727" s="10">
        <v>700.0</v>
      </c>
      <c r="J4727" s="10">
        <v>73.0</v>
      </c>
      <c r="K4727" s="14">
        <v>2004.0</v>
      </c>
      <c r="L4727" s="11">
        <f t="shared" ref="L4727:L4751" si="876">IF(K4727&lt;1984,105+5.6*J4727,IF(K4727&gt;1991,113+7.7*J4727,108+6.6*J4727))</f>
        <v>675.1</v>
      </c>
      <c r="M4727" s="11">
        <f t="shared" si="2"/>
        <v>-24.9</v>
      </c>
      <c r="N4727" s="13">
        <f t="shared" si="3"/>
        <v>0.9644285714</v>
      </c>
      <c r="O4727" s="15"/>
      <c r="P4727" s="10" t="s">
        <v>18380</v>
      </c>
    </row>
    <row r="4728" ht="12.0" customHeight="1">
      <c r="A4728" s="9" t="s">
        <v>18381</v>
      </c>
      <c r="B4728" s="10" t="s">
        <v>18382</v>
      </c>
      <c r="C4728" s="9" t="s">
        <v>3025</v>
      </c>
      <c r="D4728" s="11" t="str">
        <f>VLOOKUP(C4728,Postinumeroalueet!$A$2:$B$4001,2)</f>
        <v>Oulu</v>
      </c>
      <c r="E4728" s="11"/>
      <c r="F4728" s="11">
        <f t="shared" si="1"/>
        <v>0</v>
      </c>
      <c r="G4728" s="10" t="s">
        <v>3481</v>
      </c>
      <c r="H4728" s="10" t="s">
        <v>4584</v>
      </c>
      <c r="I4728" s="10">
        <v>519.0</v>
      </c>
      <c r="J4728" s="10">
        <v>59.5</v>
      </c>
      <c r="K4728" s="14">
        <v>1989.0</v>
      </c>
      <c r="L4728" s="11">
        <f t="shared" si="876"/>
        <v>500.7</v>
      </c>
      <c r="M4728" s="11">
        <f t="shared" si="2"/>
        <v>-18.3</v>
      </c>
      <c r="N4728" s="13">
        <f t="shared" si="3"/>
        <v>0.9647398844</v>
      </c>
      <c r="O4728" s="10" t="s">
        <v>13112</v>
      </c>
      <c r="P4728" s="10" t="s">
        <v>18383</v>
      </c>
    </row>
    <row r="4729" ht="12.0" customHeight="1">
      <c r="A4729" s="9" t="s">
        <v>18384</v>
      </c>
      <c r="B4729" s="10" t="s">
        <v>18385</v>
      </c>
      <c r="C4729" s="9" t="s">
        <v>3031</v>
      </c>
      <c r="D4729" s="11" t="str">
        <f>VLOOKUP(C4729,Postinumeroalueet!$A$2:$B$4001,2)</f>
        <v>Kempele</v>
      </c>
      <c r="E4729" s="11"/>
      <c r="F4729" s="11">
        <f t="shared" si="1"/>
        <v>0</v>
      </c>
      <c r="G4729" s="10" t="s">
        <v>3481</v>
      </c>
      <c r="H4729" s="10" t="s">
        <v>3516</v>
      </c>
      <c r="I4729" s="10">
        <v>559.97</v>
      </c>
      <c r="J4729" s="10">
        <v>55.5</v>
      </c>
      <c r="K4729" s="14">
        <v>1998.0</v>
      </c>
      <c r="L4729" s="11">
        <f t="shared" si="876"/>
        <v>540.35</v>
      </c>
      <c r="M4729" s="11">
        <f t="shared" si="2"/>
        <v>-19.62</v>
      </c>
      <c r="N4729" s="13">
        <f t="shared" si="3"/>
        <v>0.9649624087</v>
      </c>
      <c r="O4729" s="10" t="s">
        <v>17683</v>
      </c>
      <c r="P4729" s="10" t="s">
        <v>18386</v>
      </c>
    </row>
    <row r="4730" ht="12.0" customHeight="1">
      <c r="A4730" s="9" t="s">
        <v>18387</v>
      </c>
      <c r="B4730" s="10" t="s">
        <v>18388</v>
      </c>
      <c r="C4730" s="9" t="s">
        <v>898</v>
      </c>
      <c r="D4730" s="11" t="str">
        <f>VLOOKUP(C4730,Postinumeroalueet!$A$2:$B$4001,2)</f>
        <v>Heinola</v>
      </c>
      <c r="E4730" s="11"/>
      <c r="F4730" s="11">
        <f t="shared" si="1"/>
        <v>0</v>
      </c>
      <c r="G4730" s="10" t="s">
        <v>3481</v>
      </c>
      <c r="H4730" s="10" t="s">
        <v>5020</v>
      </c>
      <c r="I4730" s="10">
        <v>515.0</v>
      </c>
      <c r="J4730" s="10">
        <v>70.0</v>
      </c>
      <c r="K4730" s="14">
        <v>1972.0</v>
      </c>
      <c r="L4730" s="11">
        <f t="shared" si="876"/>
        <v>497</v>
      </c>
      <c r="M4730" s="11">
        <f t="shared" si="2"/>
        <v>-18</v>
      </c>
      <c r="N4730" s="13">
        <f t="shared" si="3"/>
        <v>0.9650485437</v>
      </c>
      <c r="O4730" s="10" t="s">
        <v>3498</v>
      </c>
      <c r="P4730" s="10" t="s">
        <v>18389</v>
      </c>
    </row>
    <row r="4731" ht="12.0" customHeight="1">
      <c r="A4731" s="9" t="s">
        <v>18390</v>
      </c>
      <c r="B4731" s="10" t="s">
        <v>18391</v>
      </c>
      <c r="C4731" s="9" t="s">
        <v>2085</v>
      </c>
      <c r="D4731" s="11" t="str">
        <f>VLOOKUP(C4731,Postinumeroalueet!$A$2:$B$4001,2)</f>
        <v>Seinäjoki</v>
      </c>
      <c r="E4731" s="11"/>
      <c r="F4731" s="11">
        <f t="shared" si="1"/>
        <v>0</v>
      </c>
      <c r="G4731" s="10" t="s">
        <v>3481</v>
      </c>
      <c r="H4731" s="10" t="s">
        <v>9102</v>
      </c>
      <c r="I4731" s="10">
        <v>623.57</v>
      </c>
      <c r="J4731" s="10">
        <v>63.5</v>
      </c>
      <c r="K4731" s="14">
        <v>2000.0</v>
      </c>
      <c r="L4731" s="11">
        <f t="shared" si="876"/>
        <v>601.95</v>
      </c>
      <c r="M4731" s="11">
        <f t="shared" si="2"/>
        <v>-21.62</v>
      </c>
      <c r="N4731" s="13">
        <f t="shared" si="3"/>
        <v>0.965328672</v>
      </c>
      <c r="O4731" s="10" t="s">
        <v>6392</v>
      </c>
      <c r="P4731" s="10" t="s">
        <v>18392</v>
      </c>
    </row>
    <row r="4732" ht="12.0" customHeight="1">
      <c r="A4732" s="9" t="s">
        <v>18393</v>
      </c>
      <c r="B4732" s="10" t="s">
        <v>18394</v>
      </c>
      <c r="C4732" s="9" t="s">
        <v>815</v>
      </c>
      <c r="D4732" s="11" t="str">
        <f>VLOOKUP(C4732,Postinumeroalueet!$A$2:$B$4001,2)</f>
        <v>Lahti</v>
      </c>
      <c r="E4732" s="11"/>
      <c r="F4732" s="11">
        <f t="shared" si="1"/>
        <v>0</v>
      </c>
      <c r="G4732" s="10" t="s">
        <v>3481</v>
      </c>
      <c r="H4732" s="10" t="s">
        <v>12011</v>
      </c>
      <c r="I4732" s="10">
        <v>567.6</v>
      </c>
      <c r="J4732" s="10">
        <v>56.5</v>
      </c>
      <c r="K4732" s="14">
        <v>1992.0</v>
      </c>
      <c r="L4732" s="11">
        <f t="shared" si="876"/>
        <v>548.05</v>
      </c>
      <c r="M4732" s="11">
        <f t="shared" si="2"/>
        <v>-19.55</v>
      </c>
      <c r="N4732" s="13">
        <f t="shared" si="3"/>
        <v>0.9655567301</v>
      </c>
      <c r="O4732" s="10" t="s">
        <v>4343</v>
      </c>
      <c r="P4732" s="10" t="s">
        <v>18395</v>
      </c>
    </row>
    <row r="4733" ht="12.0" customHeight="1">
      <c r="A4733" s="9" t="s">
        <v>18396</v>
      </c>
      <c r="B4733" s="10" t="s">
        <v>14821</v>
      </c>
      <c r="C4733" s="9" t="s">
        <v>1223</v>
      </c>
      <c r="D4733" s="11" t="str">
        <f>VLOOKUP(C4733,Postinumeroalueet!$A$2:$B$4001,2)</f>
        <v>Pori</v>
      </c>
      <c r="E4733" s="11"/>
      <c r="F4733" s="11">
        <f t="shared" si="1"/>
        <v>0</v>
      </c>
      <c r="G4733" s="10" t="s">
        <v>3481</v>
      </c>
      <c r="H4733" s="10" t="s">
        <v>3761</v>
      </c>
      <c r="I4733" s="10">
        <v>442.0</v>
      </c>
      <c r="J4733" s="10">
        <v>57.5</v>
      </c>
      <c r="K4733" s="14">
        <v>1973.0</v>
      </c>
      <c r="L4733" s="11">
        <f t="shared" si="876"/>
        <v>427</v>
      </c>
      <c r="M4733" s="11">
        <f t="shared" si="2"/>
        <v>-15</v>
      </c>
      <c r="N4733" s="13">
        <f t="shared" si="3"/>
        <v>0.9660633484</v>
      </c>
      <c r="O4733" s="10" t="s">
        <v>3950</v>
      </c>
      <c r="P4733" s="10" t="s">
        <v>18397</v>
      </c>
    </row>
    <row r="4734" ht="12.0" customHeight="1">
      <c r="A4734" s="9" t="s">
        <v>18398</v>
      </c>
      <c r="B4734" s="10" t="s">
        <v>17967</v>
      </c>
      <c r="C4734" s="9" t="s">
        <v>3185</v>
      </c>
      <c r="D4734" s="11" t="str">
        <f>VLOOKUP(C4734,Postinumeroalueet!$A$2:$B$4001,2)</f>
        <v>Kemi</v>
      </c>
      <c r="E4734" s="11"/>
      <c r="F4734" s="11">
        <f t="shared" si="1"/>
        <v>0</v>
      </c>
      <c r="G4734" s="10" t="s">
        <v>3529</v>
      </c>
      <c r="H4734" s="10" t="s">
        <v>3516</v>
      </c>
      <c r="I4734" s="10">
        <v>547.18</v>
      </c>
      <c r="J4734" s="10">
        <v>54.0</v>
      </c>
      <c r="K4734" s="14">
        <v>2008.0</v>
      </c>
      <c r="L4734" s="11">
        <f t="shared" si="876"/>
        <v>528.8</v>
      </c>
      <c r="M4734" s="11">
        <f t="shared" si="2"/>
        <v>-18.38</v>
      </c>
      <c r="N4734" s="13">
        <f t="shared" si="3"/>
        <v>0.966409591</v>
      </c>
      <c r="O4734" s="10" t="s">
        <v>10343</v>
      </c>
      <c r="P4734" s="10" t="s">
        <v>18399</v>
      </c>
    </row>
    <row r="4735" ht="12.0" customHeight="1">
      <c r="A4735" s="9" t="s">
        <v>18400</v>
      </c>
      <c r="B4735" s="10" t="s">
        <v>13585</v>
      </c>
      <c r="C4735" s="9" t="s">
        <v>3046</v>
      </c>
      <c r="D4735" s="11" t="str">
        <f>VLOOKUP(C4735,Postinumeroalueet!$A$2:$B$4001,2)</f>
        <v>Oulu</v>
      </c>
      <c r="E4735" s="11"/>
      <c r="F4735" s="11">
        <f t="shared" si="1"/>
        <v>0</v>
      </c>
      <c r="G4735" s="10" t="s">
        <v>3481</v>
      </c>
      <c r="H4735" s="10" t="s">
        <v>3761</v>
      </c>
      <c r="I4735" s="10">
        <v>488.0</v>
      </c>
      <c r="J4735" s="10">
        <v>65.5</v>
      </c>
      <c r="K4735" s="14">
        <v>1973.0</v>
      </c>
      <c r="L4735" s="11">
        <f t="shared" si="876"/>
        <v>471.8</v>
      </c>
      <c r="M4735" s="11">
        <f t="shared" si="2"/>
        <v>-16.2</v>
      </c>
      <c r="N4735" s="13">
        <f t="shared" si="3"/>
        <v>0.9668032787</v>
      </c>
      <c r="O4735" s="10" t="s">
        <v>7194</v>
      </c>
      <c r="P4735" s="10" t="s">
        <v>18401</v>
      </c>
    </row>
    <row r="4736" ht="12.0" customHeight="1">
      <c r="A4736" s="9" t="s">
        <v>18402</v>
      </c>
      <c r="B4736" s="10" t="s">
        <v>18367</v>
      </c>
      <c r="C4736" s="9" t="s">
        <v>3176</v>
      </c>
      <c r="D4736" s="11" t="str">
        <f>VLOOKUP(C4736,Postinumeroalueet!$A$2:$B$4001,2)</f>
        <v>Kemi</v>
      </c>
      <c r="E4736" s="11"/>
      <c r="F4736" s="11">
        <f t="shared" si="1"/>
        <v>0</v>
      </c>
      <c r="G4736" s="10" t="s">
        <v>3529</v>
      </c>
      <c r="H4736" s="10" t="s">
        <v>3620</v>
      </c>
      <c r="I4736" s="10">
        <v>729.96</v>
      </c>
      <c r="J4736" s="10">
        <v>77.0</v>
      </c>
      <c r="K4736" s="14">
        <v>2009.0</v>
      </c>
      <c r="L4736" s="11">
        <f t="shared" si="876"/>
        <v>705.9</v>
      </c>
      <c r="M4736" s="11">
        <f t="shared" si="2"/>
        <v>-24.06</v>
      </c>
      <c r="N4736" s="13">
        <f t="shared" si="3"/>
        <v>0.9670392898</v>
      </c>
      <c r="O4736" s="10" t="s">
        <v>10343</v>
      </c>
      <c r="P4736" s="10" t="s">
        <v>18403</v>
      </c>
    </row>
    <row r="4737" ht="12.0" customHeight="1">
      <c r="A4737" s="9" t="s">
        <v>18404</v>
      </c>
      <c r="B4737" s="10" t="s">
        <v>18405</v>
      </c>
      <c r="C4737" s="9" t="s">
        <v>3040</v>
      </c>
      <c r="D4737" s="11" t="str">
        <f>VLOOKUP(C4737,Postinumeroalueet!$A$2:$B$4001,2)</f>
        <v>Oulu</v>
      </c>
      <c r="E4737" s="11"/>
      <c r="F4737" s="11">
        <f t="shared" si="1"/>
        <v>0</v>
      </c>
      <c r="G4737" s="10" t="s">
        <v>3481</v>
      </c>
      <c r="H4737" s="10" t="s">
        <v>3620</v>
      </c>
      <c r="I4737" s="10">
        <v>694.0</v>
      </c>
      <c r="J4737" s="10">
        <v>72.5</v>
      </c>
      <c r="K4737" s="14">
        <v>1997.0</v>
      </c>
      <c r="L4737" s="11">
        <f t="shared" si="876"/>
        <v>671.25</v>
      </c>
      <c r="M4737" s="11">
        <f t="shared" si="2"/>
        <v>-22.75</v>
      </c>
      <c r="N4737" s="13">
        <f t="shared" si="3"/>
        <v>0.9672190202</v>
      </c>
      <c r="O4737" s="10" t="s">
        <v>7194</v>
      </c>
      <c r="P4737" s="10" t="s">
        <v>18406</v>
      </c>
    </row>
    <row r="4738" ht="12.0" customHeight="1">
      <c r="A4738" s="9" t="s">
        <v>18407</v>
      </c>
      <c r="B4738" s="10" t="s">
        <v>18408</v>
      </c>
      <c r="C4738" s="9" t="s">
        <v>3031</v>
      </c>
      <c r="D4738" s="11" t="str">
        <f>VLOOKUP(C4738,Postinumeroalueet!$A$2:$B$4001,2)</f>
        <v>Kempele</v>
      </c>
      <c r="E4738" s="11"/>
      <c r="F4738" s="11">
        <f t="shared" si="1"/>
        <v>0</v>
      </c>
      <c r="G4738" s="10" t="s">
        <v>3481</v>
      </c>
      <c r="H4738" s="10" t="s">
        <v>18409</v>
      </c>
      <c r="I4738" s="10">
        <v>690.0</v>
      </c>
      <c r="J4738" s="10">
        <v>72.0</v>
      </c>
      <c r="K4738" s="14">
        <v>2005.0</v>
      </c>
      <c r="L4738" s="11">
        <f t="shared" si="876"/>
        <v>667.4</v>
      </c>
      <c r="M4738" s="11">
        <f t="shared" si="2"/>
        <v>-22.6</v>
      </c>
      <c r="N4738" s="13">
        <f t="shared" si="3"/>
        <v>0.9672463768</v>
      </c>
      <c r="O4738" s="10" t="s">
        <v>11942</v>
      </c>
      <c r="P4738" s="10" t="s">
        <v>18410</v>
      </c>
    </row>
    <row r="4739">
      <c r="A4739" s="9" t="s">
        <v>18411</v>
      </c>
      <c r="B4739" s="10" t="s">
        <v>18412</v>
      </c>
      <c r="C4739" s="9" t="s">
        <v>1376</v>
      </c>
      <c r="D4739" s="11" t="str">
        <f>VLOOKUP(C4739,Postinumeroalueet!$A$2:$B$4001,2)</f>
        <v>Pirkkala</v>
      </c>
      <c r="E4739" s="11"/>
      <c r="F4739" s="11">
        <f t="shared" si="1"/>
        <v>0</v>
      </c>
      <c r="G4739" s="10" t="s">
        <v>3492</v>
      </c>
      <c r="H4739" s="10" t="s">
        <v>18413</v>
      </c>
      <c r="I4739" s="10">
        <v>1150.0</v>
      </c>
      <c r="J4739" s="10">
        <v>180.0</v>
      </c>
      <c r="K4739" s="14">
        <v>1936.0</v>
      </c>
      <c r="L4739" s="11">
        <f t="shared" si="876"/>
        <v>1113</v>
      </c>
      <c r="M4739" s="11">
        <f t="shared" si="2"/>
        <v>-37</v>
      </c>
      <c r="N4739" s="13">
        <f t="shared" si="3"/>
        <v>0.967826087</v>
      </c>
      <c r="O4739" s="10" t="s">
        <v>4718</v>
      </c>
      <c r="P4739" s="10" t="s">
        <v>18414</v>
      </c>
    </row>
    <row r="4740">
      <c r="A4740" s="9" t="s">
        <v>18415</v>
      </c>
      <c r="B4740" s="10" t="s">
        <v>18416</v>
      </c>
      <c r="C4740" s="9" t="s">
        <v>946</v>
      </c>
      <c r="D4740" s="11" t="str">
        <f>VLOOKUP(C4740,Postinumeroalueet!$A$2:$B$4001,2)</f>
        <v>Turku</v>
      </c>
      <c r="E4740" s="11"/>
      <c r="F4740" s="11">
        <f t="shared" si="1"/>
        <v>0</v>
      </c>
      <c r="G4740" s="10" t="s">
        <v>3481</v>
      </c>
      <c r="H4740" s="10" t="s">
        <v>6078</v>
      </c>
      <c r="I4740" s="10">
        <v>520.0</v>
      </c>
      <c r="J4740" s="10">
        <v>60.0</v>
      </c>
      <c r="K4740" s="14">
        <v>1986.0</v>
      </c>
      <c r="L4740" s="11">
        <f t="shared" si="876"/>
        <v>504</v>
      </c>
      <c r="M4740" s="11">
        <f t="shared" si="2"/>
        <v>-16</v>
      </c>
      <c r="N4740" s="13">
        <f t="shared" si="3"/>
        <v>0.9692307692</v>
      </c>
      <c r="O4740" s="10" t="s">
        <v>10116</v>
      </c>
      <c r="P4740" s="10" t="s">
        <v>18417</v>
      </c>
    </row>
    <row r="4741" ht="12.0" customHeight="1">
      <c r="A4741" s="9" t="s">
        <v>18418</v>
      </c>
      <c r="B4741" s="10" t="s">
        <v>18419</v>
      </c>
      <c r="C4741" s="9" t="s">
        <v>3176</v>
      </c>
      <c r="D4741" s="11" t="str">
        <f>VLOOKUP(C4741,Postinumeroalueet!$A$2:$B$4001,2)</f>
        <v>Kemi</v>
      </c>
      <c r="E4741" s="11"/>
      <c r="F4741" s="11">
        <f t="shared" si="1"/>
        <v>0</v>
      </c>
      <c r="G4741" s="10" t="s">
        <v>3481</v>
      </c>
      <c r="H4741" s="10" t="s">
        <v>3761</v>
      </c>
      <c r="I4741" s="10">
        <v>597.15</v>
      </c>
      <c r="J4741" s="10">
        <v>60.5</v>
      </c>
      <c r="K4741" s="14">
        <v>1992.0</v>
      </c>
      <c r="L4741" s="11">
        <f t="shared" si="876"/>
        <v>578.85</v>
      </c>
      <c r="M4741" s="11">
        <f t="shared" si="2"/>
        <v>-18.3</v>
      </c>
      <c r="N4741" s="13">
        <f t="shared" si="3"/>
        <v>0.9693544336</v>
      </c>
      <c r="O4741" s="10" t="s">
        <v>17872</v>
      </c>
      <c r="P4741" s="10" t="s">
        <v>18420</v>
      </c>
    </row>
    <row r="4742" ht="12.0" customHeight="1">
      <c r="A4742" s="9" t="s">
        <v>18421</v>
      </c>
      <c r="B4742" s="10" t="s">
        <v>18422</v>
      </c>
      <c r="C4742" s="9" t="s">
        <v>898</v>
      </c>
      <c r="D4742" s="11" t="str">
        <f>VLOOKUP(C4742,Postinumeroalueet!$A$2:$B$4001,2)</f>
        <v>Heinola</v>
      </c>
      <c r="E4742" s="11"/>
      <c r="F4742" s="11">
        <f t="shared" si="1"/>
        <v>0</v>
      </c>
      <c r="G4742" s="10" t="s">
        <v>3481</v>
      </c>
      <c r="H4742" s="10" t="s">
        <v>4424</v>
      </c>
      <c r="I4742" s="10">
        <v>400.0</v>
      </c>
      <c r="J4742" s="10">
        <v>50.5</v>
      </c>
      <c r="K4742" s="14">
        <v>1964.0</v>
      </c>
      <c r="L4742" s="11">
        <f t="shared" si="876"/>
        <v>387.8</v>
      </c>
      <c r="M4742" s="11">
        <f t="shared" si="2"/>
        <v>-12.2</v>
      </c>
      <c r="N4742" s="13">
        <f t="shared" si="3"/>
        <v>0.9695</v>
      </c>
      <c r="O4742" s="10" t="s">
        <v>3498</v>
      </c>
      <c r="P4742" s="10" t="s">
        <v>18423</v>
      </c>
    </row>
    <row r="4743" ht="12.0" customHeight="1">
      <c r="A4743" s="9" t="s">
        <v>18424</v>
      </c>
      <c r="B4743" s="10" t="s">
        <v>18425</v>
      </c>
      <c r="C4743" s="9" t="s">
        <v>1211</v>
      </c>
      <c r="D4743" s="11" t="str">
        <f>VLOOKUP(C4743,Postinumeroalueet!$A$2:$B$4001,2)</f>
        <v>Pori</v>
      </c>
      <c r="E4743" s="11"/>
      <c r="F4743" s="11">
        <f t="shared" si="1"/>
        <v>0</v>
      </c>
      <c r="G4743" s="10" t="s">
        <v>3481</v>
      </c>
      <c r="H4743" s="10" t="s">
        <v>18426</v>
      </c>
      <c r="I4743" s="10">
        <v>400.0</v>
      </c>
      <c r="J4743" s="10">
        <v>50.5</v>
      </c>
      <c r="K4743" s="14">
        <v>1977.0</v>
      </c>
      <c r="L4743" s="11">
        <f t="shared" si="876"/>
        <v>387.8</v>
      </c>
      <c r="M4743" s="11">
        <f t="shared" si="2"/>
        <v>-12.2</v>
      </c>
      <c r="N4743" s="13">
        <f t="shared" si="3"/>
        <v>0.9695</v>
      </c>
      <c r="O4743" s="10" t="s">
        <v>4242</v>
      </c>
      <c r="P4743" s="10" t="s">
        <v>18427</v>
      </c>
    </row>
    <row r="4744">
      <c r="A4744" s="9" t="s">
        <v>18428</v>
      </c>
      <c r="B4744" s="10" t="s">
        <v>17598</v>
      </c>
      <c r="C4744" s="9" t="s">
        <v>1096</v>
      </c>
      <c r="D4744" s="11" t="str">
        <f>VLOOKUP(C4744,Postinumeroalueet!$A$2:$B$4001,2)</f>
        <v>Salo</v>
      </c>
      <c r="E4744" s="11"/>
      <c r="F4744" s="11">
        <f t="shared" si="1"/>
        <v>0</v>
      </c>
      <c r="G4744" s="10" t="s">
        <v>3481</v>
      </c>
      <c r="H4744" s="10" t="s">
        <v>4534</v>
      </c>
      <c r="I4744" s="10">
        <v>592.93</v>
      </c>
      <c r="J4744" s="10">
        <v>60.0</v>
      </c>
      <c r="K4744" s="14">
        <v>2001.0</v>
      </c>
      <c r="L4744" s="11">
        <f t="shared" si="876"/>
        <v>575</v>
      </c>
      <c r="M4744" s="11">
        <f t="shared" si="2"/>
        <v>-17.93</v>
      </c>
      <c r="N4744" s="13">
        <f t="shared" si="3"/>
        <v>0.9697603427</v>
      </c>
      <c r="O4744" s="10" t="s">
        <v>7271</v>
      </c>
      <c r="P4744" s="10" t="s">
        <v>18429</v>
      </c>
    </row>
    <row r="4745" ht="12.0" customHeight="1">
      <c r="A4745" s="9" t="s">
        <v>18430</v>
      </c>
      <c r="B4745" s="10" t="s">
        <v>18431</v>
      </c>
      <c r="C4745" s="9" t="s">
        <v>3061</v>
      </c>
      <c r="D4745" s="11" t="str">
        <f>VLOOKUP(C4745,Postinumeroalueet!$A$2:$B$4001,2)</f>
        <v>Kiiminki</v>
      </c>
      <c r="E4745" s="11"/>
      <c r="F4745" s="11">
        <f t="shared" si="1"/>
        <v>0</v>
      </c>
      <c r="G4745" s="10" t="s">
        <v>3529</v>
      </c>
      <c r="H4745" s="10" t="s">
        <v>18432</v>
      </c>
      <c r="I4745" s="10">
        <v>540.0</v>
      </c>
      <c r="J4745" s="10">
        <v>63.0</v>
      </c>
      <c r="K4745" s="14">
        <v>1986.0</v>
      </c>
      <c r="L4745" s="11">
        <f t="shared" si="876"/>
        <v>523.8</v>
      </c>
      <c r="M4745" s="11">
        <f t="shared" si="2"/>
        <v>-16.2</v>
      </c>
      <c r="N4745" s="13">
        <f t="shared" si="3"/>
        <v>0.97</v>
      </c>
      <c r="O4745" s="10" t="s">
        <v>3730</v>
      </c>
      <c r="P4745" s="10" t="s">
        <v>18433</v>
      </c>
    </row>
    <row r="4746" ht="12.0" customHeight="1">
      <c r="A4746" s="9" t="s">
        <v>18434</v>
      </c>
      <c r="B4746" s="10" t="s">
        <v>18435</v>
      </c>
      <c r="C4746" s="9" t="s">
        <v>1096</v>
      </c>
      <c r="D4746" s="11" t="str">
        <f>VLOOKUP(C4746,Postinumeroalueet!$A$2:$B$4001,2)</f>
        <v>Salo</v>
      </c>
      <c r="E4746" s="11"/>
      <c r="F4746" s="11">
        <f t="shared" si="1"/>
        <v>0</v>
      </c>
      <c r="G4746" s="10" t="s">
        <v>3481</v>
      </c>
      <c r="H4746" s="10" t="s">
        <v>18436</v>
      </c>
      <c r="I4746" s="10">
        <v>420.0</v>
      </c>
      <c r="J4746" s="10">
        <v>54.0</v>
      </c>
      <c r="K4746" s="14">
        <v>1960.0</v>
      </c>
      <c r="L4746" s="11">
        <f t="shared" si="876"/>
        <v>407.4</v>
      </c>
      <c r="M4746" s="11">
        <f t="shared" si="2"/>
        <v>-12.6</v>
      </c>
      <c r="N4746" s="13">
        <f t="shared" si="3"/>
        <v>0.97</v>
      </c>
      <c r="O4746" s="15"/>
      <c r="P4746" s="10" t="s">
        <v>18437</v>
      </c>
    </row>
    <row r="4747" ht="12.0" customHeight="1">
      <c r="A4747" s="9" t="s">
        <v>18438</v>
      </c>
      <c r="B4747" s="10" t="s">
        <v>18439</v>
      </c>
      <c r="C4747" s="9" t="s">
        <v>939</v>
      </c>
      <c r="D4747" s="11" t="str">
        <f>VLOOKUP(C4747,Postinumeroalueet!$A$2:$B$4001,2)</f>
        <v>Turku</v>
      </c>
      <c r="E4747" s="11"/>
      <c r="F4747" s="11">
        <f t="shared" si="1"/>
        <v>0</v>
      </c>
      <c r="G4747" s="10" t="s">
        <v>3481</v>
      </c>
      <c r="H4747" s="10" t="s">
        <v>3824</v>
      </c>
      <c r="I4747" s="10">
        <v>635.0</v>
      </c>
      <c r="J4747" s="10">
        <v>77.0</v>
      </c>
      <c r="K4747" s="14">
        <v>1991.0</v>
      </c>
      <c r="L4747" s="11">
        <f t="shared" si="876"/>
        <v>616.2</v>
      </c>
      <c r="M4747" s="11">
        <f t="shared" si="2"/>
        <v>-18.8</v>
      </c>
      <c r="N4747" s="13">
        <f t="shared" si="3"/>
        <v>0.9703937008</v>
      </c>
      <c r="O4747" s="10" t="s">
        <v>4118</v>
      </c>
      <c r="P4747" s="10" t="s">
        <v>18440</v>
      </c>
    </row>
    <row r="4748" ht="12.0" customHeight="1">
      <c r="A4748" s="9" t="s">
        <v>18441</v>
      </c>
      <c r="B4748" s="10" t="s">
        <v>17140</v>
      </c>
      <c r="C4748" s="9" t="s">
        <v>3040</v>
      </c>
      <c r="D4748" s="11" t="str">
        <f>VLOOKUP(C4748,Postinumeroalueet!$A$2:$B$4001,2)</f>
        <v>Oulu</v>
      </c>
      <c r="E4748" s="11"/>
      <c r="F4748" s="11">
        <f t="shared" si="1"/>
        <v>0</v>
      </c>
      <c r="G4748" s="10" t="s">
        <v>3481</v>
      </c>
      <c r="H4748" s="10" t="s">
        <v>3671</v>
      </c>
      <c r="I4748" s="10">
        <v>739.0</v>
      </c>
      <c r="J4748" s="10">
        <v>78.5</v>
      </c>
      <c r="K4748" s="14">
        <v>1994.0</v>
      </c>
      <c r="L4748" s="11">
        <f t="shared" si="876"/>
        <v>717.45</v>
      </c>
      <c r="M4748" s="11">
        <f t="shared" si="2"/>
        <v>-21.55</v>
      </c>
      <c r="N4748" s="13">
        <f t="shared" si="3"/>
        <v>0.9708389716</v>
      </c>
      <c r="O4748" s="10" t="s">
        <v>5609</v>
      </c>
      <c r="P4748" s="10" t="s">
        <v>18442</v>
      </c>
    </row>
    <row r="4749" ht="12.0" customHeight="1">
      <c r="A4749" s="9" t="s">
        <v>18443</v>
      </c>
      <c r="B4749" s="10" t="s">
        <v>18444</v>
      </c>
      <c r="C4749" s="9" t="s">
        <v>715</v>
      </c>
      <c r="D4749" s="11" t="str">
        <f>VLOOKUP(C4749,Postinumeroalueet!$A$2:$B$4001,2)</f>
        <v>Raasepori</v>
      </c>
      <c r="E4749" s="11"/>
      <c r="F4749" s="11">
        <f t="shared" si="1"/>
        <v>0</v>
      </c>
      <c r="G4749" s="10" t="s">
        <v>3492</v>
      </c>
      <c r="H4749" s="10" t="s">
        <v>18445</v>
      </c>
      <c r="I4749" s="10">
        <v>750.0</v>
      </c>
      <c r="J4749" s="10">
        <v>80.0</v>
      </c>
      <c r="K4749" s="14">
        <v>2011.0</v>
      </c>
      <c r="L4749" s="11">
        <f t="shared" si="876"/>
        <v>729</v>
      </c>
      <c r="M4749" s="11">
        <f t="shared" si="2"/>
        <v>-21</v>
      </c>
      <c r="N4749" s="13">
        <f t="shared" si="3"/>
        <v>0.972</v>
      </c>
      <c r="O4749" s="15"/>
      <c r="P4749" s="10" t="s">
        <v>18446</v>
      </c>
    </row>
    <row r="4750">
      <c r="A4750" s="9" t="s">
        <v>18447</v>
      </c>
      <c r="B4750" s="10" t="s">
        <v>18448</v>
      </c>
      <c r="C4750" s="9" t="s">
        <v>3024</v>
      </c>
      <c r="D4750" s="11" t="str">
        <f>VLOOKUP(C4750,Postinumeroalueet!$A$2:$B$4001,2)</f>
        <v>Oulu</v>
      </c>
      <c r="E4750" s="11"/>
      <c r="F4750" s="11">
        <f t="shared" si="1"/>
        <v>0</v>
      </c>
      <c r="G4750" s="10" t="s">
        <v>4106</v>
      </c>
      <c r="H4750" s="10" t="s">
        <v>18449</v>
      </c>
      <c r="I4750" s="10">
        <v>1500.0</v>
      </c>
      <c r="J4750" s="10">
        <v>175.0</v>
      </c>
      <c r="K4750" s="14">
        <v>2003.0</v>
      </c>
      <c r="L4750" s="11">
        <f t="shared" si="876"/>
        <v>1460.5</v>
      </c>
      <c r="M4750" s="11">
        <f t="shared" si="2"/>
        <v>-39.5</v>
      </c>
      <c r="N4750" s="13">
        <f t="shared" si="3"/>
        <v>0.9736666667</v>
      </c>
      <c r="O4750" s="10" t="s">
        <v>11942</v>
      </c>
      <c r="P4750" s="10" t="s">
        <v>18450</v>
      </c>
    </row>
    <row r="4751" ht="12.0" customHeight="1">
      <c r="A4751" s="9" t="s">
        <v>18451</v>
      </c>
      <c r="B4751" s="10" t="s">
        <v>18452</v>
      </c>
      <c r="C4751" s="9" t="s">
        <v>1776</v>
      </c>
      <c r="D4751" s="11" t="str">
        <f>VLOOKUP(C4751,Postinumeroalueet!$A$2:$B$4001,2)</f>
        <v>Kouvola</v>
      </c>
      <c r="E4751" s="11"/>
      <c r="F4751" s="11">
        <f t="shared" si="1"/>
        <v>0</v>
      </c>
      <c r="G4751" s="10" t="s">
        <v>3529</v>
      </c>
      <c r="H4751" s="10" t="s">
        <v>3516</v>
      </c>
      <c r="I4751" s="10">
        <v>450.0</v>
      </c>
      <c r="J4751" s="10">
        <v>59.5</v>
      </c>
      <c r="K4751" s="14">
        <v>1982.0</v>
      </c>
      <c r="L4751" s="11">
        <f t="shared" si="876"/>
        <v>438.2</v>
      </c>
      <c r="M4751" s="11">
        <f t="shared" si="2"/>
        <v>-11.8</v>
      </c>
      <c r="N4751" s="13">
        <f t="shared" si="3"/>
        <v>0.9737777778</v>
      </c>
      <c r="O4751" s="10" t="s">
        <v>13706</v>
      </c>
      <c r="P4751" s="10" t="s">
        <v>18453</v>
      </c>
    </row>
    <row r="4752">
      <c r="A4752" s="9" t="s">
        <v>18454</v>
      </c>
      <c r="B4752" s="10" t="s">
        <v>18455</v>
      </c>
      <c r="C4752" s="9" t="s">
        <v>331</v>
      </c>
      <c r="D4752" s="11" t="str">
        <f>VLOOKUP(C4752,Postinumeroalueet!$A$2:$B$4001,2)</f>
        <v>Helsinki</v>
      </c>
      <c r="E4752" s="11"/>
      <c r="F4752" s="11">
        <f t="shared" si="1"/>
        <v>1</v>
      </c>
      <c r="G4752" s="10" t="s">
        <v>3481</v>
      </c>
      <c r="H4752" s="10" t="s">
        <v>18456</v>
      </c>
      <c r="I4752" s="10">
        <v>3200.0</v>
      </c>
      <c r="J4752" s="10">
        <v>286.0</v>
      </c>
      <c r="K4752" s="14">
        <v>1900.0</v>
      </c>
      <c r="L4752" s="11">
        <f>IF(K4752&lt;1961,171+10.3*J4752,IF(K4752&gt;1983,166+8.7*J4752,159+7.9*J4752))</f>
        <v>3116.8</v>
      </c>
      <c r="M4752" s="11">
        <f t="shared" si="2"/>
        <v>-83.2</v>
      </c>
      <c r="N4752" s="13">
        <f t="shared" si="3"/>
        <v>0.974</v>
      </c>
      <c r="O4752" s="10" t="s">
        <v>4032</v>
      </c>
      <c r="P4752" s="10" t="s">
        <v>18457</v>
      </c>
    </row>
    <row r="4753" ht="12.0" customHeight="1">
      <c r="A4753" s="9" t="s">
        <v>18458</v>
      </c>
      <c r="B4753" s="10" t="s">
        <v>18459</v>
      </c>
      <c r="C4753" s="9" t="s">
        <v>1517</v>
      </c>
      <c r="D4753" s="11" t="str">
        <f>VLOOKUP(C4753,Postinumeroalueet!$A$2:$B$4001,2)</f>
        <v>Kankaanpää</v>
      </c>
      <c r="E4753" s="11"/>
      <c r="F4753" s="11">
        <f t="shared" si="1"/>
        <v>0</v>
      </c>
      <c r="G4753" s="10" t="s">
        <v>3481</v>
      </c>
      <c r="H4753" s="10" t="s">
        <v>18460</v>
      </c>
      <c r="I4753" s="10">
        <v>470.0</v>
      </c>
      <c r="J4753" s="10">
        <v>63.0</v>
      </c>
      <c r="K4753" s="14">
        <v>1971.0</v>
      </c>
      <c r="L4753" s="11">
        <f t="shared" ref="L4753:L4823" si="877">IF(K4753&lt;1984,105+5.6*J4753,IF(K4753&gt;1991,113+7.7*J4753,108+6.6*J4753))</f>
        <v>457.8</v>
      </c>
      <c r="M4753" s="11">
        <f t="shared" si="2"/>
        <v>-12.2</v>
      </c>
      <c r="N4753" s="13">
        <f t="shared" si="3"/>
        <v>0.9740425532</v>
      </c>
      <c r="O4753" s="10" t="s">
        <v>4734</v>
      </c>
      <c r="P4753" s="10" t="s">
        <v>18461</v>
      </c>
    </row>
    <row r="4754" ht="12.0" customHeight="1">
      <c r="A4754" s="9" t="s">
        <v>18462</v>
      </c>
      <c r="B4754" s="10" t="s">
        <v>18080</v>
      </c>
      <c r="C4754" s="9" t="s">
        <v>3044</v>
      </c>
      <c r="D4754" s="11" t="str">
        <f>VLOOKUP(C4754,Postinumeroalueet!$A$2:$B$4001,2)</f>
        <v>Oulu</v>
      </c>
      <c r="E4754" s="11"/>
      <c r="F4754" s="11">
        <f t="shared" si="1"/>
        <v>0</v>
      </c>
      <c r="G4754" s="10" t="s">
        <v>3481</v>
      </c>
      <c r="H4754" s="10" t="s">
        <v>4534</v>
      </c>
      <c r="I4754" s="10">
        <v>586.0</v>
      </c>
      <c r="J4754" s="10">
        <v>59.5</v>
      </c>
      <c r="K4754" s="14">
        <v>1995.0</v>
      </c>
      <c r="L4754" s="11">
        <f t="shared" si="877"/>
        <v>571.15</v>
      </c>
      <c r="M4754" s="11">
        <f t="shared" si="2"/>
        <v>-14.85</v>
      </c>
      <c r="N4754" s="13">
        <f t="shared" si="3"/>
        <v>0.9746587031</v>
      </c>
      <c r="O4754" s="10" t="s">
        <v>4050</v>
      </c>
      <c r="P4754" s="10" t="s">
        <v>18463</v>
      </c>
    </row>
    <row r="4755" ht="12.0" customHeight="1">
      <c r="A4755" s="9" t="s">
        <v>18464</v>
      </c>
      <c r="B4755" s="10" t="s">
        <v>18465</v>
      </c>
      <c r="C4755" s="9" t="s">
        <v>1365</v>
      </c>
      <c r="D4755" s="11" t="str">
        <f>VLOOKUP(C4755,Postinumeroalueet!$A$2:$B$4001,2)</f>
        <v>Tampere</v>
      </c>
      <c r="E4755" s="11"/>
      <c r="F4755" s="11">
        <f t="shared" si="1"/>
        <v>0</v>
      </c>
      <c r="G4755" s="10" t="s">
        <v>3481</v>
      </c>
      <c r="H4755" s="10" t="s">
        <v>4161</v>
      </c>
      <c r="I4755" s="10">
        <v>624.75</v>
      </c>
      <c r="J4755" s="10">
        <v>64.5</v>
      </c>
      <c r="K4755" s="14">
        <v>1994.0</v>
      </c>
      <c r="L4755" s="11">
        <f t="shared" si="877"/>
        <v>609.65</v>
      </c>
      <c r="M4755" s="11">
        <f t="shared" si="2"/>
        <v>-15.1</v>
      </c>
      <c r="N4755" s="13">
        <f t="shared" si="3"/>
        <v>0.9758303321</v>
      </c>
      <c r="O4755" s="10" t="s">
        <v>15395</v>
      </c>
      <c r="P4755" s="10" t="s">
        <v>18466</v>
      </c>
    </row>
    <row r="4756" ht="12.0" customHeight="1">
      <c r="A4756" s="9" t="s">
        <v>18467</v>
      </c>
      <c r="B4756" s="10" t="s">
        <v>18468</v>
      </c>
      <c r="C4756" s="9" t="s">
        <v>1272</v>
      </c>
      <c r="D4756" s="11" t="str">
        <f>VLOOKUP(C4756,Postinumeroalueet!$A$2:$B$4001,2)</f>
        <v>Somero</v>
      </c>
      <c r="E4756" s="11"/>
      <c r="F4756" s="11">
        <f t="shared" si="1"/>
        <v>0</v>
      </c>
      <c r="G4756" s="10" t="s">
        <v>3481</v>
      </c>
      <c r="H4756" s="10" t="s">
        <v>9035</v>
      </c>
      <c r="I4756" s="10">
        <v>440.0</v>
      </c>
      <c r="J4756" s="10">
        <v>58.0</v>
      </c>
      <c r="K4756" s="14">
        <v>1975.0</v>
      </c>
      <c r="L4756" s="11">
        <f t="shared" si="877"/>
        <v>429.8</v>
      </c>
      <c r="M4756" s="11">
        <f t="shared" si="2"/>
        <v>-10.2</v>
      </c>
      <c r="N4756" s="13">
        <f t="shared" si="3"/>
        <v>0.9768181818</v>
      </c>
      <c r="O4756" s="10" t="s">
        <v>12446</v>
      </c>
      <c r="P4756" s="10" t="s">
        <v>18469</v>
      </c>
    </row>
    <row r="4757" ht="12.0" customHeight="1">
      <c r="A4757" s="9" t="s">
        <v>18470</v>
      </c>
      <c r="B4757" s="10" t="s">
        <v>18471</v>
      </c>
      <c r="C4757" s="9" t="s">
        <v>2652</v>
      </c>
      <c r="D4757" s="11" t="str">
        <f>VLOOKUP(C4757,Postinumeroalueet!$A$2:$B$4001,2)</f>
        <v>Pieksämäki</v>
      </c>
      <c r="E4757" s="11"/>
      <c r="F4757" s="11">
        <f t="shared" si="1"/>
        <v>0</v>
      </c>
      <c r="G4757" s="10" t="s">
        <v>3481</v>
      </c>
      <c r="H4757" s="10" t="s">
        <v>3761</v>
      </c>
      <c r="I4757" s="10">
        <v>440.0</v>
      </c>
      <c r="J4757" s="10">
        <v>58.0</v>
      </c>
      <c r="K4757" s="14">
        <v>1951.0</v>
      </c>
      <c r="L4757" s="11">
        <f t="shared" si="877"/>
        <v>429.8</v>
      </c>
      <c r="M4757" s="11">
        <f t="shared" si="2"/>
        <v>-10.2</v>
      </c>
      <c r="N4757" s="13">
        <f t="shared" si="3"/>
        <v>0.9768181818</v>
      </c>
      <c r="O4757" s="10" t="s">
        <v>14465</v>
      </c>
      <c r="P4757" s="10" t="s">
        <v>18472</v>
      </c>
    </row>
    <row r="4758" ht="12.0" customHeight="1">
      <c r="A4758" s="9" t="s">
        <v>18473</v>
      </c>
      <c r="B4758" s="10" t="s">
        <v>18327</v>
      </c>
      <c r="C4758" s="9" t="s">
        <v>896</v>
      </c>
      <c r="D4758" s="11" t="str">
        <f>VLOOKUP(C4758,Postinumeroalueet!$A$2:$B$4001,2)</f>
        <v>Heinola</v>
      </c>
      <c r="E4758" s="11"/>
      <c r="F4758" s="11">
        <f t="shared" si="1"/>
        <v>0</v>
      </c>
      <c r="G4758" s="10" t="s">
        <v>3481</v>
      </c>
      <c r="H4758" s="10" t="s">
        <v>18474</v>
      </c>
      <c r="I4758" s="10">
        <v>738.0</v>
      </c>
      <c r="J4758" s="10">
        <v>110.0</v>
      </c>
      <c r="K4758" s="14">
        <v>1970.0</v>
      </c>
      <c r="L4758" s="11">
        <f t="shared" si="877"/>
        <v>721</v>
      </c>
      <c r="M4758" s="11">
        <f t="shared" si="2"/>
        <v>-17</v>
      </c>
      <c r="N4758" s="13">
        <f t="shared" si="3"/>
        <v>0.9769647696</v>
      </c>
      <c r="O4758" s="10" t="s">
        <v>17453</v>
      </c>
      <c r="P4758" s="10" t="s">
        <v>18475</v>
      </c>
    </row>
    <row r="4759" ht="12.0" customHeight="1">
      <c r="A4759" s="9" t="s">
        <v>18476</v>
      </c>
      <c r="B4759" s="10" t="s">
        <v>18477</v>
      </c>
      <c r="C4759" s="9" t="s">
        <v>949</v>
      </c>
      <c r="D4759" s="11" t="str">
        <f>VLOOKUP(C4759,Postinumeroalueet!$A$2:$B$4001,2)</f>
        <v>Turku</v>
      </c>
      <c r="E4759" s="11"/>
      <c r="F4759" s="11">
        <f t="shared" si="1"/>
        <v>0</v>
      </c>
      <c r="G4759" s="10" t="s">
        <v>3481</v>
      </c>
      <c r="H4759" s="10" t="s">
        <v>4534</v>
      </c>
      <c r="I4759" s="10">
        <v>620.0</v>
      </c>
      <c r="J4759" s="10">
        <v>64.0</v>
      </c>
      <c r="K4759" s="14">
        <v>1993.0</v>
      </c>
      <c r="L4759" s="11">
        <f t="shared" si="877"/>
        <v>605.8</v>
      </c>
      <c r="M4759" s="11">
        <f t="shared" si="2"/>
        <v>-14.2</v>
      </c>
      <c r="N4759" s="13">
        <f t="shared" si="3"/>
        <v>0.9770967742</v>
      </c>
      <c r="O4759" s="10" t="s">
        <v>4118</v>
      </c>
      <c r="P4759" s="10" t="s">
        <v>18478</v>
      </c>
    </row>
    <row r="4760" ht="12.0" customHeight="1">
      <c r="A4760" s="9" t="s">
        <v>18479</v>
      </c>
      <c r="B4760" s="10" t="s">
        <v>18439</v>
      </c>
      <c r="C4760" s="9" t="s">
        <v>939</v>
      </c>
      <c r="D4760" s="11" t="str">
        <f>VLOOKUP(C4760,Postinumeroalueet!$A$2:$B$4001,2)</f>
        <v>Turku</v>
      </c>
      <c r="E4760" s="11"/>
      <c r="F4760" s="11">
        <f t="shared" si="1"/>
        <v>0</v>
      </c>
      <c r="G4760" s="10" t="s">
        <v>3481</v>
      </c>
      <c r="H4760" s="10" t="s">
        <v>5388</v>
      </c>
      <c r="I4760" s="10">
        <v>714.0</v>
      </c>
      <c r="J4760" s="10">
        <v>89.5</v>
      </c>
      <c r="K4760" s="14">
        <v>1991.0</v>
      </c>
      <c r="L4760" s="11">
        <f t="shared" si="877"/>
        <v>698.7</v>
      </c>
      <c r="M4760" s="11">
        <f t="shared" si="2"/>
        <v>-15.3</v>
      </c>
      <c r="N4760" s="13">
        <f t="shared" si="3"/>
        <v>0.9785714286</v>
      </c>
      <c r="O4760" s="10" t="s">
        <v>4118</v>
      </c>
      <c r="P4760" s="10" t="s">
        <v>18480</v>
      </c>
    </row>
    <row r="4761" ht="12.0" customHeight="1">
      <c r="A4761" s="9" t="s">
        <v>18481</v>
      </c>
      <c r="B4761" s="10" t="s">
        <v>18482</v>
      </c>
      <c r="C4761" s="9" t="s">
        <v>943</v>
      </c>
      <c r="D4761" s="11" t="str">
        <f>VLOOKUP(C4761,Postinumeroalueet!$A$2:$B$4001,2)</f>
        <v>Turku</v>
      </c>
      <c r="E4761" s="11"/>
      <c r="F4761" s="11">
        <f t="shared" si="1"/>
        <v>0</v>
      </c>
      <c r="G4761" s="10" t="s">
        <v>3481</v>
      </c>
      <c r="H4761" s="10" t="s">
        <v>5112</v>
      </c>
      <c r="I4761" s="10">
        <v>709.54</v>
      </c>
      <c r="J4761" s="10">
        <v>75.5</v>
      </c>
      <c r="K4761" s="14">
        <v>1993.0</v>
      </c>
      <c r="L4761" s="11">
        <f t="shared" si="877"/>
        <v>694.35</v>
      </c>
      <c r="M4761" s="11">
        <f t="shared" si="2"/>
        <v>-15.19</v>
      </c>
      <c r="N4761" s="13">
        <f t="shared" si="3"/>
        <v>0.9785917637</v>
      </c>
      <c r="O4761" s="10" t="s">
        <v>3802</v>
      </c>
      <c r="P4761" s="10" t="s">
        <v>18483</v>
      </c>
    </row>
    <row r="4762" ht="12.0" customHeight="1">
      <c r="A4762" s="9" t="s">
        <v>18484</v>
      </c>
      <c r="B4762" s="10" t="s">
        <v>18277</v>
      </c>
      <c r="C4762" s="9" t="s">
        <v>3049</v>
      </c>
      <c r="D4762" s="11" t="str">
        <f>VLOOKUP(C4762,Postinumeroalueet!$A$2:$B$4001,2)</f>
        <v>Oulu</v>
      </c>
      <c r="E4762" s="11"/>
      <c r="F4762" s="11">
        <f t="shared" si="1"/>
        <v>0</v>
      </c>
      <c r="G4762" s="10" t="s">
        <v>6290</v>
      </c>
      <c r="H4762" s="10" t="s">
        <v>3620</v>
      </c>
      <c r="I4762" s="10">
        <v>610.74</v>
      </c>
      <c r="J4762" s="10">
        <v>63.0</v>
      </c>
      <c r="K4762" s="14">
        <v>2004.0</v>
      </c>
      <c r="L4762" s="11">
        <f t="shared" si="877"/>
        <v>598.1</v>
      </c>
      <c r="M4762" s="11">
        <f t="shared" si="2"/>
        <v>-12.64</v>
      </c>
      <c r="N4762" s="13">
        <f t="shared" si="3"/>
        <v>0.9793037954</v>
      </c>
      <c r="O4762" s="10" t="s">
        <v>18278</v>
      </c>
      <c r="P4762" s="10" t="s">
        <v>18485</v>
      </c>
    </row>
    <row r="4763" ht="12.0" customHeight="1">
      <c r="A4763" s="9" t="s">
        <v>18486</v>
      </c>
      <c r="B4763" s="10" t="s">
        <v>18487</v>
      </c>
      <c r="C4763" s="9" t="s">
        <v>3395</v>
      </c>
      <c r="D4763" s="11" t="str">
        <f>VLOOKUP(C4763,Postinumeroalueet!$A$2:$B$4001,2)</f>
        <v>Kittilä</v>
      </c>
      <c r="E4763" s="11"/>
      <c r="F4763" s="11">
        <f t="shared" si="1"/>
        <v>0</v>
      </c>
      <c r="G4763" s="10" t="s">
        <v>4106</v>
      </c>
      <c r="H4763" s="10" t="s">
        <v>18488</v>
      </c>
      <c r="I4763" s="10">
        <v>650.0</v>
      </c>
      <c r="J4763" s="10">
        <v>68.0</v>
      </c>
      <c r="K4763" s="14">
        <v>2004.0</v>
      </c>
      <c r="L4763" s="11">
        <f t="shared" si="877"/>
        <v>636.6</v>
      </c>
      <c r="M4763" s="11">
        <f t="shared" si="2"/>
        <v>-13.4</v>
      </c>
      <c r="N4763" s="13">
        <f t="shared" si="3"/>
        <v>0.9793846154</v>
      </c>
      <c r="O4763" s="15"/>
      <c r="P4763" s="10" t="s">
        <v>18489</v>
      </c>
    </row>
    <row r="4764" ht="12.0" customHeight="1">
      <c r="A4764" s="9" t="s">
        <v>18490</v>
      </c>
      <c r="B4764" s="10" t="s">
        <v>18491</v>
      </c>
      <c r="C4764" s="9" t="s">
        <v>870</v>
      </c>
      <c r="D4764" s="11" t="str">
        <f>VLOOKUP(C4764,Postinumeroalueet!$A$2:$B$4001,2)</f>
        <v>Asikkala</v>
      </c>
      <c r="E4764" s="11"/>
      <c r="F4764" s="11">
        <f t="shared" si="1"/>
        <v>0</v>
      </c>
      <c r="G4764" s="10" t="s">
        <v>3529</v>
      </c>
      <c r="H4764" s="10" t="s">
        <v>18492</v>
      </c>
      <c r="I4764" s="10">
        <v>610.0</v>
      </c>
      <c r="J4764" s="10">
        <v>88.0</v>
      </c>
      <c r="K4764" s="14">
        <v>1963.0</v>
      </c>
      <c r="L4764" s="11">
        <f t="shared" si="877"/>
        <v>597.8</v>
      </c>
      <c r="M4764" s="11">
        <f t="shared" si="2"/>
        <v>-12.2</v>
      </c>
      <c r="N4764" s="13">
        <f t="shared" si="3"/>
        <v>0.98</v>
      </c>
      <c r="O4764" s="10" t="s">
        <v>3735</v>
      </c>
      <c r="P4764" s="10" t="s">
        <v>18493</v>
      </c>
    </row>
    <row r="4765" ht="12.0" customHeight="1">
      <c r="A4765" s="9" t="s">
        <v>18494</v>
      </c>
      <c r="B4765" s="10" t="s">
        <v>18495</v>
      </c>
      <c r="C4765" s="9" t="s">
        <v>1222</v>
      </c>
      <c r="D4765" s="11" t="str">
        <f>VLOOKUP(C4765,Postinumeroalueet!$A$2:$B$4001,2)</f>
        <v>Pori</v>
      </c>
      <c r="E4765" s="11"/>
      <c r="F4765" s="11">
        <f t="shared" si="1"/>
        <v>0</v>
      </c>
      <c r="G4765" s="10" t="s">
        <v>3492</v>
      </c>
      <c r="H4765" s="10" t="s">
        <v>18496</v>
      </c>
      <c r="I4765" s="10">
        <v>850.0</v>
      </c>
      <c r="J4765" s="10">
        <v>130.0</v>
      </c>
      <c r="K4765" s="14">
        <v>1964.0</v>
      </c>
      <c r="L4765" s="11">
        <f t="shared" si="877"/>
        <v>833</v>
      </c>
      <c r="M4765" s="11">
        <f t="shared" si="2"/>
        <v>-17</v>
      </c>
      <c r="N4765" s="13">
        <f t="shared" si="3"/>
        <v>0.98</v>
      </c>
      <c r="O4765" s="10" t="s">
        <v>17586</v>
      </c>
      <c r="P4765" s="10" t="s">
        <v>18497</v>
      </c>
    </row>
    <row r="4766" ht="12.0" customHeight="1">
      <c r="A4766" s="9" t="s">
        <v>18498</v>
      </c>
      <c r="B4766" s="10" t="s">
        <v>18499</v>
      </c>
      <c r="C4766" s="9" t="s">
        <v>2144</v>
      </c>
      <c r="D4766" s="11" t="str">
        <f>VLOOKUP(C4766,Postinumeroalueet!$A$2:$B$4001,2)</f>
        <v>Kauhajoki</v>
      </c>
      <c r="E4766" s="11"/>
      <c r="F4766" s="11">
        <f t="shared" si="1"/>
        <v>0</v>
      </c>
      <c r="G4766" s="10" t="s">
        <v>3492</v>
      </c>
      <c r="H4766" s="10" t="s">
        <v>18500</v>
      </c>
      <c r="I4766" s="10">
        <v>650.0</v>
      </c>
      <c r="J4766" s="10">
        <v>95.0</v>
      </c>
      <c r="K4766" s="14">
        <v>1950.0</v>
      </c>
      <c r="L4766" s="11">
        <f t="shared" si="877"/>
        <v>637</v>
      </c>
      <c r="M4766" s="11">
        <f t="shared" si="2"/>
        <v>-13</v>
      </c>
      <c r="N4766" s="13">
        <f t="shared" si="3"/>
        <v>0.98</v>
      </c>
      <c r="O4766" s="10" t="s">
        <v>15537</v>
      </c>
      <c r="P4766" s="10" t="s">
        <v>18501</v>
      </c>
    </row>
    <row r="4767" ht="12.0" customHeight="1">
      <c r="A4767" s="9" t="s">
        <v>18502</v>
      </c>
      <c r="B4767" s="10" t="s">
        <v>18503</v>
      </c>
      <c r="C4767" s="9" t="s">
        <v>889</v>
      </c>
      <c r="D4767" s="11" t="str">
        <f>VLOOKUP(C4767,Postinumeroalueet!$A$2:$B$4001,2)</f>
        <v>Kuhmoinen</v>
      </c>
      <c r="E4767" s="11"/>
      <c r="F4767" s="11">
        <f t="shared" si="1"/>
        <v>0</v>
      </c>
      <c r="G4767" s="10" t="s">
        <v>3481</v>
      </c>
      <c r="H4767" s="10" t="s">
        <v>3516</v>
      </c>
      <c r="I4767" s="10">
        <v>330.0</v>
      </c>
      <c r="J4767" s="10">
        <v>39.0</v>
      </c>
      <c r="K4767" s="14">
        <v>1962.0</v>
      </c>
      <c r="L4767" s="11">
        <f t="shared" si="877"/>
        <v>323.4</v>
      </c>
      <c r="M4767" s="11">
        <f t="shared" si="2"/>
        <v>-6.6</v>
      </c>
      <c r="N4767" s="13">
        <f t="shared" si="3"/>
        <v>0.98</v>
      </c>
      <c r="O4767" s="15"/>
      <c r="P4767" s="10" t="s">
        <v>18504</v>
      </c>
    </row>
    <row r="4768">
      <c r="A4768" s="9" t="s">
        <v>18505</v>
      </c>
      <c r="B4768" s="10" t="s">
        <v>18506</v>
      </c>
      <c r="C4768" s="9" t="s">
        <v>1513</v>
      </c>
      <c r="D4768" s="11" t="str">
        <f>VLOOKUP(C4768,Postinumeroalueet!$A$2:$B$4001,2)</f>
        <v>Lavia</v>
      </c>
      <c r="E4768" s="11"/>
      <c r="F4768" s="11">
        <f t="shared" si="1"/>
        <v>0</v>
      </c>
      <c r="G4768" s="10" t="s">
        <v>3481</v>
      </c>
      <c r="H4768" s="10" t="s">
        <v>18507</v>
      </c>
      <c r="I4768" s="10">
        <v>250.0</v>
      </c>
      <c r="J4768" s="10">
        <v>25.0</v>
      </c>
      <c r="K4768" s="14">
        <v>1965.0</v>
      </c>
      <c r="L4768" s="11">
        <f t="shared" si="877"/>
        <v>245</v>
      </c>
      <c r="M4768" s="11">
        <f t="shared" si="2"/>
        <v>-5</v>
      </c>
      <c r="N4768" s="13">
        <f t="shared" si="3"/>
        <v>0.98</v>
      </c>
      <c r="O4768" s="10" t="s">
        <v>18149</v>
      </c>
      <c r="P4768" s="10" t="s">
        <v>18508</v>
      </c>
    </row>
    <row r="4769" ht="12.0" customHeight="1">
      <c r="A4769" s="9" t="s">
        <v>18509</v>
      </c>
      <c r="B4769" s="10" t="s">
        <v>18510</v>
      </c>
      <c r="C4769" s="9" t="s">
        <v>3046</v>
      </c>
      <c r="D4769" s="11" t="str">
        <f>VLOOKUP(C4769,Postinumeroalueet!$A$2:$B$4001,2)</f>
        <v>Oulu</v>
      </c>
      <c r="E4769" s="11"/>
      <c r="F4769" s="11">
        <f t="shared" si="1"/>
        <v>0</v>
      </c>
      <c r="G4769" s="10" t="s">
        <v>3481</v>
      </c>
      <c r="H4769" s="10" t="s">
        <v>4049</v>
      </c>
      <c r="I4769" s="10">
        <v>476.67</v>
      </c>
      <c r="J4769" s="10">
        <v>46.0</v>
      </c>
      <c r="K4769" s="14">
        <v>2004.0</v>
      </c>
      <c r="L4769" s="11">
        <f t="shared" si="877"/>
        <v>467.2</v>
      </c>
      <c r="M4769" s="11">
        <f t="shared" si="2"/>
        <v>-9.47</v>
      </c>
      <c r="N4769" s="13">
        <f t="shared" si="3"/>
        <v>0.9801330061</v>
      </c>
      <c r="O4769" s="10" t="s">
        <v>4050</v>
      </c>
      <c r="P4769" s="10" t="s">
        <v>18511</v>
      </c>
    </row>
    <row r="4770">
      <c r="A4770" s="9" t="s">
        <v>18512</v>
      </c>
      <c r="B4770" s="10" t="s">
        <v>18513</v>
      </c>
      <c r="C4770" s="9" t="s">
        <v>898</v>
      </c>
      <c r="D4770" s="11" t="str">
        <f>VLOOKUP(C4770,Postinumeroalueet!$A$2:$B$4001,2)</f>
        <v>Heinola</v>
      </c>
      <c r="E4770" s="11"/>
      <c r="F4770" s="11">
        <f t="shared" si="1"/>
        <v>0</v>
      </c>
      <c r="G4770" s="10" t="s">
        <v>3481</v>
      </c>
      <c r="H4770" s="10" t="s">
        <v>4627</v>
      </c>
      <c r="I4770" s="10">
        <v>418.0</v>
      </c>
      <c r="J4770" s="10">
        <v>54.5</v>
      </c>
      <c r="K4770" s="14">
        <v>1963.0</v>
      </c>
      <c r="L4770" s="11">
        <f t="shared" si="877"/>
        <v>410.2</v>
      </c>
      <c r="M4770" s="11">
        <f t="shared" si="2"/>
        <v>-7.8</v>
      </c>
      <c r="N4770" s="13">
        <f t="shared" si="3"/>
        <v>0.9813397129</v>
      </c>
      <c r="O4770" s="10" t="s">
        <v>5634</v>
      </c>
      <c r="P4770" s="10" t="s">
        <v>18514</v>
      </c>
    </row>
    <row r="4771" ht="12.0" customHeight="1">
      <c r="A4771" s="9" t="s">
        <v>18515</v>
      </c>
      <c r="B4771" s="10" t="s">
        <v>18516</v>
      </c>
      <c r="C4771" s="9" t="s">
        <v>943</v>
      </c>
      <c r="D4771" s="11" t="str">
        <f>VLOOKUP(C4771,Postinumeroalueet!$A$2:$B$4001,2)</f>
        <v>Turku</v>
      </c>
      <c r="E4771" s="11"/>
      <c r="F4771" s="11">
        <f t="shared" si="1"/>
        <v>0</v>
      </c>
      <c r="G4771" s="10" t="s">
        <v>3481</v>
      </c>
      <c r="H4771" s="10" t="s">
        <v>5112</v>
      </c>
      <c r="I4771" s="10">
        <v>707.52</v>
      </c>
      <c r="J4771" s="10">
        <v>75.5</v>
      </c>
      <c r="K4771" s="14">
        <v>1993.0</v>
      </c>
      <c r="L4771" s="11">
        <f t="shared" si="877"/>
        <v>694.35</v>
      </c>
      <c r="M4771" s="11">
        <f t="shared" si="2"/>
        <v>-13.17</v>
      </c>
      <c r="N4771" s="13">
        <f t="shared" si="3"/>
        <v>0.9813856852</v>
      </c>
      <c r="O4771" s="10" t="s">
        <v>3802</v>
      </c>
      <c r="P4771" s="10" t="s">
        <v>18517</v>
      </c>
    </row>
    <row r="4772" ht="12.0" customHeight="1">
      <c r="A4772" s="9" t="s">
        <v>18518</v>
      </c>
      <c r="B4772" s="10" t="s">
        <v>18519</v>
      </c>
      <c r="C4772" s="9" t="s">
        <v>2158</v>
      </c>
      <c r="D4772" s="11" t="str">
        <f>VLOOKUP(C4772,Postinumeroalueet!$A$2:$B$4001,2)</f>
        <v>Lapua</v>
      </c>
      <c r="E4772" s="11"/>
      <c r="F4772" s="11">
        <f t="shared" si="1"/>
        <v>0</v>
      </c>
      <c r="G4772" s="10" t="s">
        <v>3481</v>
      </c>
      <c r="H4772" s="10" t="s">
        <v>14486</v>
      </c>
      <c r="I4772" s="10">
        <v>490.0</v>
      </c>
      <c r="J4772" s="10">
        <v>56.5</v>
      </c>
      <c r="K4772" s="14">
        <v>1986.0</v>
      </c>
      <c r="L4772" s="11">
        <f t="shared" si="877"/>
        <v>480.9</v>
      </c>
      <c r="M4772" s="11">
        <f t="shared" si="2"/>
        <v>-9.1</v>
      </c>
      <c r="N4772" s="13">
        <f t="shared" si="3"/>
        <v>0.9814285714</v>
      </c>
      <c r="O4772" s="10" t="s">
        <v>15306</v>
      </c>
      <c r="P4772" s="10" t="s">
        <v>18520</v>
      </c>
    </row>
    <row r="4773" ht="12.0" customHeight="1">
      <c r="A4773" s="9" t="s">
        <v>18521</v>
      </c>
      <c r="B4773" s="10" t="s">
        <v>18522</v>
      </c>
      <c r="C4773" s="9" t="s">
        <v>898</v>
      </c>
      <c r="D4773" s="11" t="str">
        <f>VLOOKUP(C4773,Postinumeroalueet!$A$2:$B$4001,2)</f>
        <v>Heinola</v>
      </c>
      <c r="E4773" s="11"/>
      <c r="F4773" s="11">
        <f t="shared" si="1"/>
        <v>0</v>
      </c>
      <c r="G4773" s="10" t="s">
        <v>3481</v>
      </c>
      <c r="H4773" s="10" t="s">
        <v>4424</v>
      </c>
      <c r="I4773" s="10">
        <v>415.0</v>
      </c>
      <c r="J4773" s="10">
        <v>54.0</v>
      </c>
      <c r="K4773" s="14">
        <v>1979.0</v>
      </c>
      <c r="L4773" s="11">
        <f t="shared" si="877"/>
        <v>407.4</v>
      </c>
      <c r="M4773" s="11">
        <f t="shared" si="2"/>
        <v>-7.6</v>
      </c>
      <c r="N4773" s="13">
        <f t="shared" si="3"/>
        <v>0.981686747</v>
      </c>
      <c r="O4773" s="10" t="s">
        <v>3498</v>
      </c>
      <c r="P4773" s="10" t="s">
        <v>18523</v>
      </c>
    </row>
    <row r="4774" ht="12.0" customHeight="1">
      <c r="A4774" s="9" t="s">
        <v>18524</v>
      </c>
      <c r="B4774" s="10" t="s">
        <v>18525</v>
      </c>
      <c r="C4774" s="9" t="s">
        <v>2490</v>
      </c>
      <c r="D4774" s="11" t="str">
        <f>VLOOKUP(C4774,Postinumeroalueet!$A$2:$B$4001,2)</f>
        <v>Kuopio</v>
      </c>
      <c r="E4774" s="11"/>
      <c r="F4774" s="11">
        <f t="shared" si="1"/>
        <v>0</v>
      </c>
      <c r="G4774" s="10" t="s">
        <v>3492</v>
      </c>
      <c r="H4774" s="10" t="s">
        <v>3620</v>
      </c>
      <c r="I4774" s="10">
        <v>570.47</v>
      </c>
      <c r="J4774" s="10">
        <v>68.5</v>
      </c>
      <c r="K4774" s="14">
        <v>1990.0</v>
      </c>
      <c r="L4774" s="11">
        <f t="shared" si="877"/>
        <v>560.1</v>
      </c>
      <c r="M4774" s="11">
        <f t="shared" si="2"/>
        <v>-10.37</v>
      </c>
      <c r="N4774" s="13">
        <f t="shared" si="3"/>
        <v>0.9818220064</v>
      </c>
      <c r="O4774" s="10" t="s">
        <v>10019</v>
      </c>
      <c r="P4774" s="10" t="s">
        <v>18526</v>
      </c>
    </row>
    <row r="4775" ht="12.0" customHeight="1">
      <c r="A4775" s="9" t="s">
        <v>18527</v>
      </c>
      <c r="B4775" s="10" t="s">
        <v>18528</v>
      </c>
      <c r="C4775" s="9" t="s">
        <v>963</v>
      </c>
      <c r="D4775" s="11" t="str">
        <f>VLOOKUP(C4775,Postinumeroalueet!$A$2:$B$4001,2)</f>
        <v>Turku</v>
      </c>
      <c r="E4775" s="11"/>
      <c r="F4775" s="11">
        <f t="shared" si="1"/>
        <v>0</v>
      </c>
      <c r="G4775" s="10" t="s">
        <v>3481</v>
      </c>
      <c r="H4775" s="10" t="s">
        <v>18529</v>
      </c>
      <c r="I4775" s="10">
        <v>734.33</v>
      </c>
      <c r="J4775" s="10">
        <v>79.0</v>
      </c>
      <c r="K4775" s="14">
        <v>1998.0</v>
      </c>
      <c r="L4775" s="11">
        <f t="shared" si="877"/>
        <v>721.3</v>
      </c>
      <c r="M4775" s="11">
        <f t="shared" si="2"/>
        <v>-13.03</v>
      </c>
      <c r="N4775" s="13">
        <f t="shared" si="3"/>
        <v>0.982255934</v>
      </c>
      <c r="O4775" s="10" t="s">
        <v>5256</v>
      </c>
      <c r="P4775" s="10" t="s">
        <v>18530</v>
      </c>
    </row>
    <row r="4776" ht="12.0" customHeight="1">
      <c r="A4776" s="9" t="s">
        <v>18531</v>
      </c>
      <c r="B4776" s="10" t="s">
        <v>18532</v>
      </c>
      <c r="C4776" s="9" t="s">
        <v>3046</v>
      </c>
      <c r="D4776" s="11" t="str">
        <f>VLOOKUP(C4776,Postinumeroalueet!$A$2:$B$4001,2)</f>
        <v>Oulu</v>
      </c>
      <c r="E4776" s="11"/>
      <c r="F4776" s="11">
        <f t="shared" si="1"/>
        <v>0</v>
      </c>
      <c r="G4776" s="10" t="s">
        <v>3481</v>
      </c>
      <c r="H4776" s="10" t="s">
        <v>18533</v>
      </c>
      <c r="I4776" s="10">
        <v>550.0</v>
      </c>
      <c r="J4776" s="10">
        <v>55.5</v>
      </c>
      <c r="K4776" s="14">
        <v>1999.0</v>
      </c>
      <c r="L4776" s="11">
        <f t="shared" si="877"/>
        <v>540.35</v>
      </c>
      <c r="M4776" s="11">
        <f t="shared" si="2"/>
        <v>-9.65</v>
      </c>
      <c r="N4776" s="13">
        <f t="shared" si="3"/>
        <v>0.9824545455</v>
      </c>
      <c r="O4776" s="10" t="s">
        <v>3942</v>
      </c>
      <c r="P4776" s="10" t="s">
        <v>18534</v>
      </c>
    </row>
    <row r="4777" ht="12.0" customHeight="1">
      <c r="A4777" s="9" t="s">
        <v>18535</v>
      </c>
      <c r="B4777" s="10" t="s">
        <v>18536</v>
      </c>
      <c r="C4777" s="9" t="s">
        <v>1518</v>
      </c>
      <c r="D4777" s="11" t="str">
        <f>VLOOKUP(C4777,Postinumeroalueet!$A$2:$B$4001,2)</f>
        <v>Kankaanpää</v>
      </c>
      <c r="E4777" s="11"/>
      <c r="F4777" s="11">
        <f t="shared" si="1"/>
        <v>0</v>
      </c>
      <c r="G4777" s="10" t="s">
        <v>3481</v>
      </c>
      <c r="H4777" s="10" t="s">
        <v>4889</v>
      </c>
      <c r="I4777" s="10">
        <v>400.0</v>
      </c>
      <c r="J4777" s="10">
        <v>51.5</v>
      </c>
      <c r="K4777" s="14">
        <v>1974.0</v>
      </c>
      <c r="L4777" s="11">
        <f t="shared" si="877"/>
        <v>393.4</v>
      </c>
      <c r="M4777" s="11">
        <f t="shared" si="2"/>
        <v>-6.6</v>
      </c>
      <c r="N4777" s="13">
        <f t="shared" si="3"/>
        <v>0.9835</v>
      </c>
      <c r="O4777" s="10" t="s">
        <v>18149</v>
      </c>
      <c r="P4777" s="10" t="s">
        <v>18537</v>
      </c>
    </row>
    <row r="4778" ht="12.0" customHeight="1">
      <c r="A4778" s="9" t="s">
        <v>18538</v>
      </c>
      <c r="B4778" s="10" t="s">
        <v>18539</v>
      </c>
      <c r="C4778" s="9" t="s">
        <v>963</v>
      </c>
      <c r="D4778" s="11" t="str">
        <f>VLOOKUP(C4778,Postinumeroalueet!$A$2:$B$4001,2)</f>
        <v>Turku</v>
      </c>
      <c r="E4778" s="11"/>
      <c r="F4778" s="11">
        <f t="shared" si="1"/>
        <v>0</v>
      </c>
      <c r="G4778" s="10" t="s">
        <v>3481</v>
      </c>
      <c r="H4778" s="10" t="s">
        <v>3516</v>
      </c>
      <c r="I4778" s="10">
        <v>572.29</v>
      </c>
      <c r="J4778" s="10">
        <v>58.5</v>
      </c>
      <c r="K4778" s="14">
        <v>1998.0</v>
      </c>
      <c r="L4778" s="11">
        <f t="shared" si="877"/>
        <v>563.45</v>
      </c>
      <c r="M4778" s="11">
        <f t="shared" si="2"/>
        <v>-8.84</v>
      </c>
      <c r="N4778" s="13">
        <f t="shared" si="3"/>
        <v>0.9845532859</v>
      </c>
      <c r="O4778" s="10" t="s">
        <v>17938</v>
      </c>
      <c r="P4778" s="10" t="s">
        <v>18540</v>
      </c>
    </row>
    <row r="4779" ht="12.0" customHeight="1">
      <c r="A4779" s="9" t="s">
        <v>18541</v>
      </c>
      <c r="B4779" s="10" t="s">
        <v>18542</v>
      </c>
      <c r="C4779" s="9" t="s">
        <v>1517</v>
      </c>
      <c r="D4779" s="11" t="str">
        <f>VLOOKUP(C4779,Postinumeroalueet!$A$2:$B$4001,2)</f>
        <v>Kankaanpää</v>
      </c>
      <c r="E4779" s="11"/>
      <c r="F4779" s="11">
        <f t="shared" si="1"/>
        <v>0</v>
      </c>
      <c r="G4779" s="10" t="s">
        <v>3481</v>
      </c>
      <c r="H4779" s="10" t="s">
        <v>4547</v>
      </c>
      <c r="I4779" s="10">
        <v>450.0</v>
      </c>
      <c r="J4779" s="10">
        <v>60.5</v>
      </c>
      <c r="K4779" s="14">
        <v>1947.0</v>
      </c>
      <c r="L4779" s="11">
        <f t="shared" si="877"/>
        <v>443.8</v>
      </c>
      <c r="M4779" s="11">
        <f t="shared" si="2"/>
        <v>-6.2</v>
      </c>
      <c r="N4779" s="13">
        <f t="shared" si="3"/>
        <v>0.9862222222</v>
      </c>
      <c r="O4779" s="10" t="s">
        <v>18149</v>
      </c>
      <c r="P4779" s="10" t="s">
        <v>18543</v>
      </c>
    </row>
    <row r="4780" ht="12.0" customHeight="1">
      <c r="A4780" s="9" t="s">
        <v>18544</v>
      </c>
      <c r="B4780" s="10" t="s">
        <v>18545</v>
      </c>
      <c r="C4780" s="9" t="s">
        <v>898</v>
      </c>
      <c r="D4780" s="11" t="str">
        <f>VLOOKUP(C4780,Postinumeroalueet!$A$2:$B$4001,2)</f>
        <v>Heinola</v>
      </c>
      <c r="E4780" s="11"/>
      <c r="F4780" s="11">
        <f t="shared" si="1"/>
        <v>0</v>
      </c>
      <c r="G4780" s="10" t="s">
        <v>3481</v>
      </c>
      <c r="H4780" s="10" t="s">
        <v>18546</v>
      </c>
      <c r="I4780" s="10">
        <v>430.0</v>
      </c>
      <c r="J4780" s="10">
        <v>57.0</v>
      </c>
      <c r="K4780" s="14">
        <v>1974.0</v>
      </c>
      <c r="L4780" s="11">
        <f t="shared" si="877"/>
        <v>424.2</v>
      </c>
      <c r="M4780" s="11">
        <f t="shared" si="2"/>
        <v>-5.8</v>
      </c>
      <c r="N4780" s="13">
        <f t="shared" si="3"/>
        <v>0.9865116279</v>
      </c>
      <c r="O4780" s="10" t="s">
        <v>18547</v>
      </c>
      <c r="P4780" s="10" t="s">
        <v>18548</v>
      </c>
    </row>
    <row r="4781">
      <c r="A4781" s="9" t="s">
        <v>18549</v>
      </c>
      <c r="B4781" s="10" t="s">
        <v>18550</v>
      </c>
      <c r="C4781" s="9" t="s">
        <v>1146</v>
      </c>
      <c r="D4781" s="11" t="str">
        <f>VLOOKUP(C4781,Postinumeroalueet!$A$2:$B$4001,2)</f>
        <v>Kemiönsaari</v>
      </c>
      <c r="E4781" s="11"/>
      <c r="F4781" s="11">
        <f t="shared" si="1"/>
        <v>0</v>
      </c>
      <c r="G4781" s="10" t="s">
        <v>3529</v>
      </c>
      <c r="H4781" s="10" t="s">
        <v>14804</v>
      </c>
      <c r="I4781" s="10">
        <v>288.0</v>
      </c>
      <c r="J4781" s="10">
        <v>32.0</v>
      </c>
      <c r="K4781" s="14">
        <v>1970.0</v>
      </c>
      <c r="L4781" s="11">
        <f t="shared" si="877"/>
        <v>284.2</v>
      </c>
      <c r="M4781" s="11">
        <f t="shared" si="2"/>
        <v>-3.8</v>
      </c>
      <c r="N4781" s="13">
        <f t="shared" si="3"/>
        <v>0.9868055556</v>
      </c>
      <c r="O4781" s="10" t="s">
        <v>16714</v>
      </c>
      <c r="P4781" s="10" t="s">
        <v>18551</v>
      </c>
    </row>
    <row r="4782">
      <c r="A4782" s="9" t="s">
        <v>18552</v>
      </c>
      <c r="B4782" s="10" t="s">
        <v>18550</v>
      </c>
      <c r="C4782" s="9" t="s">
        <v>1146</v>
      </c>
      <c r="D4782" s="11" t="str">
        <f>VLOOKUP(C4782,Postinumeroalueet!$A$2:$B$4001,2)</f>
        <v>Kemiönsaari</v>
      </c>
      <c r="E4782" s="11"/>
      <c r="F4782" s="11">
        <f t="shared" si="1"/>
        <v>0</v>
      </c>
      <c r="G4782" s="10" t="s">
        <v>3529</v>
      </c>
      <c r="H4782" s="10" t="s">
        <v>14804</v>
      </c>
      <c r="I4782" s="10">
        <v>288.0</v>
      </c>
      <c r="J4782" s="10">
        <v>32.0</v>
      </c>
      <c r="K4782" s="14">
        <v>1970.0</v>
      </c>
      <c r="L4782" s="11">
        <f t="shared" si="877"/>
        <v>284.2</v>
      </c>
      <c r="M4782" s="11">
        <f t="shared" si="2"/>
        <v>-3.8</v>
      </c>
      <c r="N4782" s="13">
        <f t="shared" si="3"/>
        <v>0.9868055556</v>
      </c>
      <c r="O4782" s="10" t="s">
        <v>16714</v>
      </c>
      <c r="P4782" s="10" t="s">
        <v>18553</v>
      </c>
    </row>
    <row r="4783">
      <c r="A4783" s="9" t="s">
        <v>18554</v>
      </c>
      <c r="B4783" s="10" t="s">
        <v>18555</v>
      </c>
      <c r="C4783" s="9" t="s">
        <v>735</v>
      </c>
      <c r="D4783" s="11" t="str">
        <f>VLOOKUP(C4783,Postinumeroalueet!$A$2:$B$4001,2)</f>
        <v>Riihimäki</v>
      </c>
      <c r="E4783" s="11"/>
      <c r="F4783" s="11">
        <f t="shared" si="1"/>
        <v>0</v>
      </c>
      <c r="G4783" s="10" t="s">
        <v>3492</v>
      </c>
      <c r="H4783" s="10" t="s">
        <v>18556</v>
      </c>
      <c r="I4783" s="10">
        <v>1300.0</v>
      </c>
      <c r="J4783" s="10">
        <v>152.0</v>
      </c>
      <c r="K4783" s="14">
        <v>2010.0</v>
      </c>
      <c r="L4783" s="11">
        <f t="shared" si="877"/>
        <v>1283.4</v>
      </c>
      <c r="M4783" s="11">
        <f t="shared" si="2"/>
        <v>-16.6</v>
      </c>
      <c r="N4783" s="13">
        <f t="shared" si="3"/>
        <v>0.9872307692</v>
      </c>
      <c r="O4783" s="15"/>
      <c r="P4783" s="10" t="s">
        <v>18557</v>
      </c>
    </row>
    <row r="4784" ht="12.0" customHeight="1">
      <c r="A4784" s="9" t="s">
        <v>18558</v>
      </c>
      <c r="B4784" s="10" t="s">
        <v>18559</v>
      </c>
      <c r="C4784" s="9" t="s">
        <v>3040</v>
      </c>
      <c r="D4784" s="11" t="str">
        <f>VLOOKUP(C4784,Postinumeroalueet!$A$2:$B$4001,2)</f>
        <v>Oulu</v>
      </c>
      <c r="E4784" s="11"/>
      <c r="F4784" s="11">
        <f t="shared" si="1"/>
        <v>0</v>
      </c>
      <c r="G4784" s="10" t="s">
        <v>3481</v>
      </c>
      <c r="H4784" s="10" t="s">
        <v>3620</v>
      </c>
      <c r="I4784" s="10">
        <v>691.41</v>
      </c>
      <c r="J4784" s="10">
        <v>74.0</v>
      </c>
      <c r="K4784" s="14">
        <v>1999.0</v>
      </c>
      <c r="L4784" s="11">
        <f t="shared" si="877"/>
        <v>682.8</v>
      </c>
      <c r="M4784" s="11">
        <f t="shared" si="2"/>
        <v>-8.61</v>
      </c>
      <c r="N4784" s="13">
        <f t="shared" si="3"/>
        <v>0.9875471862</v>
      </c>
      <c r="O4784" s="10" t="s">
        <v>17289</v>
      </c>
      <c r="P4784" s="10" t="s">
        <v>18560</v>
      </c>
    </row>
    <row r="4785" ht="12.0" customHeight="1">
      <c r="A4785" s="9" t="s">
        <v>18561</v>
      </c>
      <c r="B4785" s="10" t="s">
        <v>18562</v>
      </c>
      <c r="C4785" s="9" t="s">
        <v>2101</v>
      </c>
      <c r="D4785" s="11" t="str">
        <f>VLOOKUP(C4785,Postinumeroalueet!$A$2:$B$4001,2)</f>
        <v>Seinäjoki</v>
      </c>
      <c r="E4785" s="11"/>
      <c r="F4785" s="11">
        <f t="shared" si="1"/>
        <v>0</v>
      </c>
      <c r="G4785" s="10" t="s">
        <v>6290</v>
      </c>
      <c r="H4785" s="10" t="s">
        <v>18563</v>
      </c>
      <c r="I4785" s="10">
        <v>395.0</v>
      </c>
      <c r="J4785" s="10">
        <v>36.0</v>
      </c>
      <c r="K4785" s="14">
        <v>2011.0</v>
      </c>
      <c r="L4785" s="11">
        <f t="shared" si="877"/>
        <v>390.2</v>
      </c>
      <c r="M4785" s="11">
        <f t="shared" si="2"/>
        <v>-4.8</v>
      </c>
      <c r="N4785" s="13">
        <f t="shared" si="3"/>
        <v>0.9878481013</v>
      </c>
      <c r="O4785" s="10" t="s">
        <v>16561</v>
      </c>
      <c r="P4785" s="10" t="s">
        <v>18564</v>
      </c>
    </row>
    <row r="4786" ht="12.0" customHeight="1">
      <c r="A4786" s="9" t="s">
        <v>18565</v>
      </c>
      <c r="B4786" s="10" t="s">
        <v>18566</v>
      </c>
      <c r="C4786" s="9" t="s">
        <v>2101</v>
      </c>
      <c r="D4786" s="11" t="str">
        <f>VLOOKUP(C4786,Postinumeroalueet!$A$2:$B$4001,2)</f>
        <v>Seinäjoki</v>
      </c>
      <c r="E4786" s="11"/>
      <c r="F4786" s="11">
        <f t="shared" si="1"/>
        <v>0</v>
      </c>
      <c r="G4786" s="10" t="s">
        <v>6290</v>
      </c>
      <c r="H4786" s="10" t="s">
        <v>18563</v>
      </c>
      <c r="I4786" s="10">
        <v>395.0</v>
      </c>
      <c r="J4786" s="10">
        <v>36.0</v>
      </c>
      <c r="K4786" s="14">
        <v>2011.0</v>
      </c>
      <c r="L4786" s="11">
        <f t="shared" si="877"/>
        <v>390.2</v>
      </c>
      <c r="M4786" s="11">
        <f t="shared" si="2"/>
        <v>-4.8</v>
      </c>
      <c r="N4786" s="13">
        <f t="shared" si="3"/>
        <v>0.9878481013</v>
      </c>
      <c r="O4786" s="10" t="s">
        <v>16561</v>
      </c>
      <c r="P4786" s="10" t="s">
        <v>18567</v>
      </c>
    </row>
    <row r="4787" ht="12.0" customHeight="1">
      <c r="A4787" s="9" t="s">
        <v>18568</v>
      </c>
      <c r="B4787" s="10" t="s">
        <v>18569</v>
      </c>
      <c r="C4787" s="9" t="s">
        <v>3030</v>
      </c>
      <c r="D4787" s="11" t="str">
        <f>VLOOKUP(C4787,Postinumeroalueet!$A$2:$B$4001,2)</f>
        <v>Oulu</v>
      </c>
      <c r="E4787" s="11"/>
      <c r="F4787" s="11">
        <f t="shared" si="1"/>
        <v>0</v>
      </c>
      <c r="G4787" s="10" t="s">
        <v>3481</v>
      </c>
      <c r="H4787" s="10" t="s">
        <v>18570</v>
      </c>
      <c r="I4787" s="10">
        <v>624.79</v>
      </c>
      <c r="J4787" s="10">
        <v>65.5</v>
      </c>
      <c r="K4787" s="14">
        <v>2003.0</v>
      </c>
      <c r="L4787" s="11">
        <f t="shared" si="877"/>
        <v>617.35</v>
      </c>
      <c r="M4787" s="11">
        <f t="shared" si="2"/>
        <v>-7.44</v>
      </c>
      <c r="N4787" s="13">
        <f t="shared" si="3"/>
        <v>0.9880919989</v>
      </c>
      <c r="O4787" s="10" t="s">
        <v>17289</v>
      </c>
      <c r="P4787" s="10" t="s">
        <v>18571</v>
      </c>
    </row>
    <row r="4788">
      <c r="A4788" s="9" t="s">
        <v>18572</v>
      </c>
      <c r="B4788" s="10" t="s">
        <v>18573</v>
      </c>
      <c r="C4788" s="9" t="s">
        <v>1647</v>
      </c>
      <c r="D4788" s="11" t="str">
        <f>VLOOKUP(C4788,Postinumeroalueet!$A$2:$B$4001,2)</f>
        <v>Jämsä</v>
      </c>
      <c r="E4788" s="11"/>
      <c r="F4788" s="11">
        <f t="shared" si="1"/>
        <v>0</v>
      </c>
      <c r="G4788" s="10" t="s">
        <v>3481</v>
      </c>
      <c r="H4788" s="10" t="s">
        <v>7991</v>
      </c>
      <c r="I4788" s="10">
        <v>500.0</v>
      </c>
      <c r="J4788" s="10">
        <v>69.5</v>
      </c>
      <c r="K4788" s="14">
        <v>1964.0</v>
      </c>
      <c r="L4788" s="11">
        <f t="shared" si="877"/>
        <v>494.2</v>
      </c>
      <c r="M4788" s="11">
        <f t="shared" si="2"/>
        <v>-5.8</v>
      </c>
      <c r="N4788" s="13">
        <f t="shared" si="3"/>
        <v>0.9884</v>
      </c>
      <c r="O4788" s="10" t="s">
        <v>18574</v>
      </c>
      <c r="P4788" s="10" t="s">
        <v>18575</v>
      </c>
    </row>
    <row r="4789" ht="12.0" customHeight="1">
      <c r="A4789" s="9" t="s">
        <v>18576</v>
      </c>
      <c r="B4789" s="10" t="s">
        <v>18577</v>
      </c>
      <c r="C4789" s="9" t="s">
        <v>3046</v>
      </c>
      <c r="D4789" s="11" t="str">
        <f>VLOOKUP(C4789,Postinumeroalueet!$A$2:$B$4001,2)</f>
        <v>Oulu</v>
      </c>
      <c r="E4789" s="11"/>
      <c r="F4789" s="11">
        <f t="shared" si="1"/>
        <v>0</v>
      </c>
      <c r="G4789" s="10" t="s">
        <v>3481</v>
      </c>
      <c r="H4789" s="10" t="s">
        <v>3761</v>
      </c>
      <c r="I4789" s="10">
        <v>460.0</v>
      </c>
      <c r="J4789" s="10">
        <v>62.5</v>
      </c>
      <c r="K4789" s="14">
        <v>1973.0</v>
      </c>
      <c r="L4789" s="11">
        <f t="shared" si="877"/>
        <v>455</v>
      </c>
      <c r="M4789" s="11">
        <f t="shared" si="2"/>
        <v>-5</v>
      </c>
      <c r="N4789" s="13">
        <f t="shared" si="3"/>
        <v>0.9891304348</v>
      </c>
      <c r="O4789" s="10" t="s">
        <v>5315</v>
      </c>
      <c r="P4789" s="10" t="s">
        <v>18578</v>
      </c>
    </row>
    <row r="4790" ht="12.0" customHeight="1">
      <c r="A4790" s="9" t="s">
        <v>18579</v>
      </c>
      <c r="B4790" s="10" t="s">
        <v>18580</v>
      </c>
      <c r="C4790" s="9" t="s">
        <v>943</v>
      </c>
      <c r="D4790" s="11" t="str">
        <f>VLOOKUP(C4790,Postinumeroalueet!$A$2:$B$4001,2)</f>
        <v>Turku</v>
      </c>
      <c r="E4790" s="11"/>
      <c r="F4790" s="11">
        <f t="shared" si="1"/>
        <v>0</v>
      </c>
      <c r="G4790" s="10" t="s">
        <v>3481</v>
      </c>
      <c r="H4790" s="10" t="s">
        <v>5112</v>
      </c>
      <c r="I4790" s="10">
        <v>701.76</v>
      </c>
      <c r="J4790" s="10">
        <v>75.5</v>
      </c>
      <c r="K4790" s="14">
        <v>1993.0</v>
      </c>
      <c r="L4790" s="11">
        <f t="shared" si="877"/>
        <v>694.35</v>
      </c>
      <c r="M4790" s="11">
        <f t="shared" si="2"/>
        <v>-7.41</v>
      </c>
      <c r="N4790" s="13">
        <f t="shared" si="3"/>
        <v>0.9894408345</v>
      </c>
      <c r="O4790" s="10" t="s">
        <v>3802</v>
      </c>
      <c r="P4790" s="10" t="s">
        <v>18581</v>
      </c>
    </row>
    <row r="4791" ht="12.0" customHeight="1">
      <c r="A4791" s="9" t="s">
        <v>18582</v>
      </c>
      <c r="B4791" s="10" t="s">
        <v>18583</v>
      </c>
      <c r="C4791" s="9" t="s">
        <v>943</v>
      </c>
      <c r="D4791" s="11" t="str">
        <f>VLOOKUP(C4791,Postinumeroalueet!$A$2:$B$4001,2)</f>
        <v>Turku</v>
      </c>
      <c r="E4791" s="11"/>
      <c r="F4791" s="11">
        <f t="shared" si="1"/>
        <v>0</v>
      </c>
      <c r="G4791" s="10" t="s">
        <v>3481</v>
      </c>
      <c r="H4791" s="10" t="s">
        <v>4534</v>
      </c>
      <c r="I4791" s="10">
        <v>600.0</v>
      </c>
      <c r="J4791" s="10">
        <v>62.5</v>
      </c>
      <c r="K4791" s="14">
        <v>1993.0</v>
      </c>
      <c r="L4791" s="11">
        <f t="shared" si="877"/>
        <v>594.25</v>
      </c>
      <c r="M4791" s="11">
        <f t="shared" si="2"/>
        <v>-5.75</v>
      </c>
      <c r="N4791" s="13">
        <f t="shared" si="3"/>
        <v>0.9904166667</v>
      </c>
      <c r="O4791" s="10" t="s">
        <v>4118</v>
      </c>
      <c r="P4791" s="10" t="s">
        <v>18584</v>
      </c>
    </row>
    <row r="4792" ht="12.0" customHeight="1">
      <c r="A4792" s="9" t="s">
        <v>18585</v>
      </c>
      <c r="B4792" s="10" t="s">
        <v>18586</v>
      </c>
      <c r="C4792" s="9" t="s">
        <v>1517</v>
      </c>
      <c r="D4792" s="11" t="str">
        <f>VLOOKUP(C4792,Postinumeroalueet!$A$2:$B$4001,2)</f>
        <v>Kankaanpää</v>
      </c>
      <c r="E4792" s="11"/>
      <c r="F4792" s="11">
        <f t="shared" si="1"/>
        <v>0</v>
      </c>
      <c r="G4792" s="10" t="s">
        <v>3529</v>
      </c>
      <c r="H4792" s="10" t="s">
        <v>17468</v>
      </c>
      <c r="I4792" s="10">
        <v>530.0</v>
      </c>
      <c r="J4792" s="10">
        <v>75.0</v>
      </c>
      <c r="K4792" s="14">
        <v>1970.0</v>
      </c>
      <c r="L4792" s="11">
        <f t="shared" si="877"/>
        <v>525</v>
      </c>
      <c r="M4792" s="11">
        <f t="shared" si="2"/>
        <v>-5</v>
      </c>
      <c r="N4792" s="13">
        <f t="shared" si="3"/>
        <v>0.9905660377</v>
      </c>
      <c r="O4792" s="10" t="s">
        <v>4734</v>
      </c>
      <c r="P4792" s="10" t="s">
        <v>18587</v>
      </c>
    </row>
    <row r="4793" ht="12.0" customHeight="1">
      <c r="A4793" s="9" t="s">
        <v>18588</v>
      </c>
      <c r="B4793" s="10" t="s">
        <v>18589</v>
      </c>
      <c r="C4793" s="9" t="s">
        <v>2306</v>
      </c>
      <c r="D4793" s="11" t="str">
        <f>VLOOKUP(C4793,Postinumeroalueet!$A$2:$B$4001,2)</f>
        <v>Vaasa</v>
      </c>
      <c r="E4793" s="11"/>
      <c r="F4793" s="11">
        <f t="shared" si="1"/>
        <v>0</v>
      </c>
      <c r="G4793" s="10" t="s">
        <v>6290</v>
      </c>
      <c r="H4793" s="10" t="s">
        <v>5768</v>
      </c>
      <c r="I4793" s="10">
        <v>755.32</v>
      </c>
      <c r="J4793" s="10">
        <v>82.5</v>
      </c>
      <c r="K4793" s="14">
        <v>1998.0</v>
      </c>
      <c r="L4793" s="11">
        <f t="shared" si="877"/>
        <v>748.25</v>
      </c>
      <c r="M4793" s="11">
        <f t="shared" si="2"/>
        <v>-7.07</v>
      </c>
      <c r="N4793" s="13">
        <f t="shared" si="3"/>
        <v>0.9906397289</v>
      </c>
      <c r="O4793" s="10" t="s">
        <v>8062</v>
      </c>
      <c r="P4793" s="10" t="s">
        <v>18590</v>
      </c>
    </row>
    <row r="4794" ht="12.0" customHeight="1">
      <c r="A4794" s="9" t="s">
        <v>18591</v>
      </c>
      <c r="B4794" s="10" t="s">
        <v>18592</v>
      </c>
      <c r="C4794" s="9" t="s">
        <v>3058</v>
      </c>
      <c r="D4794" s="11" t="str">
        <f>VLOOKUP(C4794,Postinumeroalueet!$A$2:$B$4001,2)</f>
        <v>Haukipudas</v>
      </c>
      <c r="E4794" s="11"/>
      <c r="F4794" s="11">
        <f t="shared" si="1"/>
        <v>0</v>
      </c>
      <c r="G4794" s="10" t="s">
        <v>3492</v>
      </c>
      <c r="H4794" s="15"/>
      <c r="I4794" s="10">
        <v>890.0</v>
      </c>
      <c r="J4794" s="10">
        <v>100.0</v>
      </c>
      <c r="K4794" s="14">
        <v>1992.0</v>
      </c>
      <c r="L4794" s="11">
        <f t="shared" si="877"/>
        <v>883</v>
      </c>
      <c r="M4794" s="11">
        <f t="shared" si="2"/>
        <v>-7</v>
      </c>
      <c r="N4794" s="13">
        <f t="shared" si="3"/>
        <v>0.9921348315</v>
      </c>
      <c r="O4794" s="10" t="s">
        <v>3942</v>
      </c>
      <c r="P4794" s="10" t="s">
        <v>18593</v>
      </c>
    </row>
    <row r="4795" ht="12.0" customHeight="1">
      <c r="A4795" s="9" t="s">
        <v>18594</v>
      </c>
      <c r="B4795" s="10" t="s">
        <v>18595</v>
      </c>
      <c r="C4795" s="9" t="s">
        <v>2085</v>
      </c>
      <c r="D4795" s="11" t="str">
        <f>VLOOKUP(C4795,Postinumeroalueet!$A$2:$B$4001,2)</f>
        <v>Seinäjoki</v>
      </c>
      <c r="E4795" s="11"/>
      <c r="F4795" s="11">
        <f t="shared" si="1"/>
        <v>0</v>
      </c>
      <c r="G4795" s="10" t="s">
        <v>3529</v>
      </c>
      <c r="H4795" s="10" t="s">
        <v>8065</v>
      </c>
      <c r="I4795" s="10">
        <v>750.0</v>
      </c>
      <c r="J4795" s="10">
        <v>82.0</v>
      </c>
      <c r="K4795" s="14">
        <v>2001.0</v>
      </c>
      <c r="L4795" s="11">
        <f t="shared" si="877"/>
        <v>744.4</v>
      </c>
      <c r="M4795" s="11">
        <f t="shared" si="2"/>
        <v>-5.6</v>
      </c>
      <c r="N4795" s="13">
        <f t="shared" si="3"/>
        <v>0.9925333333</v>
      </c>
      <c r="O4795" s="10" t="s">
        <v>12710</v>
      </c>
      <c r="P4795" s="10" t="s">
        <v>18596</v>
      </c>
    </row>
    <row r="4796" ht="12.0" customHeight="1">
      <c r="A4796" s="9" t="s">
        <v>18597</v>
      </c>
      <c r="B4796" s="10" t="s">
        <v>18598</v>
      </c>
      <c r="C4796" s="9" t="s">
        <v>3065</v>
      </c>
      <c r="D4796" s="11" t="str">
        <f>VLOOKUP(C4796,Postinumeroalueet!$A$2:$B$4001,2)</f>
        <v>Ii</v>
      </c>
      <c r="E4796" s="11"/>
      <c r="F4796" s="11">
        <f t="shared" si="1"/>
        <v>0</v>
      </c>
      <c r="G4796" s="10" t="s">
        <v>3529</v>
      </c>
      <c r="H4796" s="10" t="s">
        <v>18599</v>
      </c>
      <c r="I4796" s="10">
        <v>695.0</v>
      </c>
      <c r="J4796" s="10">
        <v>75.0</v>
      </c>
      <c r="K4796" s="14">
        <v>2011.0</v>
      </c>
      <c r="L4796" s="11">
        <f t="shared" si="877"/>
        <v>690.5</v>
      </c>
      <c r="M4796" s="11">
        <f t="shared" si="2"/>
        <v>-4.5</v>
      </c>
      <c r="N4796" s="13">
        <f t="shared" si="3"/>
        <v>0.9935251799</v>
      </c>
      <c r="O4796" s="10" t="s">
        <v>15009</v>
      </c>
      <c r="P4796" s="10" t="s">
        <v>18600</v>
      </c>
    </row>
    <row r="4797" ht="12.0" customHeight="1">
      <c r="A4797" s="9" t="s">
        <v>18601</v>
      </c>
      <c r="B4797" s="10" t="s">
        <v>18602</v>
      </c>
      <c r="C4797" s="9" t="s">
        <v>3040</v>
      </c>
      <c r="D4797" s="11" t="str">
        <f>VLOOKUP(C4797,Postinumeroalueet!$A$2:$B$4001,2)</f>
        <v>Oulu</v>
      </c>
      <c r="E4797" s="11"/>
      <c r="F4797" s="11">
        <f t="shared" si="1"/>
        <v>0</v>
      </c>
      <c r="G4797" s="10" t="s">
        <v>3481</v>
      </c>
      <c r="H4797" s="10" t="s">
        <v>13187</v>
      </c>
      <c r="I4797" s="10">
        <v>570.8</v>
      </c>
      <c r="J4797" s="10">
        <v>59.0</v>
      </c>
      <c r="K4797" s="14">
        <v>1999.0</v>
      </c>
      <c r="L4797" s="11">
        <f t="shared" si="877"/>
        <v>567.3</v>
      </c>
      <c r="M4797" s="11">
        <f t="shared" si="2"/>
        <v>-3.5</v>
      </c>
      <c r="N4797" s="13">
        <f t="shared" si="3"/>
        <v>0.9938682551</v>
      </c>
      <c r="O4797" s="10" t="s">
        <v>4050</v>
      </c>
      <c r="P4797" s="10" t="s">
        <v>18603</v>
      </c>
    </row>
    <row r="4798" ht="12.0" customHeight="1">
      <c r="A4798" s="9" t="s">
        <v>18604</v>
      </c>
      <c r="B4798" s="10" t="s">
        <v>18605</v>
      </c>
      <c r="C4798" s="9" t="s">
        <v>2306</v>
      </c>
      <c r="D4798" s="11" t="str">
        <f>VLOOKUP(C4798,Postinumeroalueet!$A$2:$B$4001,2)</f>
        <v>Vaasa</v>
      </c>
      <c r="E4798" s="11"/>
      <c r="F4798" s="11">
        <f t="shared" si="1"/>
        <v>0</v>
      </c>
      <c r="G4798" s="10" t="s">
        <v>3529</v>
      </c>
      <c r="H4798" s="10" t="s">
        <v>18606</v>
      </c>
      <c r="I4798" s="10">
        <v>787.52</v>
      </c>
      <c r="J4798" s="10">
        <v>87.0</v>
      </c>
      <c r="K4798" s="14">
        <v>1998.0</v>
      </c>
      <c r="L4798" s="11">
        <f t="shared" si="877"/>
        <v>782.9</v>
      </c>
      <c r="M4798" s="11">
        <f t="shared" si="2"/>
        <v>-4.62</v>
      </c>
      <c r="N4798" s="13">
        <f t="shared" si="3"/>
        <v>0.9941334823</v>
      </c>
      <c r="O4798" s="10" t="s">
        <v>8062</v>
      </c>
      <c r="P4798" s="10" t="s">
        <v>18607</v>
      </c>
    </row>
    <row r="4799" ht="12.0" customHeight="1">
      <c r="A4799" s="9" t="s">
        <v>18608</v>
      </c>
      <c r="B4799" s="10" t="s">
        <v>18609</v>
      </c>
      <c r="C4799" s="9" t="s">
        <v>3030</v>
      </c>
      <c r="D4799" s="11" t="str">
        <f>VLOOKUP(C4799,Postinumeroalueet!$A$2:$B$4001,2)</f>
        <v>Oulu</v>
      </c>
      <c r="E4799" s="11"/>
      <c r="F4799" s="11">
        <f t="shared" si="1"/>
        <v>0</v>
      </c>
      <c r="G4799" s="10" t="s">
        <v>3481</v>
      </c>
      <c r="H4799" s="10" t="s">
        <v>4534</v>
      </c>
      <c r="I4799" s="10">
        <v>559.0</v>
      </c>
      <c r="J4799" s="10">
        <v>57.5</v>
      </c>
      <c r="K4799" s="14">
        <v>2004.0</v>
      </c>
      <c r="L4799" s="11">
        <f t="shared" si="877"/>
        <v>555.75</v>
      </c>
      <c r="M4799" s="11">
        <f t="shared" si="2"/>
        <v>-3.25</v>
      </c>
      <c r="N4799" s="13">
        <f t="shared" si="3"/>
        <v>0.9941860465</v>
      </c>
      <c r="O4799" s="10" t="s">
        <v>13112</v>
      </c>
      <c r="P4799" s="10" t="s">
        <v>18610</v>
      </c>
    </row>
    <row r="4800" ht="12.0" customHeight="1">
      <c r="A4800" s="9" t="s">
        <v>18611</v>
      </c>
      <c r="B4800" s="10" t="s">
        <v>18612</v>
      </c>
      <c r="C4800" s="9" t="s">
        <v>3064</v>
      </c>
      <c r="D4800" s="11" t="str">
        <f>VLOOKUP(C4800,Postinumeroalueet!$A$2:$B$4001,2)</f>
        <v>Kiiminki</v>
      </c>
      <c r="E4800" s="11"/>
      <c r="F4800" s="11">
        <f t="shared" si="1"/>
        <v>0</v>
      </c>
      <c r="G4800" s="10" t="s">
        <v>3529</v>
      </c>
      <c r="H4800" s="10" t="s">
        <v>18613</v>
      </c>
      <c r="I4800" s="10">
        <v>950.0</v>
      </c>
      <c r="J4800" s="10">
        <v>108.0</v>
      </c>
      <c r="K4800" s="14">
        <v>2009.0</v>
      </c>
      <c r="L4800" s="11">
        <f t="shared" si="877"/>
        <v>944.6</v>
      </c>
      <c r="M4800" s="11">
        <f t="shared" si="2"/>
        <v>-5.4</v>
      </c>
      <c r="N4800" s="13">
        <f t="shared" si="3"/>
        <v>0.9943157895</v>
      </c>
      <c r="O4800" s="10" t="s">
        <v>15065</v>
      </c>
      <c r="P4800" s="10" t="s">
        <v>18614</v>
      </c>
    </row>
    <row r="4801" ht="12.0" customHeight="1">
      <c r="A4801" s="9" t="s">
        <v>18615</v>
      </c>
      <c r="B4801" s="10" t="s">
        <v>18616</v>
      </c>
      <c r="C4801" s="9" t="s">
        <v>3030</v>
      </c>
      <c r="D4801" s="11" t="str">
        <f>VLOOKUP(C4801,Postinumeroalueet!$A$2:$B$4001,2)</f>
        <v>Oulu</v>
      </c>
      <c r="E4801" s="11"/>
      <c r="F4801" s="11">
        <f t="shared" si="1"/>
        <v>0</v>
      </c>
      <c r="G4801" s="10" t="s">
        <v>6290</v>
      </c>
      <c r="H4801" s="10" t="s">
        <v>3516</v>
      </c>
      <c r="I4801" s="10">
        <v>554.07</v>
      </c>
      <c r="J4801" s="10">
        <v>57.0</v>
      </c>
      <c r="K4801" s="14">
        <v>2002.0</v>
      </c>
      <c r="L4801" s="11">
        <f t="shared" si="877"/>
        <v>551.9</v>
      </c>
      <c r="M4801" s="11">
        <f t="shared" si="2"/>
        <v>-2.17</v>
      </c>
      <c r="N4801" s="13">
        <f t="shared" si="3"/>
        <v>0.9960835274</v>
      </c>
      <c r="O4801" s="10" t="s">
        <v>17289</v>
      </c>
      <c r="P4801" s="10" t="s">
        <v>18617</v>
      </c>
    </row>
    <row r="4802" ht="12.0" customHeight="1">
      <c r="A4802" s="9" t="s">
        <v>18618</v>
      </c>
      <c r="B4802" s="10" t="s">
        <v>18619</v>
      </c>
      <c r="C4802" s="9" t="s">
        <v>2696</v>
      </c>
      <c r="D4802" s="11" t="str">
        <f>VLOOKUP(C4802,Postinumeroalueet!$A$2:$B$4001,2)</f>
        <v>Varkaus</v>
      </c>
      <c r="E4802" s="11"/>
      <c r="F4802" s="11">
        <f t="shared" si="1"/>
        <v>0</v>
      </c>
      <c r="G4802" s="10" t="s">
        <v>4106</v>
      </c>
      <c r="H4802" s="10" t="s">
        <v>18620</v>
      </c>
      <c r="I4802" s="10">
        <v>600.0</v>
      </c>
      <c r="J4802" s="10">
        <v>88.0</v>
      </c>
      <c r="K4802" s="14">
        <v>1973.0</v>
      </c>
      <c r="L4802" s="11">
        <f t="shared" si="877"/>
        <v>597.8</v>
      </c>
      <c r="M4802" s="11">
        <f t="shared" si="2"/>
        <v>-2.2</v>
      </c>
      <c r="N4802" s="13">
        <f t="shared" si="3"/>
        <v>0.9963333333</v>
      </c>
      <c r="O4802" s="10" t="s">
        <v>8519</v>
      </c>
      <c r="P4802" s="10" t="s">
        <v>18621</v>
      </c>
    </row>
    <row r="4803" ht="12.0" customHeight="1">
      <c r="A4803" s="9" t="s">
        <v>18622</v>
      </c>
      <c r="B4803" s="10" t="s">
        <v>18623</v>
      </c>
      <c r="C4803" s="9" t="s">
        <v>898</v>
      </c>
      <c r="D4803" s="11" t="str">
        <f>VLOOKUP(C4803,Postinumeroalueet!$A$2:$B$4001,2)</f>
        <v>Heinola</v>
      </c>
      <c r="E4803" s="11"/>
      <c r="F4803" s="11">
        <f t="shared" si="1"/>
        <v>0</v>
      </c>
      <c r="G4803" s="10" t="s">
        <v>3481</v>
      </c>
      <c r="H4803" s="10" t="s">
        <v>4424</v>
      </c>
      <c r="I4803" s="10">
        <v>420.0</v>
      </c>
      <c r="J4803" s="10">
        <v>56.0</v>
      </c>
      <c r="K4803" s="14">
        <v>1972.0</v>
      </c>
      <c r="L4803" s="11">
        <f t="shared" si="877"/>
        <v>418.6</v>
      </c>
      <c r="M4803" s="11">
        <f t="shared" si="2"/>
        <v>-1.4</v>
      </c>
      <c r="N4803" s="13">
        <f t="shared" si="3"/>
        <v>0.9966666667</v>
      </c>
      <c r="O4803" s="10" t="s">
        <v>3498</v>
      </c>
      <c r="P4803" s="10" t="s">
        <v>18624</v>
      </c>
    </row>
    <row r="4804" ht="12.0" customHeight="1">
      <c r="A4804" s="9" t="s">
        <v>18625</v>
      </c>
      <c r="B4804" s="10" t="s">
        <v>18626</v>
      </c>
      <c r="C4804" s="9" t="s">
        <v>3030</v>
      </c>
      <c r="D4804" s="11" t="str">
        <f>VLOOKUP(C4804,Postinumeroalueet!$A$2:$B$4001,2)</f>
        <v>Oulu</v>
      </c>
      <c r="E4804" s="11"/>
      <c r="F4804" s="11">
        <f t="shared" si="1"/>
        <v>0</v>
      </c>
      <c r="G4804" s="10" t="s">
        <v>3481</v>
      </c>
      <c r="H4804" s="10" t="s">
        <v>4534</v>
      </c>
      <c r="I4804" s="10">
        <v>542.06</v>
      </c>
      <c r="J4804" s="10">
        <v>55.5</v>
      </c>
      <c r="K4804" s="14">
        <v>2004.0</v>
      </c>
      <c r="L4804" s="11">
        <f t="shared" si="877"/>
        <v>540.35</v>
      </c>
      <c r="M4804" s="11">
        <f t="shared" si="2"/>
        <v>-1.71</v>
      </c>
      <c r="N4804" s="13">
        <f t="shared" si="3"/>
        <v>0.9968453677</v>
      </c>
      <c r="O4804" s="10" t="s">
        <v>4050</v>
      </c>
      <c r="P4804" s="10" t="s">
        <v>18627</v>
      </c>
    </row>
    <row r="4805" ht="12.0" customHeight="1">
      <c r="A4805" s="9" t="s">
        <v>18628</v>
      </c>
      <c r="B4805" s="10" t="s">
        <v>18629</v>
      </c>
      <c r="C4805" s="9" t="s">
        <v>1517</v>
      </c>
      <c r="D4805" s="11" t="str">
        <f>VLOOKUP(C4805,Postinumeroalueet!$A$2:$B$4001,2)</f>
        <v>Kankaanpää</v>
      </c>
      <c r="E4805" s="11"/>
      <c r="F4805" s="11">
        <f t="shared" si="1"/>
        <v>0</v>
      </c>
      <c r="G4805" s="10" t="s">
        <v>3529</v>
      </c>
      <c r="H4805" s="10" t="s">
        <v>3620</v>
      </c>
      <c r="I4805" s="10">
        <v>575.0</v>
      </c>
      <c r="J4805" s="10">
        <v>70.5</v>
      </c>
      <c r="K4805" s="14">
        <v>1984.0</v>
      </c>
      <c r="L4805" s="11">
        <f t="shared" si="877"/>
        <v>573.3</v>
      </c>
      <c r="M4805" s="11">
        <f t="shared" si="2"/>
        <v>-1.7</v>
      </c>
      <c r="N4805" s="13">
        <f t="shared" si="3"/>
        <v>0.9970434783</v>
      </c>
      <c r="O4805" s="10" t="s">
        <v>4734</v>
      </c>
      <c r="P4805" s="10" t="s">
        <v>18630</v>
      </c>
    </row>
    <row r="4806">
      <c r="A4806" s="9" t="s">
        <v>18631</v>
      </c>
      <c r="B4806" s="10" t="s">
        <v>18632</v>
      </c>
      <c r="C4806" s="9" t="s">
        <v>1517</v>
      </c>
      <c r="D4806" s="11" t="str">
        <f>VLOOKUP(C4806,Postinumeroalueet!$A$2:$B$4001,2)</f>
        <v>Kankaanpää</v>
      </c>
      <c r="E4806" s="11"/>
      <c r="F4806" s="11">
        <f t="shared" si="1"/>
        <v>0</v>
      </c>
      <c r="G4806" s="10" t="s">
        <v>3529</v>
      </c>
      <c r="H4806" s="10" t="s">
        <v>13132</v>
      </c>
      <c r="I4806" s="10">
        <v>340.0</v>
      </c>
      <c r="J4806" s="10">
        <v>35.0</v>
      </c>
      <c r="K4806" s="14">
        <v>1984.0</v>
      </c>
      <c r="L4806" s="11">
        <f t="shared" si="877"/>
        <v>339</v>
      </c>
      <c r="M4806" s="11">
        <f t="shared" si="2"/>
        <v>-1</v>
      </c>
      <c r="N4806" s="13">
        <f t="shared" si="3"/>
        <v>0.9970588235</v>
      </c>
      <c r="O4806" s="10" t="s">
        <v>18149</v>
      </c>
      <c r="P4806" s="10" t="s">
        <v>18633</v>
      </c>
    </row>
    <row r="4807" ht="12.0" customHeight="1">
      <c r="A4807" s="9" t="s">
        <v>18634</v>
      </c>
      <c r="B4807" s="10" t="s">
        <v>18635</v>
      </c>
      <c r="C4807" s="9" t="s">
        <v>3040</v>
      </c>
      <c r="D4807" s="11" t="str">
        <f>VLOOKUP(C4807,Postinumeroalueet!$A$2:$B$4001,2)</f>
        <v>Oulu</v>
      </c>
      <c r="E4807" s="11"/>
      <c r="F4807" s="11">
        <f t="shared" si="1"/>
        <v>0</v>
      </c>
      <c r="G4807" s="10" t="s">
        <v>3481</v>
      </c>
      <c r="H4807" s="10" t="s">
        <v>3620</v>
      </c>
      <c r="I4807" s="10">
        <v>727.11</v>
      </c>
      <c r="J4807" s="10">
        <v>79.5</v>
      </c>
      <c r="K4807" s="14">
        <v>2001.0</v>
      </c>
      <c r="L4807" s="11">
        <f t="shared" si="877"/>
        <v>725.15</v>
      </c>
      <c r="M4807" s="11">
        <f t="shared" si="2"/>
        <v>-1.96</v>
      </c>
      <c r="N4807" s="13">
        <f t="shared" si="3"/>
        <v>0.9973043969</v>
      </c>
      <c r="O4807" s="10" t="s">
        <v>17289</v>
      </c>
      <c r="P4807" s="10" t="s">
        <v>18636</v>
      </c>
    </row>
    <row r="4808" ht="12.0" customHeight="1">
      <c r="A4808" s="9" t="s">
        <v>18637</v>
      </c>
      <c r="B4808" s="10" t="s">
        <v>18638</v>
      </c>
      <c r="C4808" s="9" t="s">
        <v>3040</v>
      </c>
      <c r="D4808" s="11" t="str">
        <f>VLOOKUP(C4808,Postinumeroalueet!$A$2:$B$4001,2)</f>
        <v>Oulu</v>
      </c>
      <c r="E4808" s="11"/>
      <c r="F4808" s="11">
        <f t="shared" si="1"/>
        <v>0</v>
      </c>
      <c r="G4808" s="10" t="s">
        <v>3481</v>
      </c>
      <c r="H4808" s="10" t="s">
        <v>3620</v>
      </c>
      <c r="I4808" s="10">
        <v>684.57</v>
      </c>
      <c r="J4808" s="10">
        <v>74.0</v>
      </c>
      <c r="K4808" s="14">
        <v>1998.0</v>
      </c>
      <c r="L4808" s="11">
        <f t="shared" si="877"/>
        <v>682.8</v>
      </c>
      <c r="M4808" s="11">
        <f t="shared" si="2"/>
        <v>-1.77</v>
      </c>
      <c r="N4808" s="13">
        <f t="shared" si="3"/>
        <v>0.9974144353</v>
      </c>
      <c r="O4808" s="10" t="s">
        <v>17289</v>
      </c>
      <c r="P4808" s="10" t="s">
        <v>18639</v>
      </c>
    </row>
    <row r="4809" ht="12.0" customHeight="1">
      <c r="A4809" s="9" t="s">
        <v>18640</v>
      </c>
      <c r="B4809" s="10" t="s">
        <v>18641</v>
      </c>
      <c r="C4809" s="9" t="s">
        <v>1517</v>
      </c>
      <c r="D4809" s="11" t="str">
        <f>VLOOKUP(C4809,Postinumeroalueet!$A$2:$B$4001,2)</f>
        <v>Kankaanpää</v>
      </c>
      <c r="E4809" s="11"/>
      <c r="F4809" s="11">
        <f t="shared" si="1"/>
        <v>0</v>
      </c>
      <c r="G4809" s="10" t="s">
        <v>3481</v>
      </c>
      <c r="H4809" s="10" t="s">
        <v>18642</v>
      </c>
      <c r="I4809" s="10">
        <v>470.0</v>
      </c>
      <c r="J4809" s="10">
        <v>65.0</v>
      </c>
      <c r="K4809" s="14">
        <v>1972.0</v>
      </c>
      <c r="L4809" s="11">
        <f t="shared" si="877"/>
        <v>469</v>
      </c>
      <c r="M4809" s="11">
        <f t="shared" si="2"/>
        <v>-1</v>
      </c>
      <c r="N4809" s="13">
        <f t="shared" si="3"/>
        <v>0.9978723404</v>
      </c>
      <c r="O4809" s="10" t="s">
        <v>4734</v>
      </c>
      <c r="P4809" s="10" t="s">
        <v>18643</v>
      </c>
    </row>
    <row r="4810">
      <c r="A4810" s="9" t="s">
        <v>18644</v>
      </c>
      <c r="B4810" s="10" t="s">
        <v>18645</v>
      </c>
      <c r="C4810" s="9" t="s">
        <v>1360</v>
      </c>
      <c r="D4810" s="11" t="str">
        <f>VLOOKUP(C4810,Postinumeroalueet!$A$2:$B$4001,2)</f>
        <v>Tampere</v>
      </c>
      <c r="E4810" s="11"/>
      <c r="F4810" s="11">
        <f t="shared" si="1"/>
        <v>0</v>
      </c>
      <c r="G4810" s="10" t="s">
        <v>3481</v>
      </c>
      <c r="H4810" s="10" t="s">
        <v>3761</v>
      </c>
      <c r="I4810" s="10">
        <v>594.9</v>
      </c>
      <c r="J4810" s="10">
        <v>62.5</v>
      </c>
      <c r="K4810" s="14">
        <v>1993.0</v>
      </c>
      <c r="L4810" s="11">
        <f t="shared" si="877"/>
        <v>594.25</v>
      </c>
      <c r="M4810" s="11">
        <f t="shared" si="2"/>
        <v>-0.65</v>
      </c>
      <c r="N4810" s="13">
        <f t="shared" si="3"/>
        <v>0.9989073794</v>
      </c>
      <c r="O4810" s="10" t="s">
        <v>9723</v>
      </c>
      <c r="P4810" s="10" t="s">
        <v>18646</v>
      </c>
    </row>
    <row r="4811" ht="12.0" customHeight="1">
      <c r="A4811" s="9" t="s">
        <v>18647</v>
      </c>
      <c r="B4811" s="10" t="s">
        <v>17433</v>
      </c>
      <c r="C4811" s="9" t="s">
        <v>3040</v>
      </c>
      <c r="D4811" s="11" t="str">
        <f>VLOOKUP(C4811,Postinumeroalueet!$A$2:$B$4001,2)</f>
        <v>Oulu</v>
      </c>
      <c r="E4811" s="11"/>
      <c r="F4811" s="11">
        <f t="shared" si="1"/>
        <v>0</v>
      </c>
      <c r="G4811" s="10" t="s">
        <v>3481</v>
      </c>
      <c r="H4811" s="10" t="s">
        <v>18648</v>
      </c>
      <c r="I4811" s="10">
        <v>636.0</v>
      </c>
      <c r="J4811" s="10">
        <v>68.0</v>
      </c>
      <c r="K4811" s="14">
        <v>2004.0</v>
      </c>
      <c r="L4811" s="11">
        <f t="shared" si="877"/>
        <v>636.6</v>
      </c>
      <c r="M4811" s="11">
        <f t="shared" si="2"/>
        <v>0.6</v>
      </c>
      <c r="N4811" s="13">
        <f t="shared" si="3"/>
        <v>1.000943396</v>
      </c>
      <c r="O4811" s="10" t="s">
        <v>17259</v>
      </c>
      <c r="P4811" s="10" t="s">
        <v>18649</v>
      </c>
    </row>
    <row r="4812" ht="12.0" customHeight="1">
      <c r="A4812" s="9" t="s">
        <v>18650</v>
      </c>
      <c r="B4812" s="10" t="s">
        <v>18651</v>
      </c>
      <c r="C4812" s="9" t="s">
        <v>3046</v>
      </c>
      <c r="D4812" s="11" t="str">
        <f>VLOOKUP(C4812,Postinumeroalueet!$A$2:$B$4001,2)</f>
        <v>Oulu</v>
      </c>
      <c r="E4812" s="11"/>
      <c r="F4812" s="11">
        <f t="shared" si="1"/>
        <v>0</v>
      </c>
      <c r="G4812" s="10" t="s">
        <v>3481</v>
      </c>
      <c r="H4812" s="10" t="s">
        <v>18652</v>
      </c>
      <c r="I4812" s="10">
        <v>620.0</v>
      </c>
      <c r="J4812" s="10">
        <v>66.0</v>
      </c>
      <c r="K4812" s="14">
        <v>2000.0</v>
      </c>
      <c r="L4812" s="11">
        <f t="shared" si="877"/>
        <v>621.2</v>
      </c>
      <c r="M4812" s="11">
        <f t="shared" si="2"/>
        <v>1.2</v>
      </c>
      <c r="N4812" s="13">
        <f t="shared" si="3"/>
        <v>1.001935484</v>
      </c>
      <c r="O4812" s="10" t="s">
        <v>3942</v>
      </c>
      <c r="P4812" s="10" t="s">
        <v>18653</v>
      </c>
    </row>
    <row r="4813" ht="12.0" customHeight="1">
      <c r="A4813" s="9" t="s">
        <v>18654</v>
      </c>
      <c r="B4813" s="10" t="s">
        <v>18655</v>
      </c>
      <c r="C4813" s="9" t="s">
        <v>3176</v>
      </c>
      <c r="D4813" s="11" t="str">
        <f>VLOOKUP(C4813,Postinumeroalueet!$A$2:$B$4001,2)</f>
        <v>Kemi</v>
      </c>
      <c r="E4813" s="11"/>
      <c r="F4813" s="11">
        <f t="shared" si="1"/>
        <v>0</v>
      </c>
      <c r="G4813" s="10" t="s">
        <v>3481</v>
      </c>
      <c r="H4813" s="10" t="s">
        <v>4312</v>
      </c>
      <c r="I4813" s="10">
        <v>440.0</v>
      </c>
      <c r="J4813" s="10">
        <v>60.0</v>
      </c>
      <c r="K4813" s="14">
        <v>1974.0</v>
      </c>
      <c r="L4813" s="11">
        <f t="shared" si="877"/>
        <v>441</v>
      </c>
      <c r="M4813" s="11">
        <f t="shared" si="2"/>
        <v>1</v>
      </c>
      <c r="N4813" s="13">
        <f t="shared" si="3"/>
        <v>1.002272727</v>
      </c>
      <c r="O4813" s="10" t="s">
        <v>10487</v>
      </c>
      <c r="P4813" s="10" t="s">
        <v>18656</v>
      </c>
    </row>
    <row r="4814" ht="12.0" customHeight="1">
      <c r="A4814" s="9" t="s">
        <v>18657</v>
      </c>
      <c r="B4814" s="10" t="s">
        <v>18658</v>
      </c>
      <c r="C4814" s="9" t="s">
        <v>488</v>
      </c>
      <c r="D4814" s="11" t="str">
        <f>VLOOKUP(C4814,Postinumeroalueet!$A$2:$B$4001,2)</f>
        <v>Kirkkonummi</v>
      </c>
      <c r="E4814" s="11"/>
      <c r="F4814" s="11">
        <f t="shared" si="1"/>
        <v>0</v>
      </c>
      <c r="G4814" s="10" t="s">
        <v>3492</v>
      </c>
      <c r="H4814" s="10" t="s">
        <v>18659</v>
      </c>
      <c r="I4814" s="10">
        <v>2600.0</v>
      </c>
      <c r="J4814" s="10">
        <v>324.0</v>
      </c>
      <c r="K4814" s="14">
        <v>1994.0</v>
      </c>
      <c r="L4814" s="11">
        <f t="shared" si="877"/>
        <v>2607.8</v>
      </c>
      <c r="M4814" s="11">
        <f t="shared" si="2"/>
        <v>7.8</v>
      </c>
      <c r="N4814" s="13">
        <f t="shared" si="3"/>
        <v>1.003</v>
      </c>
      <c r="O4814" s="10" t="s">
        <v>4032</v>
      </c>
      <c r="P4814" s="10" t="s">
        <v>18660</v>
      </c>
    </row>
    <row r="4815" ht="12.0" customHeight="1">
      <c r="A4815" s="9" t="s">
        <v>18661</v>
      </c>
      <c r="B4815" s="10" t="s">
        <v>18662</v>
      </c>
      <c r="C4815" s="9" t="s">
        <v>3045</v>
      </c>
      <c r="D4815" s="11" t="str">
        <f>VLOOKUP(C4815,Postinumeroalueet!$A$2:$B$4001,2)</f>
        <v>Oulu</v>
      </c>
      <c r="E4815" s="11"/>
      <c r="F4815" s="11">
        <f t="shared" si="1"/>
        <v>0</v>
      </c>
      <c r="G4815" s="10" t="s">
        <v>6290</v>
      </c>
      <c r="H4815" s="10" t="s">
        <v>3620</v>
      </c>
      <c r="I4815" s="10">
        <v>679.9</v>
      </c>
      <c r="J4815" s="10">
        <v>74.0</v>
      </c>
      <c r="K4815" s="14">
        <v>1996.0</v>
      </c>
      <c r="L4815" s="11">
        <f t="shared" si="877"/>
        <v>682.8</v>
      </c>
      <c r="M4815" s="11">
        <f t="shared" si="2"/>
        <v>2.9</v>
      </c>
      <c r="N4815" s="13">
        <f t="shared" si="3"/>
        <v>1.004265333</v>
      </c>
      <c r="O4815" s="10" t="s">
        <v>17289</v>
      </c>
      <c r="P4815" s="10" t="s">
        <v>18663</v>
      </c>
    </row>
    <row r="4816" ht="12.0" customHeight="1">
      <c r="A4816" s="9" t="s">
        <v>18664</v>
      </c>
      <c r="B4816" s="10" t="s">
        <v>18665</v>
      </c>
      <c r="C4816" s="9" t="s">
        <v>2341</v>
      </c>
      <c r="D4816" s="11" t="str">
        <f>VLOOKUP(C4816,Postinumeroalueet!$A$2:$B$4001,2)</f>
        <v>Närpiö</v>
      </c>
      <c r="E4816" s="11"/>
      <c r="F4816" s="11">
        <f t="shared" si="1"/>
        <v>0</v>
      </c>
      <c r="G4816" s="10" t="s">
        <v>3529</v>
      </c>
      <c r="H4816" s="10" t="s">
        <v>4080</v>
      </c>
      <c r="I4816" s="10">
        <v>550.0</v>
      </c>
      <c r="J4816" s="10">
        <v>80.0</v>
      </c>
      <c r="K4816" s="14">
        <v>1972.0</v>
      </c>
      <c r="L4816" s="11">
        <f t="shared" si="877"/>
        <v>553</v>
      </c>
      <c r="M4816" s="11">
        <f t="shared" si="2"/>
        <v>3</v>
      </c>
      <c r="N4816" s="13">
        <f t="shared" si="3"/>
        <v>1.005454545</v>
      </c>
      <c r="O4816" s="10" t="s">
        <v>18666</v>
      </c>
      <c r="P4816" s="10" t="s">
        <v>18667</v>
      </c>
    </row>
    <row r="4817" ht="12.0" customHeight="1">
      <c r="A4817" s="9" t="s">
        <v>18668</v>
      </c>
      <c r="B4817" s="10" t="s">
        <v>18669</v>
      </c>
      <c r="C4817" s="9" t="s">
        <v>2306</v>
      </c>
      <c r="D4817" s="11" t="str">
        <f>VLOOKUP(C4817,Postinumeroalueet!$A$2:$B$4001,2)</f>
        <v>Vaasa</v>
      </c>
      <c r="E4817" s="11"/>
      <c r="F4817" s="11">
        <f t="shared" si="1"/>
        <v>0</v>
      </c>
      <c r="G4817" s="10" t="s">
        <v>3529</v>
      </c>
      <c r="H4817" s="10" t="s">
        <v>5768</v>
      </c>
      <c r="I4817" s="10">
        <v>583.28</v>
      </c>
      <c r="J4817" s="10">
        <v>61.5</v>
      </c>
      <c r="K4817" s="14">
        <v>1998.0</v>
      </c>
      <c r="L4817" s="11">
        <f t="shared" si="877"/>
        <v>586.55</v>
      </c>
      <c r="M4817" s="11">
        <f t="shared" si="2"/>
        <v>3.27</v>
      </c>
      <c r="N4817" s="13">
        <f t="shared" si="3"/>
        <v>1.005606227</v>
      </c>
      <c r="O4817" s="10" t="s">
        <v>8062</v>
      </c>
      <c r="P4817" s="10" t="s">
        <v>18670</v>
      </c>
    </row>
    <row r="4818" ht="12.0" customHeight="1">
      <c r="A4818" s="9" t="s">
        <v>18671</v>
      </c>
      <c r="B4818" s="10" t="s">
        <v>17433</v>
      </c>
      <c r="C4818" s="9" t="s">
        <v>3040</v>
      </c>
      <c r="D4818" s="11" t="str">
        <f>VLOOKUP(C4818,Postinumeroalueet!$A$2:$B$4001,2)</f>
        <v>Oulu</v>
      </c>
      <c r="E4818" s="11"/>
      <c r="F4818" s="11">
        <f t="shared" si="1"/>
        <v>0</v>
      </c>
      <c r="G4818" s="10" t="s">
        <v>3481</v>
      </c>
      <c r="H4818" s="10" t="s">
        <v>18648</v>
      </c>
      <c r="I4818" s="10">
        <v>656.0</v>
      </c>
      <c r="J4818" s="10">
        <v>71.0</v>
      </c>
      <c r="K4818" s="14">
        <v>2004.0</v>
      </c>
      <c r="L4818" s="11">
        <f t="shared" si="877"/>
        <v>659.7</v>
      </c>
      <c r="M4818" s="11">
        <f t="shared" si="2"/>
        <v>3.7</v>
      </c>
      <c r="N4818" s="13">
        <f t="shared" si="3"/>
        <v>1.005640244</v>
      </c>
      <c r="O4818" s="10" t="s">
        <v>17259</v>
      </c>
      <c r="P4818" s="10" t="s">
        <v>18672</v>
      </c>
    </row>
    <row r="4819">
      <c r="A4819" s="9" t="s">
        <v>18673</v>
      </c>
      <c r="B4819" s="10" t="s">
        <v>18674</v>
      </c>
      <c r="C4819" s="9" t="s">
        <v>2094</v>
      </c>
      <c r="D4819" s="11" t="str">
        <f>VLOOKUP(C4819,Postinumeroalueet!$A$2:$B$4001,2)</f>
        <v>Seinäjoki</v>
      </c>
      <c r="E4819" s="11"/>
      <c r="F4819" s="11">
        <f t="shared" si="1"/>
        <v>0</v>
      </c>
      <c r="G4819" s="10" t="s">
        <v>3529</v>
      </c>
      <c r="H4819" s="10" t="s">
        <v>14486</v>
      </c>
      <c r="I4819" s="10">
        <v>560.0</v>
      </c>
      <c r="J4819" s="10">
        <v>58.5</v>
      </c>
      <c r="K4819" s="14">
        <v>1993.0</v>
      </c>
      <c r="L4819" s="11">
        <f t="shared" si="877"/>
        <v>563.45</v>
      </c>
      <c r="M4819" s="11">
        <f t="shared" si="2"/>
        <v>3.45</v>
      </c>
      <c r="N4819" s="13">
        <f t="shared" si="3"/>
        <v>1.006160714</v>
      </c>
      <c r="O4819" s="10" t="s">
        <v>6392</v>
      </c>
      <c r="P4819" s="10" t="s">
        <v>18675</v>
      </c>
    </row>
    <row r="4820" ht="12.0" customHeight="1">
      <c r="A4820" s="9" t="s">
        <v>18676</v>
      </c>
      <c r="B4820" s="10" t="s">
        <v>18677</v>
      </c>
      <c r="C4820" s="9" t="s">
        <v>3059</v>
      </c>
      <c r="D4820" s="11" t="str">
        <f>VLOOKUP(C4820,Postinumeroalueet!$A$2:$B$4001,2)</f>
        <v>Haukipudas</v>
      </c>
      <c r="E4820" s="11"/>
      <c r="F4820" s="11">
        <f t="shared" si="1"/>
        <v>0</v>
      </c>
      <c r="G4820" s="10" t="s">
        <v>3481</v>
      </c>
      <c r="H4820" s="10" t="s">
        <v>6920</v>
      </c>
      <c r="I4820" s="10">
        <v>530.0</v>
      </c>
      <c r="J4820" s="10">
        <v>76.5</v>
      </c>
      <c r="K4820" s="14">
        <v>1972.0</v>
      </c>
      <c r="L4820" s="11">
        <f t="shared" si="877"/>
        <v>533.4</v>
      </c>
      <c r="M4820" s="11">
        <f t="shared" si="2"/>
        <v>3.4</v>
      </c>
      <c r="N4820" s="13">
        <f t="shared" si="3"/>
        <v>1.006415094</v>
      </c>
      <c r="O4820" s="10" t="s">
        <v>5315</v>
      </c>
      <c r="P4820" s="10" t="s">
        <v>18678</v>
      </c>
    </row>
    <row r="4821" ht="12.0" customHeight="1">
      <c r="A4821" s="9" t="s">
        <v>18679</v>
      </c>
      <c r="B4821" s="10" t="s">
        <v>18638</v>
      </c>
      <c r="C4821" s="9" t="s">
        <v>3040</v>
      </c>
      <c r="D4821" s="11" t="str">
        <f>VLOOKUP(C4821,Postinumeroalueet!$A$2:$B$4001,2)</f>
        <v>Oulu</v>
      </c>
      <c r="E4821" s="11"/>
      <c r="F4821" s="11">
        <f t="shared" si="1"/>
        <v>0</v>
      </c>
      <c r="G4821" s="10" t="s">
        <v>3481</v>
      </c>
      <c r="H4821" s="10" t="s">
        <v>3516</v>
      </c>
      <c r="I4821" s="10">
        <v>525.35</v>
      </c>
      <c r="J4821" s="10">
        <v>54.0</v>
      </c>
      <c r="K4821" s="14">
        <v>1998.0</v>
      </c>
      <c r="L4821" s="11">
        <f t="shared" si="877"/>
        <v>528.8</v>
      </c>
      <c r="M4821" s="11">
        <f t="shared" si="2"/>
        <v>3.45</v>
      </c>
      <c r="N4821" s="13">
        <f t="shared" si="3"/>
        <v>1.006567051</v>
      </c>
      <c r="O4821" s="10" t="s">
        <v>17289</v>
      </c>
      <c r="P4821" s="10" t="s">
        <v>18680</v>
      </c>
    </row>
    <row r="4822" ht="12.0" customHeight="1">
      <c r="A4822" s="9" t="s">
        <v>18681</v>
      </c>
      <c r="B4822" s="10" t="s">
        <v>18510</v>
      </c>
      <c r="C4822" s="9" t="s">
        <v>3046</v>
      </c>
      <c r="D4822" s="11" t="str">
        <f>VLOOKUP(C4822,Postinumeroalueet!$A$2:$B$4001,2)</f>
        <v>Oulu</v>
      </c>
      <c r="E4822" s="11"/>
      <c r="F4822" s="11">
        <f t="shared" si="1"/>
        <v>0</v>
      </c>
      <c r="G4822" s="10" t="s">
        <v>3481</v>
      </c>
      <c r="H4822" s="10" t="s">
        <v>4049</v>
      </c>
      <c r="I4822" s="10">
        <v>440.79</v>
      </c>
      <c r="J4822" s="10">
        <v>43.0</v>
      </c>
      <c r="K4822" s="14">
        <v>2004.0</v>
      </c>
      <c r="L4822" s="11">
        <f t="shared" si="877"/>
        <v>444.1</v>
      </c>
      <c r="M4822" s="11">
        <f t="shared" si="2"/>
        <v>3.31</v>
      </c>
      <c r="N4822" s="13">
        <f t="shared" si="3"/>
        <v>1.007509245</v>
      </c>
      <c r="O4822" s="10" t="s">
        <v>4050</v>
      </c>
      <c r="P4822" s="10" t="s">
        <v>18682</v>
      </c>
    </row>
    <row r="4823" ht="12.0" customHeight="1">
      <c r="A4823" s="9" t="s">
        <v>18683</v>
      </c>
      <c r="B4823" s="10" t="s">
        <v>18684</v>
      </c>
      <c r="C4823" s="9" t="s">
        <v>1155</v>
      </c>
      <c r="D4823" s="11" t="str">
        <f>VLOOKUP(C4823,Postinumeroalueet!$A$2:$B$4001,2)</f>
        <v>Rauma</v>
      </c>
      <c r="E4823" s="11"/>
      <c r="F4823" s="11">
        <f t="shared" si="1"/>
        <v>0</v>
      </c>
      <c r="G4823" s="10" t="s">
        <v>3481</v>
      </c>
      <c r="H4823" s="10" t="s">
        <v>3620</v>
      </c>
      <c r="I4823" s="10">
        <v>715.85</v>
      </c>
      <c r="J4823" s="10">
        <v>79.0</v>
      </c>
      <c r="K4823" s="14">
        <v>1994.0</v>
      </c>
      <c r="L4823" s="11">
        <f t="shared" si="877"/>
        <v>721.3</v>
      </c>
      <c r="M4823" s="11">
        <f t="shared" si="2"/>
        <v>5.45</v>
      </c>
      <c r="N4823" s="13">
        <f t="shared" si="3"/>
        <v>1.007613327</v>
      </c>
      <c r="O4823" s="10" t="s">
        <v>3569</v>
      </c>
      <c r="P4823" s="10" t="s">
        <v>18685</v>
      </c>
    </row>
    <row r="4824" ht="12.0" customHeight="1">
      <c r="A4824" s="9" t="s">
        <v>18686</v>
      </c>
      <c r="B4824" s="10" t="s">
        <v>18687</v>
      </c>
      <c r="C4824" s="9" t="s">
        <v>427</v>
      </c>
      <c r="D4824" s="11" t="str">
        <f>VLOOKUP(C4824,Postinumeroalueet!$A$2:$B$4001,2)</f>
        <v>Vantaa</v>
      </c>
      <c r="E4824" s="11"/>
      <c r="F4824" s="11">
        <f t="shared" si="1"/>
        <v>1</v>
      </c>
      <c r="G4824" s="10" t="s">
        <v>3492</v>
      </c>
      <c r="H4824" s="10" t="s">
        <v>18688</v>
      </c>
      <c r="I4824" s="10">
        <v>1600.0</v>
      </c>
      <c r="J4824" s="10">
        <v>184.0</v>
      </c>
      <c r="K4824" s="14">
        <v>1973.0</v>
      </c>
      <c r="L4824" s="11">
        <f>IF(K4824&lt;1961,171+10.3*J4824,IF(K4824&gt;1983,166+8.7*J4824,159+7.9*J4824))</f>
        <v>1612.6</v>
      </c>
      <c r="M4824" s="11">
        <f t="shared" si="2"/>
        <v>12.6</v>
      </c>
      <c r="N4824" s="13">
        <f t="shared" si="3"/>
        <v>1.007875</v>
      </c>
      <c r="O4824" s="10" t="s">
        <v>5502</v>
      </c>
      <c r="P4824" s="10" t="s">
        <v>18689</v>
      </c>
    </row>
    <row r="4825" ht="12.0" customHeight="1">
      <c r="A4825" s="9" t="s">
        <v>18690</v>
      </c>
      <c r="B4825" s="10" t="s">
        <v>18691</v>
      </c>
      <c r="C4825" s="9" t="s">
        <v>3040</v>
      </c>
      <c r="D4825" s="11" t="str">
        <f>VLOOKUP(C4825,Postinumeroalueet!$A$2:$B$4001,2)</f>
        <v>Oulu</v>
      </c>
      <c r="E4825" s="11"/>
      <c r="F4825" s="11">
        <f t="shared" si="1"/>
        <v>0</v>
      </c>
      <c r="G4825" s="10" t="s">
        <v>6290</v>
      </c>
      <c r="H4825" s="10" t="s">
        <v>3516</v>
      </c>
      <c r="I4825" s="10">
        <v>532.14</v>
      </c>
      <c r="J4825" s="10">
        <v>55.0</v>
      </c>
      <c r="K4825" s="14">
        <v>2003.0</v>
      </c>
      <c r="L4825" s="11">
        <f t="shared" ref="L4825:L4842" si="878">IF(K4825&lt;1984,105+5.6*J4825,IF(K4825&gt;1991,113+7.7*J4825,108+6.6*J4825))</f>
        <v>536.5</v>
      </c>
      <c r="M4825" s="11">
        <f t="shared" si="2"/>
        <v>4.36</v>
      </c>
      <c r="N4825" s="13">
        <f t="shared" si="3"/>
        <v>1.008193333</v>
      </c>
      <c r="O4825" s="10" t="s">
        <v>17289</v>
      </c>
      <c r="P4825" s="10" t="s">
        <v>18692</v>
      </c>
    </row>
    <row r="4826" ht="12.0" customHeight="1">
      <c r="A4826" s="9" t="s">
        <v>18693</v>
      </c>
      <c r="B4826" s="10" t="s">
        <v>18694</v>
      </c>
      <c r="C4826" s="9" t="s">
        <v>3040</v>
      </c>
      <c r="D4826" s="11" t="str">
        <f>VLOOKUP(C4826,Postinumeroalueet!$A$2:$B$4001,2)</f>
        <v>Oulu</v>
      </c>
      <c r="E4826" s="11"/>
      <c r="F4826" s="11">
        <f t="shared" si="1"/>
        <v>0</v>
      </c>
      <c r="G4826" s="10" t="s">
        <v>3481</v>
      </c>
      <c r="H4826" s="10" t="s">
        <v>17434</v>
      </c>
      <c r="I4826" s="10">
        <v>551.0</v>
      </c>
      <c r="J4826" s="10">
        <v>57.5</v>
      </c>
      <c r="K4826" s="14">
        <v>2003.0</v>
      </c>
      <c r="L4826" s="11">
        <f t="shared" si="878"/>
        <v>555.75</v>
      </c>
      <c r="M4826" s="11">
        <f t="shared" si="2"/>
        <v>4.75</v>
      </c>
      <c r="N4826" s="13">
        <f t="shared" si="3"/>
        <v>1.00862069</v>
      </c>
      <c r="O4826" s="10" t="s">
        <v>17259</v>
      </c>
      <c r="P4826" s="10" t="s">
        <v>18695</v>
      </c>
    </row>
    <row r="4827" ht="12.0" customHeight="1">
      <c r="A4827" s="9" t="s">
        <v>18696</v>
      </c>
      <c r="B4827" s="10" t="s">
        <v>18697</v>
      </c>
      <c r="C4827" s="9" t="s">
        <v>943</v>
      </c>
      <c r="D4827" s="11" t="str">
        <f>VLOOKUP(C4827,Postinumeroalueet!$A$2:$B$4001,2)</f>
        <v>Turku</v>
      </c>
      <c r="E4827" s="11"/>
      <c r="F4827" s="11">
        <f t="shared" si="1"/>
        <v>0</v>
      </c>
      <c r="G4827" s="10" t="s">
        <v>3481</v>
      </c>
      <c r="H4827" s="10" t="s">
        <v>5112</v>
      </c>
      <c r="I4827" s="10">
        <v>688.25</v>
      </c>
      <c r="J4827" s="10">
        <v>75.5</v>
      </c>
      <c r="K4827" s="14">
        <v>1993.0</v>
      </c>
      <c r="L4827" s="11">
        <f t="shared" si="878"/>
        <v>694.35</v>
      </c>
      <c r="M4827" s="11">
        <f t="shared" si="2"/>
        <v>6.1</v>
      </c>
      <c r="N4827" s="13">
        <f t="shared" si="3"/>
        <v>1.008863058</v>
      </c>
      <c r="O4827" s="10" t="s">
        <v>3802</v>
      </c>
      <c r="P4827" s="10" t="s">
        <v>18698</v>
      </c>
    </row>
    <row r="4828" ht="12.0" customHeight="1">
      <c r="A4828" s="9" t="s">
        <v>18699</v>
      </c>
      <c r="B4828" s="10" t="s">
        <v>18700</v>
      </c>
      <c r="C4828" s="9" t="s">
        <v>3040</v>
      </c>
      <c r="D4828" s="11" t="str">
        <f>VLOOKUP(C4828,Postinumeroalueet!$A$2:$B$4001,2)</f>
        <v>Oulu</v>
      </c>
      <c r="E4828" s="11"/>
      <c r="F4828" s="11">
        <f t="shared" si="1"/>
        <v>0</v>
      </c>
      <c r="G4828" s="10" t="s">
        <v>3481</v>
      </c>
      <c r="H4828" s="10" t="s">
        <v>18701</v>
      </c>
      <c r="I4828" s="10">
        <v>500.0</v>
      </c>
      <c r="J4828" s="10">
        <v>51.0</v>
      </c>
      <c r="K4828" s="14">
        <v>1998.0</v>
      </c>
      <c r="L4828" s="11">
        <f t="shared" si="878"/>
        <v>505.7</v>
      </c>
      <c r="M4828" s="11">
        <f t="shared" si="2"/>
        <v>5.7</v>
      </c>
      <c r="N4828" s="13">
        <f t="shared" si="3"/>
        <v>1.0114</v>
      </c>
      <c r="O4828" s="10" t="s">
        <v>3730</v>
      </c>
      <c r="P4828" s="10" t="s">
        <v>18702</v>
      </c>
    </row>
    <row r="4829" ht="12.0" customHeight="1">
      <c r="A4829" s="9" t="s">
        <v>18703</v>
      </c>
      <c r="B4829" s="10" t="s">
        <v>18704</v>
      </c>
      <c r="C4829" s="9" t="s">
        <v>1517</v>
      </c>
      <c r="D4829" s="11" t="str">
        <f>VLOOKUP(C4829,Postinumeroalueet!$A$2:$B$4001,2)</f>
        <v>Kankaanpää</v>
      </c>
      <c r="E4829" s="11"/>
      <c r="F4829" s="11">
        <f t="shared" si="1"/>
        <v>0</v>
      </c>
      <c r="G4829" s="10" t="s">
        <v>3481</v>
      </c>
      <c r="H4829" s="10" t="s">
        <v>9225</v>
      </c>
      <c r="I4829" s="10">
        <v>530.0</v>
      </c>
      <c r="J4829" s="10">
        <v>77.0</v>
      </c>
      <c r="K4829" s="14">
        <v>1973.0</v>
      </c>
      <c r="L4829" s="11">
        <f t="shared" si="878"/>
        <v>536.2</v>
      </c>
      <c r="M4829" s="11">
        <f t="shared" si="2"/>
        <v>6.2</v>
      </c>
      <c r="N4829" s="13">
        <f t="shared" si="3"/>
        <v>1.011698113</v>
      </c>
      <c r="O4829" s="10" t="s">
        <v>18149</v>
      </c>
      <c r="P4829" s="10" t="s">
        <v>18705</v>
      </c>
    </row>
    <row r="4830" ht="12.0" customHeight="1">
      <c r="A4830" s="9" t="s">
        <v>18706</v>
      </c>
      <c r="B4830" s="10" t="s">
        <v>18707</v>
      </c>
      <c r="C4830" s="9" t="s">
        <v>943</v>
      </c>
      <c r="D4830" s="11" t="str">
        <f>VLOOKUP(C4830,Postinumeroalueet!$A$2:$B$4001,2)</f>
        <v>Turku</v>
      </c>
      <c r="E4830" s="11"/>
      <c r="F4830" s="11">
        <f t="shared" si="1"/>
        <v>0</v>
      </c>
      <c r="G4830" s="10" t="s">
        <v>3481</v>
      </c>
      <c r="H4830" s="10" t="s">
        <v>4584</v>
      </c>
      <c r="I4830" s="10">
        <v>549.0</v>
      </c>
      <c r="J4830" s="10">
        <v>57.5</v>
      </c>
      <c r="K4830" s="14">
        <v>1993.0</v>
      </c>
      <c r="L4830" s="11">
        <f t="shared" si="878"/>
        <v>555.75</v>
      </c>
      <c r="M4830" s="11">
        <f t="shared" si="2"/>
        <v>6.75</v>
      </c>
      <c r="N4830" s="13">
        <f t="shared" si="3"/>
        <v>1.012295082</v>
      </c>
      <c r="O4830" s="10" t="s">
        <v>4118</v>
      </c>
      <c r="P4830" s="10" t="s">
        <v>18708</v>
      </c>
    </row>
    <row r="4831" ht="12.0" customHeight="1">
      <c r="A4831" s="9" t="s">
        <v>18709</v>
      </c>
      <c r="B4831" s="10" t="s">
        <v>18710</v>
      </c>
      <c r="C4831" s="9" t="s">
        <v>3064</v>
      </c>
      <c r="D4831" s="11" t="str">
        <f>VLOOKUP(C4831,Postinumeroalueet!$A$2:$B$4001,2)</f>
        <v>Kiiminki</v>
      </c>
      <c r="E4831" s="11"/>
      <c r="F4831" s="11">
        <f t="shared" si="1"/>
        <v>0</v>
      </c>
      <c r="G4831" s="10" t="s">
        <v>6290</v>
      </c>
      <c r="H4831" s="10" t="s">
        <v>17489</v>
      </c>
      <c r="I4831" s="10">
        <v>460.0</v>
      </c>
      <c r="J4831" s="10">
        <v>46.0</v>
      </c>
      <c r="K4831" s="14">
        <v>2000.0</v>
      </c>
      <c r="L4831" s="11">
        <f t="shared" si="878"/>
        <v>467.2</v>
      </c>
      <c r="M4831" s="11">
        <f t="shared" si="2"/>
        <v>7.2</v>
      </c>
      <c r="N4831" s="13">
        <f t="shared" si="3"/>
        <v>1.015652174</v>
      </c>
      <c r="O4831" s="10" t="s">
        <v>3942</v>
      </c>
      <c r="P4831" s="10" t="s">
        <v>18711</v>
      </c>
    </row>
    <row r="4832" ht="12.0" customHeight="1">
      <c r="A4832" s="9" t="s">
        <v>18712</v>
      </c>
      <c r="B4832" s="10" t="s">
        <v>18710</v>
      </c>
      <c r="C4832" s="9" t="s">
        <v>3064</v>
      </c>
      <c r="D4832" s="11" t="str">
        <f>VLOOKUP(C4832,Postinumeroalueet!$A$2:$B$4001,2)</f>
        <v>Kiiminki</v>
      </c>
      <c r="E4832" s="11"/>
      <c r="F4832" s="11">
        <f t="shared" si="1"/>
        <v>0</v>
      </c>
      <c r="G4832" s="10" t="s">
        <v>6290</v>
      </c>
      <c r="H4832" s="10" t="s">
        <v>14953</v>
      </c>
      <c r="I4832" s="10">
        <v>460.0</v>
      </c>
      <c r="J4832" s="10">
        <v>46.0</v>
      </c>
      <c r="K4832" s="14">
        <v>2000.0</v>
      </c>
      <c r="L4832" s="11">
        <f t="shared" si="878"/>
        <v>467.2</v>
      </c>
      <c r="M4832" s="11">
        <f t="shared" si="2"/>
        <v>7.2</v>
      </c>
      <c r="N4832" s="13">
        <f t="shared" si="3"/>
        <v>1.015652174</v>
      </c>
      <c r="O4832" s="10" t="s">
        <v>3942</v>
      </c>
      <c r="P4832" s="10" t="s">
        <v>18713</v>
      </c>
    </row>
    <row r="4833" ht="12.0" customHeight="1">
      <c r="A4833" s="9" t="s">
        <v>18714</v>
      </c>
      <c r="B4833" s="10" t="s">
        <v>18651</v>
      </c>
      <c r="C4833" s="9" t="s">
        <v>3046</v>
      </c>
      <c r="D4833" s="11" t="str">
        <f>VLOOKUP(C4833,Postinumeroalueet!$A$2:$B$4001,2)</f>
        <v>Oulu</v>
      </c>
      <c r="E4833" s="11"/>
      <c r="F4833" s="11">
        <f t="shared" si="1"/>
        <v>0</v>
      </c>
      <c r="G4833" s="10" t="s">
        <v>3481</v>
      </c>
      <c r="H4833" s="10" t="s">
        <v>18533</v>
      </c>
      <c r="I4833" s="10">
        <v>490.0</v>
      </c>
      <c r="J4833" s="10">
        <v>50.0</v>
      </c>
      <c r="K4833" s="14">
        <v>2000.0</v>
      </c>
      <c r="L4833" s="11">
        <f t="shared" si="878"/>
        <v>498</v>
      </c>
      <c r="M4833" s="11">
        <f t="shared" si="2"/>
        <v>8</v>
      </c>
      <c r="N4833" s="13">
        <f t="shared" si="3"/>
        <v>1.016326531</v>
      </c>
      <c r="O4833" s="10" t="s">
        <v>3942</v>
      </c>
      <c r="P4833" s="10" t="s">
        <v>18715</v>
      </c>
    </row>
    <row r="4834" ht="12.0" customHeight="1">
      <c r="A4834" s="9" t="s">
        <v>18716</v>
      </c>
      <c r="B4834" s="10" t="s">
        <v>18638</v>
      </c>
      <c r="C4834" s="9" t="s">
        <v>3040</v>
      </c>
      <c r="D4834" s="11" t="str">
        <f>VLOOKUP(C4834,Postinumeroalueet!$A$2:$B$4001,2)</f>
        <v>Oulu</v>
      </c>
      <c r="E4834" s="11"/>
      <c r="F4834" s="11">
        <f t="shared" si="1"/>
        <v>0</v>
      </c>
      <c r="G4834" s="10" t="s">
        <v>3481</v>
      </c>
      <c r="H4834" s="10" t="s">
        <v>3516</v>
      </c>
      <c r="I4834" s="10">
        <v>520.03</v>
      </c>
      <c r="J4834" s="10">
        <v>54.0</v>
      </c>
      <c r="K4834" s="14">
        <v>1998.0</v>
      </c>
      <c r="L4834" s="11">
        <f t="shared" si="878"/>
        <v>528.8</v>
      </c>
      <c r="M4834" s="11">
        <f t="shared" si="2"/>
        <v>8.77</v>
      </c>
      <c r="N4834" s="13">
        <f t="shared" si="3"/>
        <v>1.016864412</v>
      </c>
      <c r="O4834" s="10" t="s">
        <v>17289</v>
      </c>
      <c r="P4834" s="10" t="s">
        <v>18717</v>
      </c>
    </row>
    <row r="4835" ht="12.0" customHeight="1">
      <c r="A4835" s="9" t="s">
        <v>18718</v>
      </c>
      <c r="B4835" s="10" t="s">
        <v>18719</v>
      </c>
      <c r="C4835" s="9" t="s">
        <v>1345</v>
      </c>
      <c r="D4835" s="11" t="str">
        <f>VLOOKUP(C4835,Postinumeroalueet!$A$2:$B$4001,2)</f>
        <v>Tampere</v>
      </c>
      <c r="E4835" s="11"/>
      <c r="F4835" s="11">
        <f t="shared" si="1"/>
        <v>0</v>
      </c>
      <c r="G4835" s="10" t="s">
        <v>3481</v>
      </c>
      <c r="H4835" s="10" t="s">
        <v>18720</v>
      </c>
      <c r="I4835" s="10">
        <v>550.0</v>
      </c>
      <c r="J4835" s="10">
        <v>58.0</v>
      </c>
      <c r="K4835" s="14">
        <v>1992.0</v>
      </c>
      <c r="L4835" s="11">
        <f t="shared" si="878"/>
        <v>559.6</v>
      </c>
      <c r="M4835" s="11">
        <f t="shared" si="2"/>
        <v>9.6</v>
      </c>
      <c r="N4835" s="13">
        <f t="shared" si="3"/>
        <v>1.017454545</v>
      </c>
      <c r="O4835" s="10" t="s">
        <v>4175</v>
      </c>
      <c r="P4835" s="10" t="s">
        <v>18721</v>
      </c>
    </row>
    <row r="4836" ht="12.0" customHeight="1">
      <c r="A4836" s="9" t="s">
        <v>18722</v>
      </c>
      <c r="B4836" s="10" t="s">
        <v>18723</v>
      </c>
      <c r="C4836" s="9" t="s">
        <v>3064</v>
      </c>
      <c r="D4836" s="11" t="str">
        <f>VLOOKUP(C4836,Postinumeroalueet!$A$2:$B$4001,2)</f>
        <v>Kiiminki</v>
      </c>
      <c r="E4836" s="11"/>
      <c r="F4836" s="11">
        <f t="shared" si="1"/>
        <v>0</v>
      </c>
      <c r="G4836" s="10" t="s">
        <v>6290</v>
      </c>
      <c r="H4836" s="10" t="s">
        <v>3743</v>
      </c>
      <c r="I4836" s="10">
        <v>503.52</v>
      </c>
      <c r="J4836" s="10">
        <v>52.0</v>
      </c>
      <c r="K4836" s="14">
        <v>2003.0</v>
      </c>
      <c r="L4836" s="11">
        <f t="shared" si="878"/>
        <v>513.4</v>
      </c>
      <c r="M4836" s="11">
        <f t="shared" si="2"/>
        <v>9.88</v>
      </c>
      <c r="N4836" s="13">
        <f t="shared" si="3"/>
        <v>1.019621862</v>
      </c>
      <c r="O4836" s="10" t="s">
        <v>18724</v>
      </c>
      <c r="P4836" s="10" t="s">
        <v>18725</v>
      </c>
    </row>
    <row r="4837" ht="12.0" customHeight="1">
      <c r="A4837" s="9" t="s">
        <v>18726</v>
      </c>
      <c r="B4837" s="10" t="s">
        <v>18609</v>
      </c>
      <c r="C4837" s="9" t="s">
        <v>3030</v>
      </c>
      <c r="D4837" s="11" t="str">
        <f>VLOOKUP(C4837,Postinumeroalueet!$A$2:$B$4001,2)</f>
        <v>Oulu</v>
      </c>
      <c r="E4837" s="11"/>
      <c r="F4837" s="11">
        <f t="shared" si="1"/>
        <v>0</v>
      </c>
      <c r="G4837" s="10" t="s">
        <v>3481</v>
      </c>
      <c r="H4837" s="10" t="s">
        <v>13187</v>
      </c>
      <c r="I4837" s="10">
        <v>571.0</v>
      </c>
      <c r="J4837" s="10">
        <v>61.0</v>
      </c>
      <c r="K4837" s="14">
        <v>2004.0</v>
      </c>
      <c r="L4837" s="11">
        <f t="shared" si="878"/>
        <v>582.7</v>
      </c>
      <c r="M4837" s="11">
        <f t="shared" si="2"/>
        <v>11.7</v>
      </c>
      <c r="N4837" s="13">
        <f t="shared" si="3"/>
        <v>1.020490368</v>
      </c>
      <c r="O4837" s="10" t="s">
        <v>13112</v>
      </c>
      <c r="P4837" s="10" t="s">
        <v>18727</v>
      </c>
    </row>
    <row r="4838" ht="12.0" customHeight="1">
      <c r="A4838" s="9" t="s">
        <v>18728</v>
      </c>
      <c r="B4838" s="10" t="s">
        <v>18729</v>
      </c>
      <c r="C4838" s="9" t="s">
        <v>3031</v>
      </c>
      <c r="D4838" s="11" t="str">
        <f>VLOOKUP(C4838,Postinumeroalueet!$A$2:$B$4001,2)</f>
        <v>Kempele</v>
      </c>
      <c r="E4838" s="11"/>
      <c r="F4838" s="11">
        <f t="shared" si="1"/>
        <v>0</v>
      </c>
      <c r="G4838" s="10" t="s">
        <v>3492</v>
      </c>
      <c r="H4838" s="10" t="s">
        <v>18730</v>
      </c>
      <c r="I4838" s="10">
        <v>990.0</v>
      </c>
      <c r="J4838" s="10">
        <v>137.0</v>
      </c>
      <c r="K4838" s="14">
        <v>1990.0</v>
      </c>
      <c r="L4838" s="11">
        <f t="shared" si="878"/>
        <v>1012.2</v>
      </c>
      <c r="M4838" s="11">
        <f t="shared" si="2"/>
        <v>22.2</v>
      </c>
      <c r="N4838" s="13">
        <f t="shared" si="3"/>
        <v>1.022424242</v>
      </c>
      <c r="O4838" s="10" t="s">
        <v>18731</v>
      </c>
      <c r="P4838" s="10" t="s">
        <v>18732</v>
      </c>
    </row>
    <row r="4839" ht="12.0" customHeight="1">
      <c r="A4839" s="9" t="s">
        <v>18733</v>
      </c>
      <c r="B4839" s="10" t="s">
        <v>17698</v>
      </c>
      <c r="C4839" s="9" t="s">
        <v>3040</v>
      </c>
      <c r="D4839" s="11" t="str">
        <f>VLOOKUP(C4839,Postinumeroalueet!$A$2:$B$4001,2)</f>
        <v>Oulu</v>
      </c>
      <c r="E4839" s="11"/>
      <c r="F4839" s="11">
        <f t="shared" si="1"/>
        <v>0</v>
      </c>
      <c r="G4839" s="10" t="s">
        <v>6290</v>
      </c>
      <c r="H4839" s="10" t="s">
        <v>13835</v>
      </c>
      <c r="I4839" s="10">
        <v>520.0</v>
      </c>
      <c r="J4839" s="10">
        <v>54.5</v>
      </c>
      <c r="K4839" s="14">
        <v>1997.0</v>
      </c>
      <c r="L4839" s="11">
        <f t="shared" si="878"/>
        <v>532.65</v>
      </c>
      <c r="M4839" s="11">
        <f t="shared" si="2"/>
        <v>12.65</v>
      </c>
      <c r="N4839" s="13">
        <f t="shared" si="3"/>
        <v>1.024326923</v>
      </c>
      <c r="O4839" s="10" t="s">
        <v>3942</v>
      </c>
      <c r="P4839" s="10" t="s">
        <v>18734</v>
      </c>
    </row>
    <row r="4840" ht="12.0" customHeight="1">
      <c r="A4840" s="9" t="s">
        <v>18735</v>
      </c>
      <c r="B4840" s="10" t="s">
        <v>18736</v>
      </c>
      <c r="C4840" s="9" t="s">
        <v>1518</v>
      </c>
      <c r="D4840" s="11" t="str">
        <f>VLOOKUP(C4840,Postinumeroalueet!$A$2:$B$4001,2)</f>
        <v>Kankaanpää</v>
      </c>
      <c r="E4840" s="11"/>
      <c r="F4840" s="11">
        <f t="shared" si="1"/>
        <v>0</v>
      </c>
      <c r="G4840" s="10" t="s">
        <v>3481</v>
      </c>
      <c r="H4840" s="10" t="s">
        <v>18737</v>
      </c>
      <c r="I4840" s="10">
        <v>400.0</v>
      </c>
      <c r="J4840" s="10">
        <v>54.5</v>
      </c>
      <c r="K4840" s="14">
        <v>1973.0</v>
      </c>
      <c r="L4840" s="11">
        <f t="shared" si="878"/>
        <v>410.2</v>
      </c>
      <c r="M4840" s="11">
        <f t="shared" si="2"/>
        <v>10.2</v>
      </c>
      <c r="N4840" s="13">
        <f t="shared" si="3"/>
        <v>1.0255</v>
      </c>
      <c r="O4840" s="15"/>
      <c r="P4840" s="10" t="s">
        <v>18738</v>
      </c>
    </row>
    <row r="4841" ht="12.0" customHeight="1">
      <c r="A4841" s="9" t="s">
        <v>18739</v>
      </c>
      <c r="B4841" s="10" t="s">
        <v>18740</v>
      </c>
      <c r="C4841" s="9" t="s">
        <v>1230</v>
      </c>
      <c r="D4841" s="11" t="str">
        <f>VLOOKUP(C4841,Postinumeroalueet!$A$2:$B$4001,2)</f>
        <v>Nakkila</v>
      </c>
      <c r="E4841" s="11"/>
      <c r="F4841" s="11">
        <f t="shared" si="1"/>
        <v>0</v>
      </c>
      <c r="G4841" s="10" t="s">
        <v>3481</v>
      </c>
      <c r="H4841" s="10" t="s">
        <v>4722</v>
      </c>
      <c r="I4841" s="10">
        <v>317.63</v>
      </c>
      <c r="J4841" s="10">
        <v>33.0</v>
      </c>
      <c r="K4841" s="14">
        <v>1988.0</v>
      </c>
      <c r="L4841" s="11">
        <f t="shared" si="878"/>
        <v>325.8</v>
      </c>
      <c r="M4841" s="11">
        <f t="shared" si="2"/>
        <v>8.17</v>
      </c>
      <c r="N4841" s="13">
        <f t="shared" si="3"/>
        <v>1.025721752</v>
      </c>
      <c r="O4841" s="10" t="s">
        <v>16523</v>
      </c>
      <c r="P4841" s="10" t="s">
        <v>18741</v>
      </c>
    </row>
    <row r="4842" ht="12.0" customHeight="1">
      <c r="A4842" s="9" t="s">
        <v>18742</v>
      </c>
      <c r="B4842" s="10" t="s">
        <v>18743</v>
      </c>
      <c r="C4842" s="9" t="s">
        <v>3285</v>
      </c>
      <c r="D4842" s="11" t="str">
        <f>VLOOKUP(C4842,Postinumeroalueet!$A$2:$B$4001,2)</f>
        <v>Rovaniemi</v>
      </c>
      <c r="E4842" s="11"/>
      <c r="F4842" s="11">
        <f t="shared" si="1"/>
        <v>0</v>
      </c>
      <c r="G4842" s="10" t="s">
        <v>3481</v>
      </c>
      <c r="H4842" s="10" t="s">
        <v>3824</v>
      </c>
      <c r="I4842" s="10">
        <v>550.0</v>
      </c>
      <c r="J4842" s="10">
        <v>82.0</v>
      </c>
      <c r="K4842" s="14">
        <v>1954.0</v>
      </c>
      <c r="L4842" s="11">
        <f t="shared" si="878"/>
        <v>564.2</v>
      </c>
      <c r="M4842" s="11">
        <f t="shared" si="2"/>
        <v>14.2</v>
      </c>
      <c r="N4842" s="13">
        <f t="shared" si="3"/>
        <v>1.025818182</v>
      </c>
      <c r="O4842" s="10" t="s">
        <v>3942</v>
      </c>
      <c r="P4842" s="10" t="s">
        <v>18744</v>
      </c>
    </row>
    <row r="4843">
      <c r="A4843" s="9" t="s">
        <v>18745</v>
      </c>
      <c r="B4843" s="10" t="s">
        <v>18746</v>
      </c>
      <c r="C4843" s="9" t="s">
        <v>467</v>
      </c>
      <c r="D4843" s="11" t="str">
        <f>VLOOKUP(C4843,Postinumeroalueet!$A$2:$B$4001,2)</f>
        <v>Espoo</v>
      </c>
      <c r="E4843" s="11"/>
      <c r="F4843" s="11">
        <f t="shared" si="1"/>
        <v>1</v>
      </c>
      <c r="G4843" s="10" t="s">
        <v>3492</v>
      </c>
      <c r="H4843" s="10" t="s">
        <v>18747</v>
      </c>
      <c r="I4843" s="10">
        <v>3200.0</v>
      </c>
      <c r="J4843" s="10">
        <v>396.0</v>
      </c>
      <c r="K4843" s="14">
        <v>1970.0</v>
      </c>
      <c r="L4843" s="11">
        <f>IF(K4843&lt;1961,171+10.3*J4843,IF(K4843&gt;1983,166+8.7*J4843,159+7.9*J4843))</f>
        <v>3287.4</v>
      </c>
      <c r="M4843" s="11">
        <f t="shared" si="2"/>
        <v>87.4</v>
      </c>
      <c r="N4843" s="13">
        <f t="shared" si="3"/>
        <v>1.0273125</v>
      </c>
      <c r="O4843" s="10" t="s">
        <v>4032</v>
      </c>
      <c r="P4843" s="10" t="s">
        <v>18748</v>
      </c>
    </row>
    <row r="4844" ht="12.0" customHeight="1">
      <c r="A4844" s="9" t="s">
        <v>18749</v>
      </c>
      <c r="B4844" s="10" t="s">
        <v>18750</v>
      </c>
      <c r="C4844" s="9" t="s">
        <v>1517</v>
      </c>
      <c r="D4844" s="11" t="str">
        <f>VLOOKUP(C4844,Postinumeroalueet!$A$2:$B$4001,2)</f>
        <v>Kankaanpää</v>
      </c>
      <c r="E4844" s="11"/>
      <c r="F4844" s="11">
        <f t="shared" si="1"/>
        <v>0</v>
      </c>
      <c r="G4844" s="10" t="s">
        <v>3481</v>
      </c>
      <c r="H4844" s="10" t="s">
        <v>18751</v>
      </c>
      <c r="I4844" s="10">
        <v>620.0</v>
      </c>
      <c r="J4844" s="10">
        <v>95.0</v>
      </c>
      <c r="K4844" s="14">
        <v>1975.0</v>
      </c>
      <c r="L4844" s="11">
        <f t="shared" ref="L4844:L4863" si="879">IF(K4844&lt;1984,105+5.6*J4844,IF(K4844&gt;1991,113+7.7*J4844,108+6.6*J4844))</f>
        <v>637</v>
      </c>
      <c r="M4844" s="11">
        <f t="shared" si="2"/>
        <v>17</v>
      </c>
      <c r="N4844" s="13">
        <f t="shared" si="3"/>
        <v>1.027419355</v>
      </c>
      <c r="O4844" s="10" t="s">
        <v>4734</v>
      </c>
      <c r="P4844" s="10" t="s">
        <v>18752</v>
      </c>
    </row>
    <row r="4845" ht="12.0" customHeight="1">
      <c r="A4845" s="9" t="s">
        <v>18753</v>
      </c>
      <c r="B4845" s="10" t="s">
        <v>18754</v>
      </c>
      <c r="C4845" s="9" t="s">
        <v>2686</v>
      </c>
      <c r="D4845" s="11" t="str">
        <f>VLOOKUP(C4845,Postinumeroalueet!$A$2:$B$4001,2)</f>
        <v>Varkaus</v>
      </c>
      <c r="E4845" s="11"/>
      <c r="F4845" s="11">
        <f t="shared" si="1"/>
        <v>0</v>
      </c>
      <c r="G4845" s="10" t="s">
        <v>3481</v>
      </c>
      <c r="H4845" s="10" t="s">
        <v>4080</v>
      </c>
      <c r="I4845" s="10">
        <v>500.0</v>
      </c>
      <c r="J4845" s="10">
        <v>73.0</v>
      </c>
      <c r="K4845" s="14">
        <v>1937.0</v>
      </c>
      <c r="L4845" s="11">
        <f t="shared" si="879"/>
        <v>513.8</v>
      </c>
      <c r="M4845" s="11">
        <f t="shared" si="2"/>
        <v>13.8</v>
      </c>
      <c r="N4845" s="13">
        <f t="shared" si="3"/>
        <v>1.0276</v>
      </c>
      <c r="O4845" s="10" t="s">
        <v>16060</v>
      </c>
      <c r="P4845" s="10" t="s">
        <v>18755</v>
      </c>
    </row>
    <row r="4846" ht="12.0" customHeight="1">
      <c r="A4846" s="9" t="s">
        <v>18756</v>
      </c>
      <c r="B4846" s="10" t="s">
        <v>18757</v>
      </c>
      <c r="C4846" s="9" t="s">
        <v>949</v>
      </c>
      <c r="D4846" s="11" t="str">
        <f>VLOOKUP(C4846,Postinumeroalueet!$A$2:$B$4001,2)</f>
        <v>Turku</v>
      </c>
      <c r="E4846" s="11"/>
      <c r="F4846" s="11">
        <f t="shared" si="1"/>
        <v>0</v>
      </c>
      <c r="G4846" s="10" t="s">
        <v>3481</v>
      </c>
      <c r="H4846" s="10" t="s">
        <v>4534</v>
      </c>
      <c r="I4846" s="10">
        <v>619.0</v>
      </c>
      <c r="J4846" s="10">
        <v>68.0</v>
      </c>
      <c r="K4846" s="14">
        <v>1992.0</v>
      </c>
      <c r="L4846" s="11">
        <f t="shared" si="879"/>
        <v>636.6</v>
      </c>
      <c r="M4846" s="11">
        <f t="shared" si="2"/>
        <v>17.6</v>
      </c>
      <c r="N4846" s="13">
        <f t="shared" si="3"/>
        <v>1.028432956</v>
      </c>
      <c r="O4846" s="10" t="s">
        <v>4118</v>
      </c>
      <c r="P4846" s="10" t="s">
        <v>18758</v>
      </c>
    </row>
    <row r="4847" ht="12.0" customHeight="1">
      <c r="A4847" s="9" t="s">
        <v>18759</v>
      </c>
      <c r="B4847" s="10" t="s">
        <v>18760</v>
      </c>
      <c r="C4847" s="9" t="s">
        <v>3040</v>
      </c>
      <c r="D4847" s="11" t="str">
        <f>VLOOKUP(C4847,Postinumeroalueet!$A$2:$B$4001,2)</f>
        <v>Oulu</v>
      </c>
      <c r="E4847" s="11"/>
      <c r="F4847" s="11">
        <f t="shared" si="1"/>
        <v>0</v>
      </c>
      <c r="G4847" s="10" t="s">
        <v>3481</v>
      </c>
      <c r="H4847" s="10" t="s">
        <v>4534</v>
      </c>
      <c r="I4847" s="10">
        <v>581.0</v>
      </c>
      <c r="J4847" s="10">
        <v>63.0</v>
      </c>
      <c r="K4847" s="14">
        <v>1993.0</v>
      </c>
      <c r="L4847" s="11">
        <f t="shared" si="879"/>
        <v>598.1</v>
      </c>
      <c r="M4847" s="11">
        <f t="shared" si="2"/>
        <v>17.1</v>
      </c>
      <c r="N4847" s="13">
        <f t="shared" si="3"/>
        <v>1.029432014</v>
      </c>
      <c r="O4847" s="10" t="s">
        <v>13112</v>
      </c>
      <c r="P4847" s="10" t="s">
        <v>18761</v>
      </c>
    </row>
    <row r="4848" ht="12.0" customHeight="1">
      <c r="A4848" s="9" t="s">
        <v>18762</v>
      </c>
      <c r="B4848" s="10" t="s">
        <v>18763</v>
      </c>
      <c r="C4848" s="9" t="s">
        <v>3053</v>
      </c>
      <c r="D4848" s="11" t="str">
        <f>VLOOKUP(C4848,Postinumeroalueet!$A$2:$B$4001,2)</f>
        <v>Oulu</v>
      </c>
      <c r="E4848" s="11"/>
      <c r="F4848" s="11">
        <f t="shared" si="1"/>
        <v>0</v>
      </c>
      <c r="G4848" s="10" t="s">
        <v>6290</v>
      </c>
      <c r="H4848" s="10" t="s">
        <v>13605</v>
      </c>
      <c r="I4848" s="10">
        <v>465.0</v>
      </c>
      <c r="J4848" s="10">
        <v>47.5</v>
      </c>
      <c r="K4848" s="14">
        <v>1992.0</v>
      </c>
      <c r="L4848" s="11">
        <f t="shared" si="879"/>
        <v>478.75</v>
      </c>
      <c r="M4848" s="11">
        <f t="shared" si="2"/>
        <v>13.75</v>
      </c>
      <c r="N4848" s="13">
        <f t="shared" si="3"/>
        <v>1.029569892</v>
      </c>
      <c r="O4848" s="10" t="s">
        <v>3942</v>
      </c>
      <c r="P4848" s="10" t="s">
        <v>18764</v>
      </c>
    </row>
    <row r="4849" ht="12.0" customHeight="1">
      <c r="A4849" s="9" t="s">
        <v>18765</v>
      </c>
      <c r="B4849" s="10" t="s">
        <v>18766</v>
      </c>
      <c r="C4849" s="9" t="s">
        <v>3053</v>
      </c>
      <c r="D4849" s="11" t="str">
        <f>VLOOKUP(C4849,Postinumeroalueet!$A$2:$B$4001,2)</f>
        <v>Oulu</v>
      </c>
      <c r="E4849" s="11"/>
      <c r="F4849" s="11">
        <f t="shared" si="1"/>
        <v>0</v>
      </c>
      <c r="G4849" s="10" t="s">
        <v>6290</v>
      </c>
      <c r="H4849" s="10" t="s">
        <v>4602</v>
      </c>
      <c r="I4849" s="10">
        <v>465.0</v>
      </c>
      <c r="J4849" s="10">
        <v>47.5</v>
      </c>
      <c r="K4849" s="14">
        <v>1992.0</v>
      </c>
      <c r="L4849" s="11">
        <f t="shared" si="879"/>
        <v>478.75</v>
      </c>
      <c r="M4849" s="11">
        <f t="shared" si="2"/>
        <v>13.75</v>
      </c>
      <c r="N4849" s="13">
        <f t="shared" si="3"/>
        <v>1.029569892</v>
      </c>
      <c r="O4849" s="10" t="s">
        <v>9328</v>
      </c>
      <c r="P4849" s="10" t="s">
        <v>18767</v>
      </c>
    </row>
    <row r="4850" ht="12.0" customHeight="1">
      <c r="A4850" s="9" t="s">
        <v>18768</v>
      </c>
      <c r="B4850" s="10" t="s">
        <v>18769</v>
      </c>
      <c r="C4850" s="9" t="s">
        <v>3271</v>
      </c>
      <c r="D4850" s="11" t="str">
        <f>VLOOKUP(C4850,Postinumeroalueet!$A$2:$B$4001,2)</f>
        <v>Rovaniemi</v>
      </c>
      <c r="E4850" s="11"/>
      <c r="F4850" s="11">
        <f t="shared" si="1"/>
        <v>0</v>
      </c>
      <c r="G4850" s="10" t="s">
        <v>3481</v>
      </c>
      <c r="H4850" s="10" t="s">
        <v>3671</v>
      </c>
      <c r="I4850" s="10">
        <v>730.0</v>
      </c>
      <c r="J4850" s="10">
        <v>83.0</v>
      </c>
      <c r="K4850" s="14">
        <v>1992.0</v>
      </c>
      <c r="L4850" s="11">
        <f t="shared" si="879"/>
        <v>752.1</v>
      </c>
      <c r="M4850" s="11">
        <f t="shared" si="2"/>
        <v>22.1</v>
      </c>
      <c r="N4850" s="13">
        <f t="shared" si="3"/>
        <v>1.030273973</v>
      </c>
      <c r="O4850" s="10" t="s">
        <v>9328</v>
      </c>
      <c r="P4850" s="10" t="s">
        <v>18770</v>
      </c>
    </row>
    <row r="4851">
      <c r="A4851" s="9" t="s">
        <v>18771</v>
      </c>
      <c r="B4851" s="10" t="s">
        <v>18769</v>
      </c>
      <c r="C4851" s="9" t="s">
        <v>3271</v>
      </c>
      <c r="D4851" s="11" t="str">
        <f>VLOOKUP(C4851,Postinumeroalueet!$A$2:$B$4001,2)</f>
        <v>Rovaniemi</v>
      </c>
      <c r="E4851" s="11"/>
      <c r="F4851" s="11">
        <f t="shared" si="1"/>
        <v>0</v>
      </c>
      <c r="G4851" s="10" t="s">
        <v>3481</v>
      </c>
      <c r="H4851" s="10" t="s">
        <v>3671</v>
      </c>
      <c r="I4851" s="10">
        <v>730.0</v>
      </c>
      <c r="J4851" s="10">
        <v>83.0</v>
      </c>
      <c r="K4851" s="14">
        <v>1992.0</v>
      </c>
      <c r="L4851" s="11">
        <f t="shared" si="879"/>
        <v>752.1</v>
      </c>
      <c r="M4851" s="11">
        <f t="shared" si="2"/>
        <v>22.1</v>
      </c>
      <c r="N4851" s="13">
        <f t="shared" si="3"/>
        <v>1.030273973</v>
      </c>
      <c r="O4851" s="10" t="s">
        <v>9328</v>
      </c>
      <c r="P4851" s="10" t="s">
        <v>18772</v>
      </c>
    </row>
    <row r="4852" ht="12.0" customHeight="1">
      <c r="A4852" s="9" t="s">
        <v>18773</v>
      </c>
      <c r="B4852" s="10" t="s">
        <v>17698</v>
      </c>
      <c r="C4852" s="9" t="s">
        <v>3040</v>
      </c>
      <c r="D4852" s="11" t="str">
        <f>VLOOKUP(C4852,Postinumeroalueet!$A$2:$B$4001,2)</f>
        <v>Oulu</v>
      </c>
      <c r="E4852" s="11"/>
      <c r="F4852" s="11">
        <f t="shared" si="1"/>
        <v>0</v>
      </c>
      <c r="G4852" s="10" t="s">
        <v>3481</v>
      </c>
      <c r="H4852" s="10" t="s">
        <v>13835</v>
      </c>
      <c r="I4852" s="10">
        <v>490.0</v>
      </c>
      <c r="J4852" s="10">
        <v>51.0</v>
      </c>
      <c r="K4852" s="14">
        <v>1997.0</v>
      </c>
      <c r="L4852" s="11">
        <f t="shared" si="879"/>
        <v>505.7</v>
      </c>
      <c r="M4852" s="11">
        <f t="shared" si="2"/>
        <v>15.7</v>
      </c>
      <c r="N4852" s="13">
        <f t="shared" si="3"/>
        <v>1.032040816</v>
      </c>
      <c r="O4852" s="10" t="s">
        <v>3942</v>
      </c>
      <c r="P4852" s="10" t="s">
        <v>18774</v>
      </c>
    </row>
    <row r="4853" ht="12.0" customHeight="1">
      <c r="A4853" s="9" t="s">
        <v>18775</v>
      </c>
      <c r="B4853" s="10" t="s">
        <v>17698</v>
      </c>
      <c r="C4853" s="9" t="s">
        <v>3040</v>
      </c>
      <c r="D4853" s="11" t="str">
        <f>VLOOKUP(C4853,Postinumeroalueet!$A$2:$B$4001,2)</f>
        <v>Oulu</v>
      </c>
      <c r="E4853" s="11"/>
      <c r="F4853" s="11">
        <f t="shared" si="1"/>
        <v>0</v>
      </c>
      <c r="G4853" s="10" t="s">
        <v>3481</v>
      </c>
      <c r="H4853" s="10" t="s">
        <v>13835</v>
      </c>
      <c r="I4853" s="10">
        <v>490.0</v>
      </c>
      <c r="J4853" s="10">
        <v>51.0</v>
      </c>
      <c r="K4853" s="14">
        <v>1997.0</v>
      </c>
      <c r="L4853" s="11">
        <f t="shared" si="879"/>
        <v>505.7</v>
      </c>
      <c r="M4853" s="11">
        <f t="shared" si="2"/>
        <v>15.7</v>
      </c>
      <c r="N4853" s="13">
        <f t="shared" si="3"/>
        <v>1.032040816</v>
      </c>
      <c r="O4853" s="10" t="s">
        <v>3942</v>
      </c>
      <c r="P4853" s="10" t="s">
        <v>18776</v>
      </c>
    </row>
    <row r="4854">
      <c r="A4854" s="9" t="s">
        <v>18777</v>
      </c>
      <c r="B4854" s="10" t="s">
        <v>18778</v>
      </c>
      <c r="C4854" s="9" t="s">
        <v>3074</v>
      </c>
      <c r="D4854" s="11" t="str">
        <f>VLOOKUP(C4854,Postinumeroalueet!$A$2:$B$4001,2)</f>
        <v>Oulu</v>
      </c>
      <c r="E4854" s="11"/>
      <c r="F4854" s="11">
        <f t="shared" si="1"/>
        <v>0</v>
      </c>
      <c r="G4854" s="10" t="s">
        <v>3481</v>
      </c>
      <c r="H4854" s="10" t="s">
        <v>10060</v>
      </c>
      <c r="I4854" s="10">
        <v>590.0</v>
      </c>
      <c r="J4854" s="10">
        <v>90.0</v>
      </c>
      <c r="K4854" s="14">
        <v>1952.0</v>
      </c>
      <c r="L4854" s="11">
        <f t="shared" si="879"/>
        <v>609</v>
      </c>
      <c r="M4854" s="11">
        <f t="shared" si="2"/>
        <v>19</v>
      </c>
      <c r="N4854" s="13">
        <f t="shared" si="3"/>
        <v>1.03220339</v>
      </c>
      <c r="O4854" s="15"/>
      <c r="P4854" s="10" t="s">
        <v>18779</v>
      </c>
    </row>
    <row r="4855" ht="12.0" customHeight="1">
      <c r="A4855" s="9" t="s">
        <v>18780</v>
      </c>
      <c r="B4855" s="10" t="s">
        <v>18781</v>
      </c>
      <c r="C4855" s="9" t="s">
        <v>939</v>
      </c>
      <c r="D4855" s="11" t="str">
        <f>VLOOKUP(C4855,Postinumeroalueet!$A$2:$B$4001,2)</f>
        <v>Turku</v>
      </c>
      <c r="E4855" s="11"/>
      <c r="F4855" s="11">
        <f t="shared" si="1"/>
        <v>0</v>
      </c>
      <c r="G4855" s="10" t="s">
        <v>3481</v>
      </c>
      <c r="H4855" s="10" t="s">
        <v>4584</v>
      </c>
      <c r="I4855" s="10">
        <v>553.0</v>
      </c>
      <c r="J4855" s="10">
        <v>59.5</v>
      </c>
      <c r="K4855" s="14">
        <v>1992.0</v>
      </c>
      <c r="L4855" s="11">
        <f t="shared" si="879"/>
        <v>571.15</v>
      </c>
      <c r="M4855" s="11">
        <f t="shared" si="2"/>
        <v>18.15</v>
      </c>
      <c r="N4855" s="13">
        <f t="shared" si="3"/>
        <v>1.032820976</v>
      </c>
      <c r="O4855" s="10" t="s">
        <v>4118</v>
      </c>
      <c r="P4855" s="10" t="s">
        <v>18782</v>
      </c>
    </row>
    <row r="4856" ht="12.0" customHeight="1">
      <c r="A4856" s="9" t="s">
        <v>18783</v>
      </c>
      <c r="B4856" s="10" t="s">
        <v>18784</v>
      </c>
      <c r="C4856" s="9" t="s">
        <v>3040</v>
      </c>
      <c r="D4856" s="11" t="str">
        <f>VLOOKUP(C4856,Postinumeroalueet!$A$2:$B$4001,2)</f>
        <v>Oulu</v>
      </c>
      <c r="E4856" s="11"/>
      <c r="F4856" s="11">
        <f t="shared" si="1"/>
        <v>0</v>
      </c>
      <c r="G4856" s="10" t="s">
        <v>3481</v>
      </c>
      <c r="H4856" s="10" t="s">
        <v>4444</v>
      </c>
      <c r="I4856" s="10">
        <v>765.0</v>
      </c>
      <c r="J4856" s="10">
        <v>88.0</v>
      </c>
      <c r="K4856" s="14">
        <v>1998.0</v>
      </c>
      <c r="L4856" s="11">
        <f t="shared" si="879"/>
        <v>790.6</v>
      </c>
      <c r="M4856" s="11">
        <f t="shared" si="2"/>
        <v>25.6</v>
      </c>
      <c r="N4856" s="13">
        <f t="shared" si="3"/>
        <v>1.033464052</v>
      </c>
      <c r="O4856" s="15"/>
      <c r="P4856" s="10" t="s">
        <v>18785</v>
      </c>
    </row>
    <row r="4857" ht="12.0" customHeight="1">
      <c r="A4857" s="9" t="s">
        <v>18786</v>
      </c>
      <c r="B4857" s="10" t="s">
        <v>17433</v>
      </c>
      <c r="C4857" s="9" t="s">
        <v>3040</v>
      </c>
      <c r="D4857" s="11" t="str">
        <f>VLOOKUP(C4857,Postinumeroalueet!$A$2:$B$4001,2)</f>
        <v>Oulu</v>
      </c>
      <c r="E4857" s="11"/>
      <c r="F4857" s="11">
        <f t="shared" si="1"/>
        <v>0</v>
      </c>
      <c r="G4857" s="10" t="s">
        <v>3481</v>
      </c>
      <c r="H4857" s="10" t="s">
        <v>18787</v>
      </c>
      <c r="I4857" s="10">
        <v>537.43</v>
      </c>
      <c r="J4857" s="10">
        <v>57.5</v>
      </c>
      <c r="K4857" s="14">
        <v>2004.0</v>
      </c>
      <c r="L4857" s="11">
        <f t="shared" si="879"/>
        <v>555.75</v>
      </c>
      <c r="M4857" s="11">
        <f t="shared" si="2"/>
        <v>18.32</v>
      </c>
      <c r="N4857" s="13">
        <f t="shared" si="3"/>
        <v>1.03408816</v>
      </c>
      <c r="O4857" s="10" t="s">
        <v>17259</v>
      </c>
      <c r="P4857" s="10" t="s">
        <v>18788</v>
      </c>
    </row>
    <row r="4858" ht="12.0" customHeight="1">
      <c r="A4858" s="9" t="s">
        <v>18789</v>
      </c>
      <c r="B4858" s="10" t="s">
        <v>18790</v>
      </c>
      <c r="C4858" s="9" t="s">
        <v>939</v>
      </c>
      <c r="D4858" s="11" t="str">
        <f>VLOOKUP(C4858,Postinumeroalueet!$A$2:$B$4001,2)</f>
        <v>Turku</v>
      </c>
      <c r="E4858" s="11"/>
      <c r="F4858" s="11">
        <f t="shared" si="1"/>
        <v>0</v>
      </c>
      <c r="G4858" s="10" t="s">
        <v>3481</v>
      </c>
      <c r="H4858" s="10" t="s">
        <v>18791</v>
      </c>
      <c r="I4858" s="10">
        <v>480.0</v>
      </c>
      <c r="J4858" s="10">
        <v>59.0</v>
      </c>
      <c r="K4858" s="14">
        <v>1985.0</v>
      </c>
      <c r="L4858" s="11">
        <f t="shared" si="879"/>
        <v>497.4</v>
      </c>
      <c r="M4858" s="11">
        <f t="shared" si="2"/>
        <v>17.4</v>
      </c>
      <c r="N4858" s="13">
        <f t="shared" si="3"/>
        <v>1.03625</v>
      </c>
      <c r="O4858" s="15"/>
      <c r="P4858" s="10" t="s">
        <v>18792</v>
      </c>
    </row>
    <row r="4859" ht="12.0" customHeight="1">
      <c r="A4859" s="9" t="s">
        <v>18793</v>
      </c>
      <c r="B4859" s="10" t="s">
        <v>11563</v>
      </c>
      <c r="C4859" s="9" t="s">
        <v>3046</v>
      </c>
      <c r="D4859" s="11" t="str">
        <f>VLOOKUP(C4859,Postinumeroalueet!$A$2:$B$4001,2)</f>
        <v>Oulu</v>
      </c>
      <c r="E4859" s="11"/>
      <c r="F4859" s="11">
        <f t="shared" si="1"/>
        <v>0</v>
      </c>
      <c r="G4859" s="10" t="s">
        <v>3481</v>
      </c>
      <c r="H4859" s="10" t="s">
        <v>7991</v>
      </c>
      <c r="I4859" s="10">
        <v>525.0</v>
      </c>
      <c r="J4859" s="10">
        <v>78.5</v>
      </c>
      <c r="K4859" s="14">
        <v>1973.0</v>
      </c>
      <c r="L4859" s="11">
        <f t="shared" si="879"/>
        <v>544.6</v>
      </c>
      <c r="M4859" s="11">
        <f t="shared" si="2"/>
        <v>19.6</v>
      </c>
      <c r="N4859" s="13">
        <f t="shared" si="3"/>
        <v>1.037333333</v>
      </c>
      <c r="O4859" s="10" t="s">
        <v>5315</v>
      </c>
      <c r="P4859" s="10" t="s">
        <v>18794</v>
      </c>
    </row>
    <row r="4860" ht="12.0" customHeight="1">
      <c r="A4860" s="9" t="s">
        <v>18795</v>
      </c>
      <c r="B4860" s="10" t="s">
        <v>18796</v>
      </c>
      <c r="C4860" s="9" t="s">
        <v>1441</v>
      </c>
      <c r="D4860" s="11" t="str">
        <f>VLOOKUP(C4860,Postinumeroalueet!$A$2:$B$4001,2)</f>
        <v>Kangasala</v>
      </c>
      <c r="E4860" s="11"/>
      <c r="F4860" s="11">
        <f t="shared" si="1"/>
        <v>0</v>
      </c>
      <c r="G4860" s="10" t="s">
        <v>4106</v>
      </c>
      <c r="H4860" s="10" t="s">
        <v>18797</v>
      </c>
      <c r="I4860" s="10">
        <v>910.0</v>
      </c>
      <c r="J4860" s="10">
        <v>108.0</v>
      </c>
      <c r="K4860" s="14">
        <v>2004.0</v>
      </c>
      <c r="L4860" s="11">
        <f t="shared" si="879"/>
        <v>944.6</v>
      </c>
      <c r="M4860" s="11">
        <f t="shared" si="2"/>
        <v>34.6</v>
      </c>
      <c r="N4860" s="13">
        <f t="shared" si="3"/>
        <v>1.038021978</v>
      </c>
      <c r="O4860" s="10" t="s">
        <v>4175</v>
      </c>
      <c r="P4860" s="10" t="s">
        <v>18798</v>
      </c>
    </row>
    <row r="4861">
      <c r="A4861" s="9" t="s">
        <v>18799</v>
      </c>
      <c r="B4861" s="10" t="s">
        <v>18800</v>
      </c>
      <c r="C4861" s="9" t="s">
        <v>1387</v>
      </c>
      <c r="D4861" s="11" t="str">
        <f>VLOOKUP(C4861,Postinumeroalueet!$A$2:$B$4001,2)</f>
        <v>Ylöjärvi</v>
      </c>
      <c r="E4861" s="11"/>
      <c r="F4861" s="11">
        <f t="shared" si="1"/>
        <v>0</v>
      </c>
      <c r="G4861" s="10" t="s">
        <v>3492</v>
      </c>
      <c r="H4861" s="10" t="s">
        <v>18801</v>
      </c>
      <c r="I4861" s="10">
        <v>850.0</v>
      </c>
      <c r="J4861" s="10">
        <v>100.0</v>
      </c>
      <c r="K4861" s="14">
        <v>2005.0</v>
      </c>
      <c r="L4861" s="11">
        <f t="shared" si="879"/>
        <v>883</v>
      </c>
      <c r="M4861" s="11">
        <f t="shared" si="2"/>
        <v>33</v>
      </c>
      <c r="N4861" s="13">
        <f t="shared" si="3"/>
        <v>1.038823529</v>
      </c>
      <c r="O4861" s="15"/>
      <c r="P4861" s="10" t="s">
        <v>18802</v>
      </c>
    </row>
    <row r="4862" ht="12.0" customHeight="1">
      <c r="A4862" s="9" t="s">
        <v>18803</v>
      </c>
      <c r="B4862" s="10" t="s">
        <v>18694</v>
      </c>
      <c r="C4862" s="9" t="s">
        <v>3040</v>
      </c>
      <c r="D4862" s="11" t="str">
        <f>VLOOKUP(C4862,Postinumeroalueet!$A$2:$B$4001,2)</f>
        <v>Oulu</v>
      </c>
      <c r="E4862" s="11"/>
      <c r="F4862" s="11">
        <f t="shared" si="1"/>
        <v>0</v>
      </c>
      <c r="G4862" s="10" t="s">
        <v>3481</v>
      </c>
      <c r="H4862" s="10" t="s">
        <v>18648</v>
      </c>
      <c r="I4862" s="10">
        <v>675.45</v>
      </c>
      <c r="J4862" s="10">
        <v>76.5</v>
      </c>
      <c r="K4862" s="14">
        <v>2003.0</v>
      </c>
      <c r="L4862" s="11">
        <f t="shared" si="879"/>
        <v>702.05</v>
      </c>
      <c r="M4862" s="11">
        <f t="shared" si="2"/>
        <v>26.6</v>
      </c>
      <c r="N4862" s="13">
        <f t="shared" si="3"/>
        <v>1.039381153</v>
      </c>
      <c r="O4862" s="10" t="s">
        <v>17259</v>
      </c>
      <c r="P4862" s="10" t="s">
        <v>18804</v>
      </c>
    </row>
    <row r="4863" ht="12.0" customHeight="1">
      <c r="A4863" s="9" t="s">
        <v>18805</v>
      </c>
      <c r="B4863" s="10" t="s">
        <v>18806</v>
      </c>
      <c r="C4863" s="9" t="s">
        <v>1766</v>
      </c>
      <c r="D4863" s="11" t="str">
        <f>VLOOKUP(C4863,Postinumeroalueet!$A$2:$B$4001,2)</f>
        <v>Kouvola</v>
      </c>
      <c r="E4863" s="11"/>
      <c r="F4863" s="11">
        <f t="shared" si="1"/>
        <v>0</v>
      </c>
      <c r="G4863" s="10" t="s">
        <v>3481</v>
      </c>
      <c r="H4863" s="10" t="s">
        <v>18807</v>
      </c>
      <c r="I4863" s="10">
        <v>400.0</v>
      </c>
      <c r="J4863" s="10">
        <v>55.5</v>
      </c>
      <c r="K4863" s="14">
        <v>1965.0</v>
      </c>
      <c r="L4863" s="11">
        <f t="shared" si="879"/>
        <v>415.8</v>
      </c>
      <c r="M4863" s="11">
        <f t="shared" si="2"/>
        <v>15.8</v>
      </c>
      <c r="N4863" s="13">
        <f t="shared" si="3"/>
        <v>1.0395</v>
      </c>
      <c r="O4863" s="10" t="s">
        <v>10559</v>
      </c>
      <c r="P4863" s="10" t="s">
        <v>18808</v>
      </c>
    </row>
    <row r="4864">
      <c r="A4864" s="9" t="s">
        <v>18809</v>
      </c>
      <c r="B4864" s="10" t="s">
        <v>18810</v>
      </c>
      <c r="C4864" s="9" t="s">
        <v>387</v>
      </c>
      <c r="D4864" s="11" t="str">
        <f>VLOOKUP(C4864,Postinumeroalueet!$A$2:$B$4001,2)</f>
        <v>Helsinki</v>
      </c>
      <c r="E4864" s="11"/>
      <c r="F4864" s="11">
        <f t="shared" si="1"/>
        <v>1</v>
      </c>
      <c r="G4864" s="10" t="s">
        <v>3800</v>
      </c>
      <c r="H4864" s="10" t="s">
        <v>18811</v>
      </c>
      <c r="I4864" s="10">
        <v>2250.0</v>
      </c>
      <c r="J4864" s="10">
        <v>250.0</v>
      </c>
      <c r="K4864" s="14">
        <v>2005.0</v>
      </c>
      <c r="L4864" s="11">
        <f>IF(K4864&lt;1961,171+10.3*J4864,IF(K4864&gt;1983,166+8.7*J4864,159+7.9*J4864))</f>
        <v>2341</v>
      </c>
      <c r="M4864" s="11">
        <f t="shared" si="2"/>
        <v>91</v>
      </c>
      <c r="N4864" s="13">
        <f t="shared" si="3"/>
        <v>1.040444444</v>
      </c>
      <c r="O4864" s="10" t="s">
        <v>4032</v>
      </c>
      <c r="P4864" s="10" t="s">
        <v>18812</v>
      </c>
    </row>
    <row r="4865" ht="12.0" customHeight="1">
      <c r="A4865" s="9" t="s">
        <v>18813</v>
      </c>
      <c r="B4865" s="10" t="s">
        <v>18814</v>
      </c>
      <c r="C4865" s="9" t="s">
        <v>2975</v>
      </c>
      <c r="D4865" s="11" t="str">
        <f>VLOOKUP(C4865,Postinumeroalueet!$A$2:$B$4001,2)</f>
        <v>Paltamo</v>
      </c>
      <c r="E4865" s="11"/>
      <c r="F4865" s="11">
        <f t="shared" si="1"/>
        <v>0</v>
      </c>
      <c r="G4865" s="10" t="s">
        <v>3481</v>
      </c>
      <c r="H4865" s="10" t="s">
        <v>3921</v>
      </c>
      <c r="I4865" s="10">
        <v>300.0</v>
      </c>
      <c r="J4865" s="10">
        <v>37.0</v>
      </c>
      <c r="K4865" s="14">
        <v>1948.0</v>
      </c>
      <c r="L4865" s="11">
        <f t="shared" ref="L4865:L4894" si="880">IF(K4865&lt;1984,105+5.6*J4865,IF(K4865&gt;1991,113+7.7*J4865,108+6.6*J4865))</f>
        <v>312.2</v>
      </c>
      <c r="M4865" s="11">
        <f t="shared" si="2"/>
        <v>12.2</v>
      </c>
      <c r="N4865" s="13">
        <f t="shared" si="3"/>
        <v>1.040666667</v>
      </c>
      <c r="O4865" s="15"/>
      <c r="P4865" s="10" t="s">
        <v>18815</v>
      </c>
    </row>
    <row r="4866" ht="12.0" customHeight="1">
      <c r="A4866" s="9" t="s">
        <v>18816</v>
      </c>
      <c r="B4866" s="10" t="s">
        <v>18817</v>
      </c>
      <c r="C4866" s="9" t="s">
        <v>2932</v>
      </c>
      <c r="D4866" s="11" t="str">
        <f>VLOOKUP(C4866,Postinumeroalueet!$A$2:$B$4001,2)</f>
        <v>Haapavesi</v>
      </c>
      <c r="E4866" s="11"/>
      <c r="F4866" s="11">
        <f t="shared" si="1"/>
        <v>0</v>
      </c>
      <c r="G4866" s="10" t="s">
        <v>3529</v>
      </c>
      <c r="H4866" s="10" t="s">
        <v>3620</v>
      </c>
      <c r="I4866" s="10">
        <v>578.8</v>
      </c>
      <c r="J4866" s="10">
        <v>75.0</v>
      </c>
      <c r="K4866" s="14">
        <v>1991.0</v>
      </c>
      <c r="L4866" s="11">
        <f t="shared" si="880"/>
        <v>603</v>
      </c>
      <c r="M4866" s="11">
        <f t="shared" si="2"/>
        <v>24.2</v>
      </c>
      <c r="N4866" s="13">
        <f t="shared" si="3"/>
        <v>1.041810643</v>
      </c>
      <c r="O4866" s="10" t="s">
        <v>17289</v>
      </c>
      <c r="P4866" s="10" t="s">
        <v>18818</v>
      </c>
    </row>
    <row r="4867">
      <c r="A4867" s="9" t="s">
        <v>18819</v>
      </c>
      <c r="B4867" s="10" t="s">
        <v>18820</v>
      </c>
      <c r="C4867" s="9" t="s">
        <v>2318</v>
      </c>
      <c r="D4867" s="11" t="str">
        <f>VLOOKUP(C4867,Postinumeroalueet!$A$2:$B$4001,2)</f>
        <v>Mustasaari</v>
      </c>
      <c r="E4867" s="11"/>
      <c r="F4867" s="11">
        <f t="shared" si="1"/>
        <v>0</v>
      </c>
      <c r="G4867" s="10" t="s">
        <v>3492</v>
      </c>
      <c r="H4867" s="10" t="s">
        <v>18821</v>
      </c>
      <c r="I4867" s="10">
        <v>1390.0</v>
      </c>
      <c r="J4867" s="10">
        <v>240.0</v>
      </c>
      <c r="K4867" s="14">
        <v>1957.0</v>
      </c>
      <c r="L4867" s="11">
        <f t="shared" si="880"/>
        <v>1449</v>
      </c>
      <c r="M4867" s="11">
        <f t="shared" si="2"/>
        <v>59</v>
      </c>
      <c r="N4867" s="13">
        <f t="shared" si="3"/>
        <v>1.042446043</v>
      </c>
      <c r="O4867" s="10" t="s">
        <v>6375</v>
      </c>
      <c r="P4867" s="10" t="s">
        <v>18822</v>
      </c>
    </row>
    <row r="4868" ht="12.0" customHeight="1">
      <c r="A4868" s="9" t="s">
        <v>18823</v>
      </c>
      <c r="B4868" s="10" t="s">
        <v>18769</v>
      </c>
      <c r="C4868" s="9" t="s">
        <v>3271</v>
      </c>
      <c r="D4868" s="11" t="str">
        <f>VLOOKUP(C4868,Postinumeroalueet!$A$2:$B$4001,2)</f>
        <v>Rovaniemi</v>
      </c>
      <c r="E4868" s="11"/>
      <c r="F4868" s="11">
        <f t="shared" si="1"/>
        <v>0</v>
      </c>
      <c r="G4868" s="10" t="s">
        <v>3481</v>
      </c>
      <c r="H4868" s="10" t="s">
        <v>4534</v>
      </c>
      <c r="I4868" s="10">
        <v>570.0</v>
      </c>
      <c r="J4868" s="10">
        <v>62.5</v>
      </c>
      <c r="K4868" s="14">
        <v>1992.0</v>
      </c>
      <c r="L4868" s="11">
        <f t="shared" si="880"/>
        <v>594.25</v>
      </c>
      <c r="M4868" s="11">
        <f t="shared" si="2"/>
        <v>24.25</v>
      </c>
      <c r="N4868" s="13">
        <f t="shared" si="3"/>
        <v>1.04254386</v>
      </c>
      <c r="O4868" s="10" t="s">
        <v>9328</v>
      </c>
      <c r="P4868" s="10" t="s">
        <v>18824</v>
      </c>
    </row>
    <row r="4869" ht="12.0" customHeight="1">
      <c r="A4869" s="9" t="s">
        <v>18825</v>
      </c>
      <c r="B4869" s="10" t="s">
        <v>18826</v>
      </c>
      <c r="C4869" s="9" t="s">
        <v>3040</v>
      </c>
      <c r="D4869" s="11" t="str">
        <f>VLOOKUP(C4869,Postinumeroalueet!$A$2:$B$4001,2)</f>
        <v>Oulu</v>
      </c>
      <c r="E4869" s="11"/>
      <c r="F4869" s="11">
        <f t="shared" si="1"/>
        <v>0</v>
      </c>
      <c r="G4869" s="10" t="s">
        <v>3481</v>
      </c>
      <c r="H4869" s="10" t="s">
        <v>3743</v>
      </c>
      <c r="I4869" s="10">
        <v>494.86</v>
      </c>
      <c r="J4869" s="10">
        <v>52.5</v>
      </c>
      <c r="K4869" s="14">
        <v>1998.0</v>
      </c>
      <c r="L4869" s="11">
        <f t="shared" si="880"/>
        <v>517.25</v>
      </c>
      <c r="M4869" s="11">
        <f t="shared" si="2"/>
        <v>22.39</v>
      </c>
      <c r="N4869" s="13">
        <f t="shared" si="3"/>
        <v>1.04524512</v>
      </c>
      <c r="O4869" s="10" t="s">
        <v>16260</v>
      </c>
      <c r="P4869" s="10" t="s">
        <v>18827</v>
      </c>
    </row>
    <row r="4870" ht="12.0" customHeight="1">
      <c r="A4870" s="9" t="s">
        <v>18828</v>
      </c>
      <c r="B4870" s="10" t="s">
        <v>18829</v>
      </c>
      <c r="C4870" s="9" t="s">
        <v>2088</v>
      </c>
      <c r="D4870" s="11" t="str">
        <f>VLOOKUP(C4870,Postinumeroalueet!$A$2:$B$4001,2)</f>
        <v>Seinäjoki</v>
      </c>
      <c r="E4870" s="11"/>
      <c r="F4870" s="11">
        <f t="shared" si="1"/>
        <v>0</v>
      </c>
      <c r="G4870" s="10" t="s">
        <v>3529</v>
      </c>
      <c r="H4870" s="10" t="s">
        <v>18830</v>
      </c>
      <c r="I4870" s="10">
        <v>600.0</v>
      </c>
      <c r="J4870" s="10">
        <v>67.0</v>
      </c>
      <c r="K4870" s="14">
        <v>2000.0</v>
      </c>
      <c r="L4870" s="11">
        <f t="shared" si="880"/>
        <v>628.9</v>
      </c>
      <c r="M4870" s="11">
        <f t="shared" si="2"/>
        <v>28.9</v>
      </c>
      <c r="N4870" s="13">
        <f t="shared" si="3"/>
        <v>1.048166667</v>
      </c>
      <c r="O4870" s="10" t="s">
        <v>11422</v>
      </c>
      <c r="P4870" s="10" t="s">
        <v>18831</v>
      </c>
    </row>
    <row r="4871" ht="12.0" customHeight="1">
      <c r="A4871" s="9" t="s">
        <v>18832</v>
      </c>
      <c r="B4871" s="10" t="s">
        <v>18833</v>
      </c>
      <c r="C4871" s="9" t="s">
        <v>2443</v>
      </c>
      <c r="D4871" s="11" t="str">
        <f>VLOOKUP(C4871,Postinumeroalueet!$A$2:$B$4001,2)</f>
        <v>Kannus</v>
      </c>
      <c r="E4871" s="11"/>
      <c r="F4871" s="11">
        <f t="shared" si="1"/>
        <v>0</v>
      </c>
      <c r="G4871" s="10" t="s">
        <v>3481</v>
      </c>
      <c r="H4871" s="10" t="s">
        <v>3761</v>
      </c>
      <c r="I4871" s="10">
        <v>410.0</v>
      </c>
      <c r="J4871" s="10">
        <v>58.0</v>
      </c>
      <c r="K4871" s="14">
        <v>1960.0</v>
      </c>
      <c r="L4871" s="11">
        <f t="shared" si="880"/>
        <v>429.8</v>
      </c>
      <c r="M4871" s="11">
        <f t="shared" si="2"/>
        <v>19.8</v>
      </c>
      <c r="N4871" s="13">
        <f t="shared" si="3"/>
        <v>1.048292683</v>
      </c>
      <c r="O4871" s="10" t="s">
        <v>5315</v>
      </c>
      <c r="P4871" s="10" t="s">
        <v>18834</v>
      </c>
    </row>
    <row r="4872" ht="12.0" customHeight="1">
      <c r="A4872" s="9" t="s">
        <v>18835</v>
      </c>
      <c r="B4872" s="10" t="s">
        <v>18836</v>
      </c>
      <c r="C4872" s="9" t="s">
        <v>2499</v>
      </c>
      <c r="D4872" s="11" t="str">
        <f>VLOOKUP(C4872,Postinumeroalueet!$A$2:$B$4001,2)</f>
        <v>Kuopio</v>
      </c>
      <c r="E4872" s="11"/>
      <c r="F4872" s="11">
        <f t="shared" si="1"/>
        <v>0</v>
      </c>
      <c r="G4872" s="10" t="s">
        <v>3492</v>
      </c>
      <c r="H4872" s="10" t="s">
        <v>4902</v>
      </c>
      <c r="I4872" s="10">
        <v>980.0</v>
      </c>
      <c r="J4872" s="10">
        <v>119.0</v>
      </c>
      <c r="K4872" s="14">
        <v>2009.0</v>
      </c>
      <c r="L4872" s="11">
        <f t="shared" si="880"/>
        <v>1029.3</v>
      </c>
      <c r="M4872" s="11">
        <f t="shared" si="2"/>
        <v>49.3</v>
      </c>
      <c r="N4872" s="13">
        <f t="shared" si="3"/>
        <v>1.050306122</v>
      </c>
      <c r="O4872" s="15"/>
      <c r="P4872" s="10" t="s">
        <v>18837</v>
      </c>
    </row>
    <row r="4873" ht="12.0" customHeight="1">
      <c r="A4873" s="9" t="s">
        <v>18838</v>
      </c>
      <c r="B4873" s="10" t="s">
        <v>18602</v>
      </c>
      <c r="C4873" s="9" t="s">
        <v>3040</v>
      </c>
      <c r="D4873" s="11" t="str">
        <f>VLOOKUP(C4873,Postinumeroalueet!$A$2:$B$4001,2)</f>
        <v>Oulu</v>
      </c>
      <c r="E4873" s="11"/>
      <c r="F4873" s="11">
        <f t="shared" si="1"/>
        <v>0</v>
      </c>
      <c r="G4873" s="10" t="s">
        <v>3481</v>
      </c>
      <c r="H4873" s="10" t="s">
        <v>13187</v>
      </c>
      <c r="I4873" s="10">
        <v>540.0</v>
      </c>
      <c r="J4873" s="10">
        <v>59.0</v>
      </c>
      <c r="K4873" s="14">
        <v>1999.0</v>
      </c>
      <c r="L4873" s="11">
        <f t="shared" si="880"/>
        <v>567.3</v>
      </c>
      <c r="M4873" s="11">
        <f t="shared" si="2"/>
        <v>27.3</v>
      </c>
      <c r="N4873" s="13">
        <f t="shared" si="3"/>
        <v>1.050555556</v>
      </c>
      <c r="O4873" s="10" t="s">
        <v>4050</v>
      </c>
      <c r="P4873" s="10" t="s">
        <v>18839</v>
      </c>
    </row>
    <row r="4874">
      <c r="A4874" s="9" t="s">
        <v>18840</v>
      </c>
      <c r="B4874" s="10" t="s">
        <v>18841</v>
      </c>
      <c r="C4874" s="9" t="s">
        <v>3189</v>
      </c>
      <c r="D4874" s="11" t="str">
        <f>VLOOKUP(C4874,Postinumeroalueet!$A$2:$B$4001,2)</f>
        <v>Kemi</v>
      </c>
      <c r="E4874" s="11"/>
      <c r="F4874" s="11">
        <f t="shared" si="1"/>
        <v>0</v>
      </c>
      <c r="G4874" s="10" t="s">
        <v>3529</v>
      </c>
      <c r="H4874" s="10" t="s">
        <v>9242</v>
      </c>
      <c r="I4874" s="10">
        <v>393.0</v>
      </c>
      <c r="J4874" s="10">
        <v>55.0</v>
      </c>
      <c r="K4874" s="14">
        <v>1975.0</v>
      </c>
      <c r="L4874" s="11">
        <f t="shared" si="880"/>
        <v>413</v>
      </c>
      <c r="M4874" s="11">
        <f t="shared" si="2"/>
        <v>20</v>
      </c>
      <c r="N4874" s="13">
        <f t="shared" si="3"/>
        <v>1.050890585</v>
      </c>
      <c r="O4874" s="10" t="s">
        <v>10534</v>
      </c>
      <c r="P4874" s="10" t="s">
        <v>18842</v>
      </c>
    </row>
    <row r="4875">
      <c r="A4875" s="9" t="s">
        <v>18843</v>
      </c>
      <c r="B4875" s="10" t="s">
        <v>18844</v>
      </c>
      <c r="C4875" s="9" t="s">
        <v>3189</v>
      </c>
      <c r="D4875" s="11" t="str">
        <f>VLOOKUP(C4875,Postinumeroalueet!$A$2:$B$4001,2)</f>
        <v>Kemi</v>
      </c>
      <c r="E4875" s="11"/>
      <c r="F4875" s="11">
        <f t="shared" si="1"/>
        <v>0</v>
      </c>
      <c r="G4875" s="10" t="s">
        <v>3529</v>
      </c>
      <c r="H4875" s="10" t="s">
        <v>4165</v>
      </c>
      <c r="I4875" s="10">
        <v>256.95</v>
      </c>
      <c r="J4875" s="10">
        <v>29.5</v>
      </c>
      <c r="K4875" s="14">
        <v>1979.0</v>
      </c>
      <c r="L4875" s="11">
        <f t="shared" si="880"/>
        <v>270.2</v>
      </c>
      <c r="M4875" s="11">
        <f t="shared" si="2"/>
        <v>13.25</v>
      </c>
      <c r="N4875" s="13">
        <f t="shared" si="3"/>
        <v>1.051566453</v>
      </c>
      <c r="O4875" s="10" t="s">
        <v>4050</v>
      </c>
      <c r="P4875" s="10" t="s">
        <v>18845</v>
      </c>
    </row>
    <row r="4876" ht="12.0" customHeight="1">
      <c r="A4876" s="9" t="s">
        <v>18846</v>
      </c>
      <c r="B4876" s="10" t="s">
        <v>18847</v>
      </c>
      <c r="C4876" s="9" t="s">
        <v>3040</v>
      </c>
      <c r="D4876" s="11" t="str">
        <f>VLOOKUP(C4876,Postinumeroalueet!$A$2:$B$4001,2)</f>
        <v>Oulu</v>
      </c>
      <c r="E4876" s="11"/>
      <c r="F4876" s="11">
        <f t="shared" si="1"/>
        <v>0</v>
      </c>
      <c r="G4876" s="10" t="s">
        <v>3481</v>
      </c>
      <c r="H4876" s="10" t="s">
        <v>3671</v>
      </c>
      <c r="I4876" s="10">
        <v>689.0</v>
      </c>
      <c r="J4876" s="10">
        <v>79.5</v>
      </c>
      <c r="K4876" s="14">
        <v>1994.0</v>
      </c>
      <c r="L4876" s="11">
        <f t="shared" si="880"/>
        <v>725.15</v>
      </c>
      <c r="M4876" s="11">
        <f t="shared" si="2"/>
        <v>36.15</v>
      </c>
      <c r="N4876" s="13">
        <f t="shared" si="3"/>
        <v>1.052467344</v>
      </c>
      <c r="O4876" s="10" t="s">
        <v>13112</v>
      </c>
      <c r="P4876" s="10" t="s">
        <v>18848</v>
      </c>
    </row>
    <row r="4877">
      <c r="A4877" s="9" t="s">
        <v>18849</v>
      </c>
      <c r="B4877" s="10" t="s">
        <v>18850</v>
      </c>
      <c r="C4877" s="9" t="s">
        <v>2501</v>
      </c>
      <c r="D4877" s="11" t="str">
        <f>VLOOKUP(C4877,Postinumeroalueet!$A$2:$B$4001,2)</f>
        <v>Tuusniemi</v>
      </c>
      <c r="E4877" s="11"/>
      <c r="F4877" s="11">
        <f t="shared" si="1"/>
        <v>0</v>
      </c>
      <c r="G4877" s="10" t="s">
        <v>3529</v>
      </c>
      <c r="H4877" s="10" t="s">
        <v>6202</v>
      </c>
      <c r="I4877" s="10">
        <v>280.0</v>
      </c>
      <c r="J4877" s="10">
        <v>34.0</v>
      </c>
      <c r="K4877" s="14">
        <v>1975.0</v>
      </c>
      <c r="L4877" s="11">
        <f t="shared" si="880"/>
        <v>295.4</v>
      </c>
      <c r="M4877" s="11">
        <f t="shared" si="2"/>
        <v>15.4</v>
      </c>
      <c r="N4877" s="13">
        <f t="shared" si="3"/>
        <v>1.055</v>
      </c>
      <c r="O4877" s="15"/>
      <c r="P4877" s="10" t="s">
        <v>18851</v>
      </c>
    </row>
    <row r="4878" ht="12.0" customHeight="1">
      <c r="A4878" s="9" t="s">
        <v>18852</v>
      </c>
      <c r="B4878" s="10" t="s">
        <v>18853</v>
      </c>
      <c r="C4878" s="9" t="s">
        <v>3040</v>
      </c>
      <c r="D4878" s="11" t="str">
        <f>VLOOKUP(C4878,Postinumeroalueet!$A$2:$B$4001,2)</f>
        <v>Oulu</v>
      </c>
      <c r="E4878" s="11"/>
      <c r="F4878" s="11">
        <f t="shared" si="1"/>
        <v>0</v>
      </c>
      <c r="G4878" s="10" t="s">
        <v>3481</v>
      </c>
      <c r="H4878" s="10" t="s">
        <v>3663</v>
      </c>
      <c r="I4878" s="10">
        <v>649.85</v>
      </c>
      <c r="J4878" s="10">
        <v>74.5</v>
      </c>
      <c r="K4878" s="14">
        <v>1997.0</v>
      </c>
      <c r="L4878" s="11">
        <f t="shared" si="880"/>
        <v>686.65</v>
      </c>
      <c r="M4878" s="11">
        <f t="shared" si="2"/>
        <v>36.8</v>
      </c>
      <c r="N4878" s="13">
        <f t="shared" si="3"/>
        <v>1.056628453</v>
      </c>
      <c r="O4878" s="10" t="s">
        <v>16260</v>
      </c>
      <c r="P4878" s="10" t="s">
        <v>18854</v>
      </c>
    </row>
    <row r="4879">
      <c r="A4879" s="9" t="s">
        <v>18855</v>
      </c>
      <c r="B4879" s="10" t="s">
        <v>18856</v>
      </c>
      <c r="C4879" s="9" t="s">
        <v>1517</v>
      </c>
      <c r="D4879" s="11" t="str">
        <f>VLOOKUP(C4879,Postinumeroalueet!$A$2:$B$4001,2)</f>
        <v>Kankaanpää</v>
      </c>
      <c r="E4879" s="11"/>
      <c r="F4879" s="11">
        <f t="shared" si="1"/>
        <v>0</v>
      </c>
      <c r="G4879" s="10" t="s">
        <v>3529</v>
      </c>
      <c r="H4879" s="10" t="s">
        <v>18857</v>
      </c>
      <c r="I4879" s="10">
        <v>330.0</v>
      </c>
      <c r="J4879" s="10">
        <v>36.5</v>
      </c>
      <c r="K4879" s="14">
        <v>1984.0</v>
      </c>
      <c r="L4879" s="11">
        <f t="shared" si="880"/>
        <v>348.9</v>
      </c>
      <c r="M4879" s="11">
        <f t="shared" si="2"/>
        <v>18.9</v>
      </c>
      <c r="N4879" s="13">
        <f t="shared" si="3"/>
        <v>1.057272727</v>
      </c>
      <c r="O4879" s="10" t="s">
        <v>18149</v>
      </c>
      <c r="P4879" s="10" t="s">
        <v>18858</v>
      </c>
    </row>
    <row r="4880" ht="12.0" customHeight="1">
      <c r="A4880" s="9" t="s">
        <v>18859</v>
      </c>
      <c r="B4880" s="10" t="s">
        <v>18860</v>
      </c>
      <c r="C4880" s="9" t="s">
        <v>3278</v>
      </c>
      <c r="D4880" s="11" t="str">
        <f>VLOOKUP(C4880,Postinumeroalueet!$A$2:$B$4001,2)</f>
        <v>Rovaniemi</v>
      </c>
      <c r="E4880" s="11"/>
      <c r="F4880" s="11">
        <f t="shared" si="1"/>
        <v>0</v>
      </c>
      <c r="G4880" s="10" t="s">
        <v>3481</v>
      </c>
      <c r="H4880" s="10" t="s">
        <v>3671</v>
      </c>
      <c r="I4880" s="10">
        <v>710.0</v>
      </c>
      <c r="J4880" s="10">
        <v>83.0</v>
      </c>
      <c r="K4880" s="14">
        <v>1992.0</v>
      </c>
      <c r="L4880" s="11">
        <f t="shared" si="880"/>
        <v>752.1</v>
      </c>
      <c r="M4880" s="11">
        <f t="shared" si="2"/>
        <v>42.1</v>
      </c>
      <c r="N4880" s="13">
        <f t="shared" si="3"/>
        <v>1.059295775</v>
      </c>
      <c r="O4880" s="10" t="s">
        <v>9328</v>
      </c>
      <c r="P4880" s="10" t="s">
        <v>18861</v>
      </c>
    </row>
    <row r="4881" ht="12.0" customHeight="1">
      <c r="A4881" s="9" t="s">
        <v>18862</v>
      </c>
      <c r="B4881" s="10" t="s">
        <v>18863</v>
      </c>
      <c r="C4881" s="9" t="s">
        <v>3040</v>
      </c>
      <c r="D4881" s="11" t="str">
        <f>VLOOKUP(C4881,Postinumeroalueet!$A$2:$B$4001,2)</f>
        <v>Oulu</v>
      </c>
      <c r="E4881" s="11"/>
      <c r="F4881" s="11">
        <f t="shared" si="1"/>
        <v>0</v>
      </c>
      <c r="G4881" s="10" t="s">
        <v>3481</v>
      </c>
      <c r="H4881" s="10" t="s">
        <v>4534</v>
      </c>
      <c r="I4881" s="10">
        <v>531.0</v>
      </c>
      <c r="J4881" s="10">
        <v>58.5</v>
      </c>
      <c r="K4881" s="14">
        <v>1994.0</v>
      </c>
      <c r="L4881" s="11">
        <f t="shared" si="880"/>
        <v>563.45</v>
      </c>
      <c r="M4881" s="11">
        <f t="shared" si="2"/>
        <v>32.45</v>
      </c>
      <c r="N4881" s="13">
        <f t="shared" si="3"/>
        <v>1.061111111</v>
      </c>
      <c r="O4881" s="10" t="s">
        <v>13112</v>
      </c>
      <c r="P4881" s="10" t="s">
        <v>18864</v>
      </c>
    </row>
    <row r="4882" ht="12.0" customHeight="1">
      <c r="A4882" s="9" t="s">
        <v>18865</v>
      </c>
      <c r="B4882" s="10" t="s">
        <v>18866</v>
      </c>
      <c r="C4882" s="9" t="s">
        <v>949</v>
      </c>
      <c r="D4882" s="11" t="str">
        <f>VLOOKUP(C4882,Postinumeroalueet!$A$2:$B$4001,2)</f>
        <v>Turku</v>
      </c>
      <c r="E4882" s="11"/>
      <c r="F4882" s="11">
        <f t="shared" si="1"/>
        <v>0</v>
      </c>
      <c r="G4882" s="10" t="s">
        <v>3481</v>
      </c>
      <c r="H4882" s="10" t="s">
        <v>4584</v>
      </c>
      <c r="I4882" s="10">
        <v>545.0</v>
      </c>
      <c r="J4882" s="10">
        <v>60.5</v>
      </c>
      <c r="K4882" s="14">
        <v>1993.0</v>
      </c>
      <c r="L4882" s="11">
        <f t="shared" si="880"/>
        <v>578.85</v>
      </c>
      <c r="M4882" s="11">
        <f t="shared" si="2"/>
        <v>33.85</v>
      </c>
      <c r="N4882" s="13">
        <f t="shared" si="3"/>
        <v>1.062110092</v>
      </c>
      <c r="O4882" s="10" t="s">
        <v>4118</v>
      </c>
      <c r="P4882" s="10" t="s">
        <v>18867</v>
      </c>
    </row>
    <row r="4883">
      <c r="A4883" s="9" t="s">
        <v>18868</v>
      </c>
      <c r="B4883" s="10" t="s">
        <v>18869</v>
      </c>
      <c r="C4883" s="9" t="s">
        <v>3234</v>
      </c>
      <c r="D4883" s="11" t="str">
        <f>VLOOKUP(C4883,Postinumeroalueet!$A$2:$B$4001,2)</f>
        <v>Ylitornio</v>
      </c>
      <c r="E4883" s="11"/>
      <c r="F4883" s="11">
        <f t="shared" si="1"/>
        <v>0</v>
      </c>
      <c r="G4883" s="10" t="s">
        <v>3694</v>
      </c>
      <c r="H4883" s="10" t="s">
        <v>18870</v>
      </c>
      <c r="I4883" s="10">
        <v>540.0</v>
      </c>
      <c r="J4883" s="10">
        <v>60.0</v>
      </c>
      <c r="K4883" s="14">
        <v>2012.0</v>
      </c>
      <c r="L4883" s="11">
        <f t="shared" si="880"/>
        <v>575</v>
      </c>
      <c r="M4883" s="11">
        <f t="shared" si="2"/>
        <v>35</v>
      </c>
      <c r="N4883" s="13">
        <f t="shared" si="3"/>
        <v>1.064814815</v>
      </c>
      <c r="O4883" s="15"/>
      <c r="P4883" s="10" t="s">
        <v>18871</v>
      </c>
    </row>
    <row r="4884" ht="12.0" customHeight="1">
      <c r="A4884" s="9" t="s">
        <v>18872</v>
      </c>
      <c r="B4884" s="10" t="s">
        <v>18873</v>
      </c>
      <c r="C4884" s="9" t="s">
        <v>921</v>
      </c>
      <c r="D4884" s="11" t="str">
        <f>VLOOKUP(C4884,Postinumeroalueet!$A$2:$B$4001,2)</f>
        <v>Hartola</v>
      </c>
      <c r="E4884" s="11"/>
      <c r="F4884" s="11">
        <f t="shared" si="1"/>
        <v>0</v>
      </c>
      <c r="G4884" s="10" t="s">
        <v>3481</v>
      </c>
      <c r="H4884" s="10" t="s">
        <v>6722</v>
      </c>
      <c r="I4884" s="10">
        <v>400.0</v>
      </c>
      <c r="J4884" s="10">
        <v>57.5</v>
      </c>
      <c r="K4884" s="14">
        <v>1975.0</v>
      </c>
      <c r="L4884" s="11">
        <f t="shared" si="880"/>
        <v>427</v>
      </c>
      <c r="M4884" s="11">
        <f t="shared" si="2"/>
        <v>27</v>
      </c>
      <c r="N4884" s="13">
        <f t="shared" si="3"/>
        <v>1.0675</v>
      </c>
      <c r="O4884" s="10" t="s">
        <v>18874</v>
      </c>
      <c r="P4884" s="10" t="s">
        <v>18875</v>
      </c>
    </row>
    <row r="4885" ht="12.0" customHeight="1">
      <c r="A4885" s="9" t="s">
        <v>18876</v>
      </c>
      <c r="B4885" s="10" t="s">
        <v>18853</v>
      </c>
      <c r="C4885" s="9" t="s">
        <v>3040</v>
      </c>
      <c r="D4885" s="11" t="str">
        <f>VLOOKUP(C4885,Postinumeroalueet!$A$2:$B$4001,2)</f>
        <v>Oulu</v>
      </c>
      <c r="E4885" s="11"/>
      <c r="F4885" s="11">
        <f t="shared" si="1"/>
        <v>0</v>
      </c>
      <c r="G4885" s="10" t="s">
        <v>3481</v>
      </c>
      <c r="H4885" s="10" t="s">
        <v>3516</v>
      </c>
      <c r="I4885" s="10">
        <v>509.51</v>
      </c>
      <c r="J4885" s="10">
        <v>56.0</v>
      </c>
      <c r="K4885" s="14">
        <v>1997.0</v>
      </c>
      <c r="L4885" s="11">
        <f t="shared" si="880"/>
        <v>544.2</v>
      </c>
      <c r="M4885" s="11">
        <f t="shared" si="2"/>
        <v>34.69</v>
      </c>
      <c r="N4885" s="13">
        <f t="shared" si="3"/>
        <v>1.068085023</v>
      </c>
      <c r="O4885" s="10" t="s">
        <v>16260</v>
      </c>
      <c r="P4885" s="10" t="s">
        <v>18877</v>
      </c>
    </row>
    <row r="4886" ht="12.0" customHeight="1">
      <c r="A4886" s="9" t="s">
        <v>18878</v>
      </c>
      <c r="B4886" s="10" t="s">
        <v>11563</v>
      </c>
      <c r="C4886" s="9" t="s">
        <v>3046</v>
      </c>
      <c r="D4886" s="11" t="str">
        <f>VLOOKUP(C4886,Postinumeroalueet!$A$2:$B$4001,2)</f>
        <v>Oulu</v>
      </c>
      <c r="E4886" s="11"/>
      <c r="F4886" s="11">
        <f t="shared" si="1"/>
        <v>0</v>
      </c>
      <c r="G4886" s="10" t="s">
        <v>3481</v>
      </c>
      <c r="H4886" s="10" t="s">
        <v>9242</v>
      </c>
      <c r="I4886" s="10">
        <v>420.25</v>
      </c>
      <c r="J4886" s="10">
        <v>61.5</v>
      </c>
      <c r="K4886" s="14">
        <v>1973.0</v>
      </c>
      <c r="L4886" s="11">
        <f t="shared" si="880"/>
        <v>449.4</v>
      </c>
      <c r="M4886" s="11">
        <f t="shared" si="2"/>
        <v>29.15</v>
      </c>
      <c r="N4886" s="13">
        <f t="shared" si="3"/>
        <v>1.069363474</v>
      </c>
      <c r="O4886" s="10" t="s">
        <v>5315</v>
      </c>
      <c r="P4886" s="10" t="s">
        <v>18879</v>
      </c>
    </row>
    <row r="4887" ht="12.0" customHeight="1">
      <c r="A4887" s="9" t="s">
        <v>18880</v>
      </c>
      <c r="B4887" s="10" t="s">
        <v>18881</v>
      </c>
      <c r="C4887" s="9" t="s">
        <v>3061</v>
      </c>
      <c r="D4887" s="11" t="str">
        <f>VLOOKUP(C4887,Postinumeroalueet!$A$2:$B$4001,2)</f>
        <v>Kiiminki</v>
      </c>
      <c r="E4887" s="11"/>
      <c r="F4887" s="11">
        <f t="shared" si="1"/>
        <v>0</v>
      </c>
      <c r="G4887" s="10" t="s">
        <v>3529</v>
      </c>
      <c r="H4887" s="10" t="s">
        <v>18882</v>
      </c>
      <c r="I4887" s="10">
        <v>840.0</v>
      </c>
      <c r="J4887" s="10">
        <v>120.0</v>
      </c>
      <c r="K4887" s="14">
        <v>1989.0</v>
      </c>
      <c r="L4887" s="11">
        <f t="shared" si="880"/>
        <v>900</v>
      </c>
      <c r="M4887" s="11">
        <f t="shared" si="2"/>
        <v>60</v>
      </c>
      <c r="N4887" s="13">
        <f t="shared" si="3"/>
        <v>1.071428571</v>
      </c>
      <c r="O4887" s="10" t="s">
        <v>3730</v>
      </c>
      <c r="P4887" s="10" t="s">
        <v>18883</v>
      </c>
    </row>
    <row r="4888" ht="12.0" customHeight="1">
      <c r="A4888" s="9" t="s">
        <v>18884</v>
      </c>
      <c r="B4888" s="10" t="s">
        <v>18885</v>
      </c>
      <c r="C4888" s="9" t="s">
        <v>3074</v>
      </c>
      <c r="D4888" s="11" t="str">
        <f>VLOOKUP(C4888,Postinumeroalueet!$A$2:$B$4001,2)</f>
        <v>Oulu</v>
      </c>
      <c r="E4888" s="11"/>
      <c r="F4888" s="11">
        <f t="shared" si="1"/>
        <v>0</v>
      </c>
      <c r="G4888" s="10" t="s">
        <v>3529</v>
      </c>
      <c r="H4888" s="10" t="s">
        <v>14486</v>
      </c>
      <c r="I4888" s="10">
        <v>500.0</v>
      </c>
      <c r="J4888" s="10">
        <v>55.0</v>
      </c>
      <c r="K4888" s="14">
        <v>2001.0</v>
      </c>
      <c r="L4888" s="11">
        <f t="shared" si="880"/>
        <v>536.5</v>
      </c>
      <c r="M4888" s="11">
        <f t="shared" si="2"/>
        <v>36.5</v>
      </c>
      <c r="N4888" s="13">
        <f t="shared" si="3"/>
        <v>1.073</v>
      </c>
      <c r="O4888" s="10" t="s">
        <v>5511</v>
      </c>
      <c r="P4888" s="10" t="s">
        <v>18886</v>
      </c>
    </row>
    <row r="4889" ht="12.0" customHeight="1">
      <c r="A4889" s="9" t="s">
        <v>18887</v>
      </c>
      <c r="B4889" s="10" t="s">
        <v>18888</v>
      </c>
      <c r="C4889" s="9" t="s">
        <v>1143</v>
      </c>
      <c r="D4889" s="11" t="str">
        <f>VLOOKUP(C4889,Postinumeroalueet!$A$2:$B$4001,2)</f>
        <v>Kemiönsaari</v>
      </c>
      <c r="E4889" s="11"/>
      <c r="F4889" s="11">
        <f t="shared" si="1"/>
        <v>0</v>
      </c>
      <c r="G4889" s="10" t="s">
        <v>3481</v>
      </c>
      <c r="H4889" s="10" t="s">
        <v>18889</v>
      </c>
      <c r="I4889" s="10">
        <v>400.0</v>
      </c>
      <c r="J4889" s="10">
        <v>58.0</v>
      </c>
      <c r="K4889" s="14">
        <v>1975.0</v>
      </c>
      <c r="L4889" s="11">
        <f t="shared" si="880"/>
        <v>429.8</v>
      </c>
      <c r="M4889" s="11">
        <f t="shared" si="2"/>
        <v>29.8</v>
      </c>
      <c r="N4889" s="13">
        <f t="shared" si="3"/>
        <v>1.0745</v>
      </c>
      <c r="O4889" s="10" t="s">
        <v>18890</v>
      </c>
      <c r="P4889" s="10" t="s">
        <v>18891</v>
      </c>
    </row>
    <row r="4890" ht="12.0" customHeight="1">
      <c r="A4890" s="9" t="s">
        <v>18892</v>
      </c>
      <c r="B4890" s="10" t="s">
        <v>18893</v>
      </c>
      <c r="C4890" s="9" t="s">
        <v>3053</v>
      </c>
      <c r="D4890" s="11" t="str">
        <f>VLOOKUP(C4890,Postinumeroalueet!$A$2:$B$4001,2)</f>
        <v>Oulu</v>
      </c>
      <c r="E4890" s="11"/>
      <c r="F4890" s="11">
        <f t="shared" si="1"/>
        <v>0</v>
      </c>
      <c r="G4890" s="10" t="s">
        <v>6290</v>
      </c>
      <c r="H4890" s="10" t="s">
        <v>5232</v>
      </c>
      <c r="I4890" s="10">
        <v>610.0</v>
      </c>
      <c r="J4890" s="10">
        <v>70.5</v>
      </c>
      <c r="K4890" s="14">
        <v>1998.0</v>
      </c>
      <c r="L4890" s="11">
        <f t="shared" si="880"/>
        <v>655.85</v>
      </c>
      <c r="M4890" s="11">
        <f t="shared" si="2"/>
        <v>45.85</v>
      </c>
      <c r="N4890" s="13">
        <f t="shared" si="3"/>
        <v>1.075163934</v>
      </c>
      <c r="O4890" s="15"/>
      <c r="P4890" s="10" t="s">
        <v>18894</v>
      </c>
    </row>
    <row r="4891" ht="12.0" customHeight="1">
      <c r="A4891" s="9" t="s">
        <v>18895</v>
      </c>
      <c r="B4891" s="10" t="s">
        <v>18896</v>
      </c>
      <c r="C4891" s="9" t="s">
        <v>2135</v>
      </c>
      <c r="D4891" s="11" t="str">
        <f>VLOOKUP(C4891,Postinumeroalueet!$A$2:$B$4001,2)</f>
        <v>Jalasjärvi</v>
      </c>
      <c r="E4891" s="11"/>
      <c r="F4891" s="11">
        <f t="shared" si="1"/>
        <v>0</v>
      </c>
      <c r="G4891" s="10" t="s">
        <v>4106</v>
      </c>
      <c r="H4891" s="10" t="s">
        <v>18897</v>
      </c>
      <c r="I4891" s="10">
        <v>410.0</v>
      </c>
      <c r="J4891" s="10">
        <v>60.0</v>
      </c>
      <c r="K4891" s="14">
        <v>1983.0</v>
      </c>
      <c r="L4891" s="11">
        <f t="shared" si="880"/>
        <v>441</v>
      </c>
      <c r="M4891" s="11">
        <f t="shared" si="2"/>
        <v>31</v>
      </c>
      <c r="N4891" s="13">
        <f t="shared" si="3"/>
        <v>1.075609756</v>
      </c>
      <c r="O4891" s="15"/>
      <c r="P4891" s="10" t="s">
        <v>18898</v>
      </c>
    </row>
    <row r="4892" ht="12.0" customHeight="1">
      <c r="A4892" s="9" t="s">
        <v>18899</v>
      </c>
      <c r="B4892" s="10" t="s">
        <v>18900</v>
      </c>
      <c r="C4892" s="9" t="s">
        <v>939</v>
      </c>
      <c r="D4892" s="11" t="str">
        <f>VLOOKUP(C4892,Postinumeroalueet!$A$2:$B$4001,2)</f>
        <v>Turku</v>
      </c>
      <c r="E4892" s="11"/>
      <c r="F4892" s="11">
        <f t="shared" si="1"/>
        <v>0</v>
      </c>
      <c r="G4892" s="10" t="s">
        <v>3481</v>
      </c>
      <c r="H4892" s="10" t="s">
        <v>3824</v>
      </c>
      <c r="I4892" s="10">
        <v>674.0</v>
      </c>
      <c r="J4892" s="10">
        <v>79.5</v>
      </c>
      <c r="K4892" s="14">
        <v>1992.0</v>
      </c>
      <c r="L4892" s="11">
        <f t="shared" si="880"/>
        <v>725.15</v>
      </c>
      <c r="M4892" s="11">
        <f t="shared" si="2"/>
        <v>51.15</v>
      </c>
      <c r="N4892" s="13">
        <f t="shared" si="3"/>
        <v>1.075890208</v>
      </c>
      <c r="O4892" s="10" t="s">
        <v>4118</v>
      </c>
      <c r="P4892" s="10" t="s">
        <v>18901</v>
      </c>
    </row>
    <row r="4893">
      <c r="A4893" s="9" t="s">
        <v>18902</v>
      </c>
      <c r="B4893" s="10" t="s">
        <v>18903</v>
      </c>
      <c r="C4893" s="9" t="s">
        <v>3029</v>
      </c>
      <c r="D4893" s="11" t="str">
        <f>VLOOKUP(C4893,Postinumeroalueet!$A$2:$B$4001,2)</f>
        <v>Oulu</v>
      </c>
      <c r="E4893" s="11"/>
      <c r="F4893" s="11">
        <f t="shared" si="1"/>
        <v>0</v>
      </c>
      <c r="G4893" s="10" t="s">
        <v>3492</v>
      </c>
      <c r="H4893" s="10" t="s">
        <v>18904</v>
      </c>
      <c r="I4893" s="10">
        <v>1250.0</v>
      </c>
      <c r="J4893" s="10">
        <v>160.0</v>
      </c>
      <c r="K4893" s="14">
        <v>2003.0</v>
      </c>
      <c r="L4893" s="11">
        <f t="shared" si="880"/>
        <v>1345</v>
      </c>
      <c r="M4893" s="11">
        <f t="shared" si="2"/>
        <v>95</v>
      </c>
      <c r="N4893" s="13">
        <f t="shared" si="3"/>
        <v>1.076</v>
      </c>
      <c r="O4893" s="10" t="s">
        <v>3942</v>
      </c>
      <c r="P4893" s="10" t="s">
        <v>18905</v>
      </c>
    </row>
    <row r="4894">
      <c r="A4894" s="9" t="s">
        <v>18906</v>
      </c>
      <c r="B4894" s="10" t="s">
        <v>18907</v>
      </c>
      <c r="C4894" s="9" t="s">
        <v>1517</v>
      </c>
      <c r="D4894" s="11" t="str">
        <f>VLOOKUP(C4894,Postinumeroalueet!$A$2:$B$4001,2)</f>
        <v>Kankaanpää</v>
      </c>
      <c r="E4894" s="11"/>
      <c r="F4894" s="11">
        <f t="shared" si="1"/>
        <v>0</v>
      </c>
      <c r="G4894" s="10" t="s">
        <v>3529</v>
      </c>
      <c r="H4894" s="10" t="s">
        <v>18908</v>
      </c>
      <c r="I4894" s="10">
        <v>420.0</v>
      </c>
      <c r="J4894" s="10">
        <v>62.0</v>
      </c>
      <c r="K4894" s="14">
        <v>1980.0</v>
      </c>
      <c r="L4894" s="11">
        <f t="shared" si="880"/>
        <v>452.2</v>
      </c>
      <c r="M4894" s="11">
        <f t="shared" si="2"/>
        <v>32.2</v>
      </c>
      <c r="N4894" s="13">
        <f t="shared" si="3"/>
        <v>1.076666667</v>
      </c>
      <c r="O4894" s="10" t="s">
        <v>4734</v>
      </c>
      <c r="P4894" s="10" t="s">
        <v>18909</v>
      </c>
    </row>
    <row r="4895" ht="12.0" customHeight="1">
      <c r="A4895" s="9" t="s">
        <v>18910</v>
      </c>
      <c r="B4895" s="10" t="s">
        <v>18911</v>
      </c>
      <c r="C4895" s="9" t="s">
        <v>515</v>
      </c>
      <c r="D4895" s="11" t="str">
        <f>VLOOKUP(C4895,Postinumeroalueet!$A$2:$B$4001,2)</f>
        <v>Espoo</v>
      </c>
      <c r="E4895" s="11"/>
      <c r="F4895" s="11">
        <f t="shared" si="1"/>
        <v>1</v>
      </c>
      <c r="G4895" s="10" t="s">
        <v>3492</v>
      </c>
      <c r="H4895" s="10" t="s">
        <v>18912</v>
      </c>
      <c r="I4895" s="10">
        <v>1600.0</v>
      </c>
      <c r="J4895" s="10">
        <v>179.0</v>
      </c>
      <c r="K4895" s="14">
        <v>1995.0</v>
      </c>
      <c r="L4895" s="11">
        <f>IF(K4895&lt;1961,171+10.3*J4895,IF(K4895&gt;1983,166+8.7*J4895,159+7.9*J4895))</f>
        <v>1723.3</v>
      </c>
      <c r="M4895" s="11">
        <f t="shared" si="2"/>
        <v>123.3</v>
      </c>
      <c r="N4895" s="13">
        <f t="shared" si="3"/>
        <v>1.0770625</v>
      </c>
      <c r="O4895" s="15"/>
      <c r="P4895" s="10" t="s">
        <v>18913</v>
      </c>
    </row>
    <row r="4896" ht="12.0" customHeight="1">
      <c r="A4896" s="9" t="s">
        <v>18914</v>
      </c>
      <c r="B4896" s="10" t="s">
        <v>17342</v>
      </c>
      <c r="C4896" s="9" t="s">
        <v>1804</v>
      </c>
      <c r="D4896" s="11" t="str">
        <f>VLOOKUP(C4896,Postinumeroalueet!$A$2:$B$4001,2)</f>
        <v>Kotka</v>
      </c>
      <c r="E4896" s="11"/>
      <c r="F4896" s="11">
        <f t="shared" si="1"/>
        <v>0</v>
      </c>
      <c r="G4896" s="10" t="s">
        <v>3481</v>
      </c>
      <c r="H4896" s="10" t="s">
        <v>3589</v>
      </c>
      <c r="I4896" s="10">
        <v>399.0</v>
      </c>
      <c r="J4896" s="10">
        <v>58.0</v>
      </c>
      <c r="K4896" s="14">
        <v>1975.0</v>
      </c>
      <c r="L4896" s="11">
        <f>IF(K4896&lt;1984,105+5.6*J4896,IF(K4896&gt;1991,113+7.7*J4896,108+6.6*J4896))</f>
        <v>429.8</v>
      </c>
      <c r="M4896" s="11">
        <f t="shared" si="2"/>
        <v>30.8</v>
      </c>
      <c r="N4896" s="13">
        <f t="shared" si="3"/>
        <v>1.077192982</v>
      </c>
      <c r="O4896" s="10" t="s">
        <v>3950</v>
      </c>
      <c r="P4896" s="10" t="s">
        <v>18915</v>
      </c>
    </row>
    <row r="4897">
      <c r="A4897" s="9" t="s">
        <v>18916</v>
      </c>
      <c r="B4897" s="10" t="s">
        <v>18917</v>
      </c>
      <c r="C4897" s="9" t="s">
        <v>481</v>
      </c>
      <c r="D4897" s="11" t="str">
        <f>VLOOKUP(C4897,Postinumeroalueet!$A$2:$B$4001,2)</f>
        <v>Espoo</v>
      </c>
      <c r="E4897" s="11"/>
      <c r="F4897" s="11">
        <f t="shared" si="1"/>
        <v>1</v>
      </c>
      <c r="G4897" s="10" t="s">
        <v>3529</v>
      </c>
      <c r="H4897" s="10" t="s">
        <v>18918</v>
      </c>
      <c r="I4897" s="10">
        <v>1000.0</v>
      </c>
      <c r="J4897" s="10">
        <v>105.0</v>
      </c>
      <c r="K4897" s="14">
        <v>1985.0</v>
      </c>
      <c r="L4897" s="11">
        <f>IF(K4897&lt;1961,171+10.3*J4897,IF(K4897&gt;1983,166+8.7*J4897,159+7.9*J4897))</f>
        <v>1079.5</v>
      </c>
      <c r="M4897" s="11">
        <f t="shared" si="2"/>
        <v>79.5</v>
      </c>
      <c r="N4897" s="13">
        <f t="shared" si="3"/>
        <v>1.0795</v>
      </c>
      <c r="O4897" s="15"/>
      <c r="P4897" s="10" t="s">
        <v>18919</v>
      </c>
    </row>
    <row r="4898" ht="12.0" customHeight="1">
      <c r="A4898" s="9" t="s">
        <v>18920</v>
      </c>
      <c r="B4898" s="10" t="s">
        <v>18921</v>
      </c>
      <c r="C4898" s="9" t="s">
        <v>551</v>
      </c>
      <c r="D4898" s="11" t="str">
        <f>VLOOKUP(C4898,Postinumeroalueet!$A$2:$B$4001,2)</f>
        <v>Kerava</v>
      </c>
      <c r="E4898" s="11"/>
      <c r="F4898" s="11">
        <f t="shared" si="1"/>
        <v>0</v>
      </c>
      <c r="G4898" s="10" t="s">
        <v>3492</v>
      </c>
      <c r="H4898" s="10" t="s">
        <v>18922</v>
      </c>
      <c r="I4898" s="10">
        <v>825.0</v>
      </c>
      <c r="J4898" s="10">
        <v>101.0</v>
      </c>
      <c r="K4898" s="14">
        <v>2011.0</v>
      </c>
      <c r="L4898" s="11">
        <f t="shared" ref="L4898:L4949" si="881">IF(K4898&lt;1984,105+5.6*J4898,IF(K4898&gt;1991,113+7.7*J4898,108+6.6*J4898))</f>
        <v>890.7</v>
      </c>
      <c r="M4898" s="11">
        <f t="shared" si="2"/>
        <v>65.7</v>
      </c>
      <c r="N4898" s="13">
        <f t="shared" si="3"/>
        <v>1.079636364</v>
      </c>
      <c r="O4898" s="15"/>
      <c r="P4898" s="10" t="s">
        <v>18923</v>
      </c>
    </row>
    <row r="4899" ht="12.0" customHeight="1">
      <c r="A4899" s="9" t="s">
        <v>18924</v>
      </c>
      <c r="B4899" s="10" t="s">
        <v>18925</v>
      </c>
      <c r="C4899" s="9" t="s">
        <v>1517</v>
      </c>
      <c r="D4899" s="11" t="str">
        <f>VLOOKUP(C4899,Postinumeroalueet!$A$2:$B$4001,2)</f>
        <v>Kankaanpää</v>
      </c>
      <c r="E4899" s="11"/>
      <c r="F4899" s="11">
        <f t="shared" si="1"/>
        <v>0</v>
      </c>
      <c r="G4899" s="10" t="s">
        <v>3481</v>
      </c>
      <c r="H4899" s="10" t="s">
        <v>3507</v>
      </c>
      <c r="I4899" s="10">
        <v>610.0</v>
      </c>
      <c r="J4899" s="10">
        <v>99.0</v>
      </c>
      <c r="K4899" s="14">
        <v>1951.0</v>
      </c>
      <c r="L4899" s="11">
        <f t="shared" si="881"/>
        <v>659.4</v>
      </c>
      <c r="M4899" s="11">
        <f t="shared" si="2"/>
        <v>49.4</v>
      </c>
      <c r="N4899" s="13">
        <f t="shared" si="3"/>
        <v>1.080983607</v>
      </c>
      <c r="O4899" s="10" t="s">
        <v>4734</v>
      </c>
      <c r="P4899" s="10" t="s">
        <v>18926</v>
      </c>
    </row>
    <row r="4900" ht="12.0" customHeight="1">
      <c r="A4900" s="9" t="s">
        <v>18927</v>
      </c>
      <c r="B4900" s="10" t="s">
        <v>18928</v>
      </c>
      <c r="C4900" s="9" t="s">
        <v>2251</v>
      </c>
      <c r="D4900" s="11" t="str">
        <f>VLOOKUP(C4900,Postinumeroalueet!$A$2:$B$4001,2)</f>
        <v>Ähtäri</v>
      </c>
      <c r="E4900" s="11"/>
      <c r="F4900" s="11">
        <f t="shared" si="1"/>
        <v>0</v>
      </c>
      <c r="G4900" s="10" t="s">
        <v>3492</v>
      </c>
      <c r="H4900" s="10" t="s">
        <v>18929</v>
      </c>
      <c r="I4900" s="10">
        <v>750.0</v>
      </c>
      <c r="J4900" s="10">
        <v>106.5</v>
      </c>
      <c r="K4900" s="14">
        <v>1989.0</v>
      </c>
      <c r="L4900" s="11">
        <f t="shared" si="881"/>
        <v>810.9</v>
      </c>
      <c r="M4900" s="11">
        <f t="shared" si="2"/>
        <v>60.9</v>
      </c>
      <c r="N4900" s="13">
        <f t="shared" si="3"/>
        <v>1.0812</v>
      </c>
      <c r="O4900" s="10" t="s">
        <v>17493</v>
      </c>
      <c r="P4900" s="10" t="s">
        <v>18930</v>
      </c>
    </row>
    <row r="4901" ht="12.0" customHeight="1">
      <c r="A4901" s="9" t="s">
        <v>18931</v>
      </c>
      <c r="B4901" s="10" t="s">
        <v>18932</v>
      </c>
      <c r="C4901" s="9" t="s">
        <v>2655</v>
      </c>
      <c r="D4901" s="11" t="str">
        <f>VLOOKUP(C4901,Postinumeroalueet!$A$2:$B$4001,2)</f>
        <v>Pieksämäki</v>
      </c>
      <c r="E4901" s="11"/>
      <c r="F4901" s="11">
        <f t="shared" si="1"/>
        <v>0</v>
      </c>
      <c r="G4901" s="10" t="s">
        <v>3481</v>
      </c>
      <c r="H4901" s="10" t="s">
        <v>6271</v>
      </c>
      <c r="I4901" s="10">
        <v>400.0</v>
      </c>
      <c r="J4901" s="10">
        <v>58.5</v>
      </c>
      <c r="K4901" s="14">
        <v>1979.0</v>
      </c>
      <c r="L4901" s="11">
        <f t="shared" si="881"/>
        <v>432.6</v>
      </c>
      <c r="M4901" s="11">
        <f t="shared" si="2"/>
        <v>32.6</v>
      </c>
      <c r="N4901" s="13">
        <f t="shared" si="3"/>
        <v>1.0815</v>
      </c>
      <c r="O4901" s="10" t="s">
        <v>14465</v>
      </c>
      <c r="P4901" s="10" t="s">
        <v>18933</v>
      </c>
    </row>
    <row r="4902" ht="12.0" customHeight="1">
      <c r="A4902" s="9" t="s">
        <v>18934</v>
      </c>
      <c r="B4902" s="10" t="s">
        <v>18760</v>
      </c>
      <c r="C4902" s="9" t="s">
        <v>3040</v>
      </c>
      <c r="D4902" s="11" t="str">
        <f>VLOOKUP(C4902,Postinumeroalueet!$A$2:$B$4001,2)</f>
        <v>Oulu</v>
      </c>
      <c r="E4902" s="11"/>
      <c r="F4902" s="11">
        <f t="shared" si="1"/>
        <v>0</v>
      </c>
      <c r="G4902" s="10" t="s">
        <v>3481</v>
      </c>
      <c r="H4902" s="10" t="s">
        <v>3671</v>
      </c>
      <c r="I4902" s="10">
        <v>695.0</v>
      </c>
      <c r="J4902" s="10">
        <v>83.0</v>
      </c>
      <c r="K4902" s="14">
        <v>1993.0</v>
      </c>
      <c r="L4902" s="11">
        <f t="shared" si="881"/>
        <v>752.1</v>
      </c>
      <c r="M4902" s="11">
        <f t="shared" si="2"/>
        <v>57.1</v>
      </c>
      <c r="N4902" s="13">
        <f t="shared" si="3"/>
        <v>1.082158273</v>
      </c>
      <c r="O4902" s="10" t="s">
        <v>13112</v>
      </c>
      <c r="P4902" s="10" t="s">
        <v>18935</v>
      </c>
    </row>
    <row r="4903">
      <c r="A4903" s="9" t="s">
        <v>18936</v>
      </c>
      <c r="B4903" s="10" t="s">
        <v>18937</v>
      </c>
      <c r="C4903" s="9" t="s">
        <v>3096</v>
      </c>
      <c r="D4903" s="11" t="str">
        <f>VLOOKUP(C4903,Postinumeroalueet!$A$2:$B$4001,2)</f>
        <v>Tyrnävä</v>
      </c>
      <c r="E4903" s="11"/>
      <c r="F4903" s="11">
        <f t="shared" si="1"/>
        <v>0</v>
      </c>
      <c r="G4903" s="10" t="s">
        <v>3800</v>
      </c>
      <c r="H4903" s="10" t="s">
        <v>18938</v>
      </c>
      <c r="I4903" s="10">
        <v>1000.0</v>
      </c>
      <c r="J4903" s="10">
        <v>126.0</v>
      </c>
      <c r="K4903" s="14">
        <v>2006.0</v>
      </c>
      <c r="L4903" s="11">
        <f t="shared" si="881"/>
        <v>1083.2</v>
      </c>
      <c r="M4903" s="11">
        <f t="shared" si="2"/>
        <v>83.2</v>
      </c>
      <c r="N4903" s="13">
        <f t="shared" si="3"/>
        <v>1.0832</v>
      </c>
      <c r="O4903" s="10" t="s">
        <v>15009</v>
      </c>
      <c r="P4903" s="10" t="s">
        <v>18939</v>
      </c>
    </row>
    <row r="4904" ht="12.0" customHeight="1">
      <c r="A4904" s="9" t="s">
        <v>18940</v>
      </c>
      <c r="B4904" s="10" t="s">
        <v>18941</v>
      </c>
      <c r="C4904" s="9" t="s">
        <v>2850</v>
      </c>
      <c r="D4904" s="11" t="str">
        <f>VLOOKUP(C4904,Postinumeroalueet!$A$2:$B$4001,2)</f>
        <v>Outokumpu</v>
      </c>
      <c r="E4904" s="11"/>
      <c r="F4904" s="11">
        <f t="shared" si="1"/>
        <v>0</v>
      </c>
      <c r="G4904" s="10" t="s">
        <v>3481</v>
      </c>
      <c r="H4904" s="10" t="s">
        <v>7795</v>
      </c>
      <c r="I4904" s="10">
        <v>500.0</v>
      </c>
      <c r="J4904" s="10">
        <v>78.0</v>
      </c>
      <c r="K4904" s="14">
        <v>1974.0</v>
      </c>
      <c r="L4904" s="11">
        <f t="shared" si="881"/>
        <v>541.8</v>
      </c>
      <c r="M4904" s="11">
        <f t="shared" si="2"/>
        <v>41.8</v>
      </c>
      <c r="N4904" s="13">
        <f t="shared" si="3"/>
        <v>1.0836</v>
      </c>
      <c r="O4904" s="15"/>
      <c r="P4904" s="10" t="s">
        <v>18942</v>
      </c>
    </row>
    <row r="4905">
      <c r="A4905" s="9" t="s">
        <v>18943</v>
      </c>
      <c r="B4905" s="10" t="s">
        <v>18944</v>
      </c>
      <c r="C4905" s="9" t="s">
        <v>712</v>
      </c>
      <c r="D4905" s="11" t="str">
        <f>VLOOKUP(C4905,Postinumeroalueet!$A$2:$B$4001,2)</f>
        <v>Raasepori</v>
      </c>
      <c r="E4905" s="11"/>
      <c r="F4905" s="11">
        <f t="shared" si="1"/>
        <v>0</v>
      </c>
      <c r="G4905" s="10" t="s">
        <v>3492</v>
      </c>
      <c r="H4905" s="10" t="s">
        <v>18945</v>
      </c>
      <c r="I4905" s="10">
        <v>900.0</v>
      </c>
      <c r="J4905" s="10">
        <v>112.0</v>
      </c>
      <c r="K4905" s="14">
        <v>2013.0</v>
      </c>
      <c r="L4905" s="11">
        <f t="shared" si="881"/>
        <v>975.4</v>
      </c>
      <c r="M4905" s="11">
        <f t="shared" si="2"/>
        <v>75.4</v>
      </c>
      <c r="N4905" s="13">
        <f t="shared" si="3"/>
        <v>1.083777778</v>
      </c>
      <c r="O4905" s="15"/>
      <c r="P4905" s="10" t="s">
        <v>18946</v>
      </c>
    </row>
    <row r="4906" ht="12.0" customHeight="1">
      <c r="A4906" s="9" t="s">
        <v>18947</v>
      </c>
      <c r="B4906" s="10" t="s">
        <v>11563</v>
      </c>
      <c r="C4906" s="9" t="s">
        <v>3046</v>
      </c>
      <c r="D4906" s="11" t="str">
        <f>VLOOKUP(C4906,Postinumeroalueet!$A$2:$B$4001,2)</f>
        <v>Oulu</v>
      </c>
      <c r="E4906" s="11"/>
      <c r="F4906" s="11">
        <f t="shared" si="1"/>
        <v>0</v>
      </c>
      <c r="G4906" s="10" t="s">
        <v>3481</v>
      </c>
      <c r="H4906" s="10" t="s">
        <v>7991</v>
      </c>
      <c r="I4906" s="10">
        <v>502.25</v>
      </c>
      <c r="J4906" s="10">
        <v>78.5</v>
      </c>
      <c r="K4906" s="14">
        <v>1973.0</v>
      </c>
      <c r="L4906" s="11">
        <f t="shared" si="881"/>
        <v>544.6</v>
      </c>
      <c r="M4906" s="11">
        <f t="shared" si="2"/>
        <v>42.35</v>
      </c>
      <c r="N4906" s="13">
        <f t="shared" si="3"/>
        <v>1.084320557</v>
      </c>
      <c r="O4906" s="10" t="s">
        <v>5315</v>
      </c>
      <c r="P4906" s="10" t="s">
        <v>18948</v>
      </c>
    </row>
    <row r="4907" ht="12.0" customHeight="1">
      <c r="A4907" s="9" t="s">
        <v>18949</v>
      </c>
      <c r="B4907" s="10" t="s">
        <v>18623</v>
      </c>
      <c r="C4907" s="9" t="s">
        <v>898</v>
      </c>
      <c r="D4907" s="11" t="str">
        <f>VLOOKUP(C4907,Postinumeroalueet!$A$2:$B$4001,2)</f>
        <v>Heinola</v>
      </c>
      <c r="E4907" s="11"/>
      <c r="F4907" s="11">
        <f t="shared" si="1"/>
        <v>0</v>
      </c>
      <c r="G4907" s="10" t="s">
        <v>3481</v>
      </c>
      <c r="H4907" s="10" t="s">
        <v>6222</v>
      </c>
      <c r="I4907" s="10">
        <v>460.0</v>
      </c>
      <c r="J4907" s="10">
        <v>70.5</v>
      </c>
      <c r="K4907" s="14">
        <v>1972.0</v>
      </c>
      <c r="L4907" s="11">
        <f t="shared" si="881"/>
        <v>499.8</v>
      </c>
      <c r="M4907" s="11">
        <f t="shared" si="2"/>
        <v>39.8</v>
      </c>
      <c r="N4907" s="13">
        <f t="shared" si="3"/>
        <v>1.086521739</v>
      </c>
      <c r="O4907" s="10" t="s">
        <v>3498</v>
      </c>
      <c r="P4907" s="10" t="s">
        <v>18950</v>
      </c>
    </row>
    <row r="4908" ht="12.0" customHeight="1">
      <c r="A4908" s="9" t="s">
        <v>18951</v>
      </c>
      <c r="B4908" s="10" t="s">
        <v>18952</v>
      </c>
      <c r="C4908" s="9" t="s">
        <v>3026</v>
      </c>
      <c r="D4908" s="11" t="str">
        <f>VLOOKUP(C4908,Postinumeroalueet!$A$2:$B$4001,2)</f>
        <v>Oulu</v>
      </c>
      <c r="E4908" s="11"/>
      <c r="F4908" s="11">
        <f t="shared" si="1"/>
        <v>0</v>
      </c>
      <c r="G4908" s="10" t="s">
        <v>3481</v>
      </c>
      <c r="H4908" s="10" t="s">
        <v>4584</v>
      </c>
      <c r="I4908" s="10">
        <v>535.0</v>
      </c>
      <c r="J4908" s="10">
        <v>61.0</v>
      </c>
      <c r="K4908" s="14">
        <v>1992.0</v>
      </c>
      <c r="L4908" s="11">
        <f t="shared" si="881"/>
        <v>582.7</v>
      </c>
      <c r="M4908" s="11">
        <f t="shared" si="2"/>
        <v>47.7</v>
      </c>
      <c r="N4908" s="13">
        <f t="shared" si="3"/>
        <v>1.089158879</v>
      </c>
      <c r="O4908" s="10" t="s">
        <v>13112</v>
      </c>
      <c r="P4908" s="10" t="s">
        <v>18953</v>
      </c>
    </row>
    <row r="4909" ht="12.0" customHeight="1">
      <c r="A4909" s="9" t="s">
        <v>18954</v>
      </c>
      <c r="B4909" s="10" t="s">
        <v>18955</v>
      </c>
      <c r="C4909" s="9" t="s">
        <v>2443</v>
      </c>
      <c r="D4909" s="11" t="str">
        <f>VLOOKUP(C4909,Postinumeroalueet!$A$2:$B$4001,2)</f>
        <v>Kannus</v>
      </c>
      <c r="E4909" s="11"/>
      <c r="F4909" s="11">
        <f t="shared" si="1"/>
        <v>0</v>
      </c>
      <c r="G4909" s="10" t="s">
        <v>3481</v>
      </c>
      <c r="H4909" s="10" t="s">
        <v>3516</v>
      </c>
      <c r="I4909" s="10">
        <v>420.0</v>
      </c>
      <c r="J4909" s="10">
        <v>63.0</v>
      </c>
      <c r="K4909" s="14">
        <v>1981.0</v>
      </c>
      <c r="L4909" s="11">
        <f t="shared" si="881"/>
        <v>457.8</v>
      </c>
      <c r="M4909" s="11">
        <f t="shared" si="2"/>
        <v>37.8</v>
      </c>
      <c r="N4909" s="13">
        <f t="shared" si="3"/>
        <v>1.09</v>
      </c>
      <c r="O4909" s="10" t="s">
        <v>5315</v>
      </c>
      <c r="P4909" s="10" t="s">
        <v>18956</v>
      </c>
    </row>
    <row r="4910" ht="12.0" customHeight="1">
      <c r="A4910" s="9" t="s">
        <v>18957</v>
      </c>
      <c r="B4910" s="10" t="s">
        <v>17637</v>
      </c>
      <c r="C4910" s="9" t="s">
        <v>1804</v>
      </c>
      <c r="D4910" s="11" t="str">
        <f>VLOOKUP(C4910,Postinumeroalueet!$A$2:$B$4001,2)</f>
        <v>Kotka</v>
      </c>
      <c r="E4910" s="11"/>
      <c r="F4910" s="11">
        <f t="shared" si="1"/>
        <v>0</v>
      </c>
      <c r="G4910" s="10" t="s">
        <v>3481</v>
      </c>
      <c r="H4910" s="10" t="s">
        <v>3589</v>
      </c>
      <c r="I4910" s="10">
        <v>399.0</v>
      </c>
      <c r="J4910" s="10">
        <v>59.0</v>
      </c>
      <c r="K4910" s="14">
        <v>1975.0</v>
      </c>
      <c r="L4910" s="11">
        <f t="shared" si="881"/>
        <v>435.4</v>
      </c>
      <c r="M4910" s="11">
        <f t="shared" si="2"/>
        <v>36.4</v>
      </c>
      <c r="N4910" s="13">
        <f t="shared" si="3"/>
        <v>1.09122807</v>
      </c>
      <c r="O4910" s="10" t="s">
        <v>3950</v>
      </c>
      <c r="P4910" s="10" t="s">
        <v>18958</v>
      </c>
    </row>
    <row r="4911" ht="12.0" customHeight="1">
      <c r="A4911" s="9" t="s">
        <v>18959</v>
      </c>
      <c r="B4911" s="10" t="s">
        <v>18960</v>
      </c>
      <c r="C4911" s="9" t="s">
        <v>1804</v>
      </c>
      <c r="D4911" s="11" t="str">
        <f>VLOOKUP(C4911,Postinumeroalueet!$A$2:$B$4001,2)</f>
        <v>Kotka</v>
      </c>
      <c r="E4911" s="11"/>
      <c r="F4911" s="11">
        <f t="shared" si="1"/>
        <v>0</v>
      </c>
      <c r="G4911" s="10" t="s">
        <v>3481</v>
      </c>
      <c r="H4911" s="10" t="s">
        <v>3589</v>
      </c>
      <c r="I4911" s="10">
        <v>399.0</v>
      </c>
      <c r="J4911" s="10">
        <v>59.0</v>
      </c>
      <c r="K4911" s="14">
        <v>1975.0</v>
      </c>
      <c r="L4911" s="11">
        <f t="shared" si="881"/>
        <v>435.4</v>
      </c>
      <c r="M4911" s="11">
        <f t="shared" si="2"/>
        <v>36.4</v>
      </c>
      <c r="N4911" s="13">
        <f t="shared" si="3"/>
        <v>1.09122807</v>
      </c>
      <c r="O4911" s="10" t="s">
        <v>3950</v>
      </c>
      <c r="P4911" s="10" t="s">
        <v>18961</v>
      </c>
    </row>
    <row r="4912">
      <c r="A4912" s="9" t="s">
        <v>18962</v>
      </c>
      <c r="B4912" s="10" t="s">
        <v>17698</v>
      </c>
      <c r="C4912" s="9" t="s">
        <v>3040</v>
      </c>
      <c r="D4912" s="11" t="str">
        <f>VLOOKUP(C4912,Postinumeroalueet!$A$2:$B$4001,2)</f>
        <v>Oulu</v>
      </c>
      <c r="E4912" s="11"/>
      <c r="F4912" s="11">
        <f t="shared" si="1"/>
        <v>0</v>
      </c>
      <c r="G4912" s="10" t="s">
        <v>6290</v>
      </c>
      <c r="H4912" s="10" t="s">
        <v>18963</v>
      </c>
      <c r="I4912" s="10">
        <v>720.0</v>
      </c>
      <c r="J4912" s="10">
        <v>88.0</v>
      </c>
      <c r="K4912" s="14">
        <v>1997.0</v>
      </c>
      <c r="L4912" s="11">
        <f t="shared" si="881"/>
        <v>790.6</v>
      </c>
      <c r="M4912" s="11">
        <f t="shared" si="2"/>
        <v>70.6</v>
      </c>
      <c r="N4912" s="13">
        <f t="shared" si="3"/>
        <v>1.098055556</v>
      </c>
      <c r="O4912" s="10" t="s">
        <v>3942</v>
      </c>
      <c r="P4912" s="10" t="s">
        <v>18964</v>
      </c>
    </row>
    <row r="4913" ht="12.0" customHeight="1">
      <c r="A4913" s="9" t="s">
        <v>18965</v>
      </c>
      <c r="B4913" s="10" t="s">
        <v>18966</v>
      </c>
      <c r="C4913" s="9" t="s">
        <v>1804</v>
      </c>
      <c r="D4913" s="11" t="str">
        <f>VLOOKUP(C4913,Postinumeroalueet!$A$2:$B$4001,2)</f>
        <v>Kotka</v>
      </c>
      <c r="E4913" s="11"/>
      <c r="F4913" s="11">
        <f t="shared" si="1"/>
        <v>0</v>
      </c>
      <c r="G4913" s="10" t="s">
        <v>3481</v>
      </c>
      <c r="H4913" s="10" t="s">
        <v>3589</v>
      </c>
      <c r="I4913" s="10">
        <v>399.0</v>
      </c>
      <c r="J4913" s="10">
        <v>59.5</v>
      </c>
      <c r="K4913" s="14">
        <v>1975.0</v>
      </c>
      <c r="L4913" s="11">
        <f t="shared" si="881"/>
        <v>438.2</v>
      </c>
      <c r="M4913" s="11">
        <f t="shared" si="2"/>
        <v>39.2</v>
      </c>
      <c r="N4913" s="13">
        <f t="shared" si="3"/>
        <v>1.098245614</v>
      </c>
      <c r="O4913" s="10" t="s">
        <v>3950</v>
      </c>
      <c r="P4913" s="10" t="s">
        <v>18967</v>
      </c>
    </row>
    <row r="4914" ht="12.0" customHeight="1">
      <c r="A4914" s="9" t="s">
        <v>18968</v>
      </c>
      <c r="B4914" s="10" t="s">
        <v>18694</v>
      </c>
      <c r="C4914" s="9" t="s">
        <v>3040</v>
      </c>
      <c r="D4914" s="11" t="str">
        <f>VLOOKUP(C4914,Postinumeroalueet!$A$2:$B$4001,2)</f>
        <v>Oulu</v>
      </c>
      <c r="E4914" s="11"/>
      <c r="F4914" s="11">
        <f t="shared" si="1"/>
        <v>0</v>
      </c>
      <c r="G4914" s="10" t="s">
        <v>3481</v>
      </c>
      <c r="H4914" s="10" t="s">
        <v>18648</v>
      </c>
      <c r="I4914" s="10">
        <v>600.0</v>
      </c>
      <c r="J4914" s="10">
        <v>71.0</v>
      </c>
      <c r="K4914" s="14">
        <v>2003.0</v>
      </c>
      <c r="L4914" s="11">
        <f t="shared" si="881"/>
        <v>659.7</v>
      </c>
      <c r="M4914" s="11">
        <f t="shared" si="2"/>
        <v>59.7</v>
      </c>
      <c r="N4914" s="13">
        <f t="shared" si="3"/>
        <v>1.0995</v>
      </c>
      <c r="O4914" s="10" t="s">
        <v>17259</v>
      </c>
      <c r="P4914" s="10" t="s">
        <v>18969</v>
      </c>
    </row>
    <row r="4915" ht="12.0" customHeight="1">
      <c r="A4915" s="9" t="s">
        <v>18970</v>
      </c>
      <c r="B4915" s="10" t="s">
        <v>18510</v>
      </c>
      <c r="C4915" s="9" t="s">
        <v>3046</v>
      </c>
      <c r="D4915" s="11" t="str">
        <f>VLOOKUP(C4915,Postinumeroalueet!$A$2:$B$4001,2)</f>
        <v>Oulu</v>
      </c>
      <c r="E4915" s="11"/>
      <c r="F4915" s="11">
        <f t="shared" si="1"/>
        <v>0</v>
      </c>
      <c r="G4915" s="10" t="s">
        <v>3481</v>
      </c>
      <c r="H4915" s="10" t="s">
        <v>13187</v>
      </c>
      <c r="I4915" s="10">
        <v>522.8</v>
      </c>
      <c r="J4915" s="10">
        <v>60.0</v>
      </c>
      <c r="K4915" s="14">
        <v>2004.0</v>
      </c>
      <c r="L4915" s="11">
        <f t="shared" si="881"/>
        <v>575</v>
      </c>
      <c r="M4915" s="11">
        <f t="shared" si="2"/>
        <v>52.2</v>
      </c>
      <c r="N4915" s="13">
        <f t="shared" si="3"/>
        <v>1.099846978</v>
      </c>
      <c r="O4915" s="10" t="s">
        <v>4050</v>
      </c>
      <c r="P4915" s="10" t="s">
        <v>18971</v>
      </c>
    </row>
    <row r="4916" ht="12.0" customHeight="1">
      <c r="A4916" s="9" t="s">
        <v>18972</v>
      </c>
      <c r="B4916" s="10" t="s">
        <v>18973</v>
      </c>
      <c r="C4916" s="9" t="s">
        <v>1794</v>
      </c>
      <c r="D4916" s="11" t="str">
        <f>VLOOKUP(C4916,Postinumeroalueet!$A$2:$B$4001,2)</f>
        <v>Kouvola</v>
      </c>
      <c r="E4916" s="11"/>
      <c r="F4916" s="11">
        <f t="shared" si="1"/>
        <v>0</v>
      </c>
      <c r="G4916" s="10" t="s">
        <v>6290</v>
      </c>
      <c r="H4916" s="10" t="s">
        <v>3743</v>
      </c>
      <c r="I4916" s="10">
        <v>392.0</v>
      </c>
      <c r="J4916" s="10">
        <v>49.0</v>
      </c>
      <c r="K4916" s="14">
        <v>1991.0</v>
      </c>
      <c r="L4916" s="11">
        <f t="shared" si="881"/>
        <v>431.4</v>
      </c>
      <c r="M4916" s="11">
        <f t="shared" si="2"/>
        <v>39.4</v>
      </c>
      <c r="N4916" s="13">
        <f t="shared" si="3"/>
        <v>1.100510204</v>
      </c>
      <c r="O4916" s="10" t="s">
        <v>18974</v>
      </c>
      <c r="P4916" s="10" t="s">
        <v>18975</v>
      </c>
    </row>
    <row r="4917" ht="12.0" customHeight="1">
      <c r="A4917" s="9" t="s">
        <v>18976</v>
      </c>
      <c r="B4917" s="10" t="s">
        <v>18977</v>
      </c>
      <c r="C4917" s="9" t="s">
        <v>1524</v>
      </c>
      <c r="D4917" s="11" t="str">
        <f>VLOOKUP(C4917,Postinumeroalueet!$A$2:$B$4001,2)</f>
        <v>Jämijärvi</v>
      </c>
      <c r="E4917" s="11"/>
      <c r="F4917" s="11">
        <f t="shared" si="1"/>
        <v>0</v>
      </c>
      <c r="G4917" s="10" t="s">
        <v>3481</v>
      </c>
      <c r="H4917" s="10" t="s">
        <v>3761</v>
      </c>
      <c r="I4917" s="10">
        <v>400.0</v>
      </c>
      <c r="J4917" s="10">
        <v>60.0</v>
      </c>
      <c r="K4917" s="14">
        <v>1952.0</v>
      </c>
      <c r="L4917" s="11">
        <f t="shared" si="881"/>
        <v>441</v>
      </c>
      <c r="M4917" s="11">
        <f t="shared" si="2"/>
        <v>41</v>
      </c>
      <c r="N4917" s="13">
        <f t="shared" si="3"/>
        <v>1.1025</v>
      </c>
      <c r="O4917" s="15"/>
      <c r="P4917" s="10" t="s">
        <v>18978</v>
      </c>
    </row>
    <row r="4918" ht="12.0" customHeight="1">
      <c r="A4918" s="9" t="s">
        <v>18979</v>
      </c>
      <c r="B4918" s="10" t="s">
        <v>18980</v>
      </c>
      <c r="C4918" s="9" t="s">
        <v>1324</v>
      </c>
      <c r="D4918" s="11" t="str">
        <f>VLOOKUP(C4918,Postinumeroalueet!$A$2:$B$4001,2)</f>
        <v>Sastamala</v>
      </c>
      <c r="E4918" s="11"/>
      <c r="F4918" s="11">
        <f t="shared" si="1"/>
        <v>0</v>
      </c>
      <c r="G4918" s="10" t="s">
        <v>3529</v>
      </c>
      <c r="H4918" s="10" t="s">
        <v>8616</v>
      </c>
      <c r="I4918" s="10">
        <v>483.47</v>
      </c>
      <c r="J4918" s="10">
        <v>64.5</v>
      </c>
      <c r="K4918" s="14">
        <v>1984.0</v>
      </c>
      <c r="L4918" s="11">
        <f t="shared" si="881"/>
        <v>533.7</v>
      </c>
      <c r="M4918" s="11">
        <f t="shared" si="2"/>
        <v>50.23</v>
      </c>
      <c r="N4918" s="13">
        <f t="shared" si="3"/>
        <v>1.103894761</v>
      </c>
      <c r="O4918" s="10" t="s">
        <v>14658</v>
      </c>
      <c r="P4918" s="10" t="s">
        <v>18981</v>
      </c>
    </row>
    <row r="4919">
      <c r="A4919" s="9" t="s">
        <v>18982</v>
      </c>
      <c r="B4919" s="10" t="s">
        <v>18983</v>
      </c>
      <c r="C4919" s="9" t="s">
        <v>1517</v>
      </c>
      <c r="D4919" s="11" t="str">
        <f>VLOOKUP(C4919,Postinumeroalueet!$A$2:$B$4001,2)</f>
        <v>Kankaanpää</v>
      </c>
      <c r="E4919" s="11"/>
      <c r="F4919" s="11">
        <f t="shared" si="1"/>
        <v>0</v>
      </c>
      <c r="G4919" s="10" t="s">
        <v>3492</v>
      </c>
      <c r="H4919" s="10" t="s">
        <v>9225</v>
      </c>
      <c r="I4919" s="10">
        <v>450.0</v>
      </c>
      <c r="J4919" s="10">
        <v>70.0</v>
      </c>
      <c r="K4919" s="14">
        <v>1960.0</v>
      </c>
      <c r="L4919" s="11">
        <f t="shared" si="881"/>
        <v>497</v>
      </c>
      <c r="M4919" s="11">
        <f t="shared" si="2"/>
        <v>47</v>
      </c>
      <c r="N4919" s="13">
        <f t="shared" si="3"/>
        <v>1.104444444</v>
      </c>
      <c r="O4919" s="10" t="s">
        <v>18149</v>
      </c>
      <c r="P4919" s="10" t="s">
        <v>18984</v>
      </c>
    </row>
    <row r="4920" ht="12.0" customHeight="1">
      <c r="A4920" s="9" t="s">
        <v>18985</v>
      </c>
      <c r="B4920" s="10" t="s">
        <v>18986</v>
      </c>
      <c r="C4920" s="9" t="s">
        <v>1324</v>
      </c>
      <c r="D4920" s="11" t="str">
        <f>VLOOKUP(C4920,Postinumeroalueet!$A$2:$B$4001,2)</f>
        <v>Sastamala</v>
      </c>
      <c r="E4920" s="11"/>
      <c r="F4920" s="11">
        <f t="shared" si="1"/>
        <v>0</v>
      </c>
      <c r="G4920" s="10" t="s">
        <v>3529</v>
      </c>
      <c r="H4920" s="10" t="s">
        <v>10188</v>
      </c>
      <c r="I4920" s="10">
        <v>584.44</v>
      </c>
      <c r="J4920" s="10">
        <v>81.5</v>
      </c>
      <c r="K4920" s="14">
        <v>1984.0</v>
      </c>
      <c r="L4920" s="11">
        <f t="shared" si="881"/>
        <v>645.9</v>
      </c>
      <c r="M4920" s="11">
        <f t="shared" si="2"/>
        <v>61.46</v>
      </c>
      <c r="N4920" s="13">
        <f t="shared" si="3"/>
        <v>1.105160496</v>
      </c>
      <c r="O4920" s="10" t="s">
        <v>14658</v>
      </c>
      <c r="P4920" s="10" t="s">
        <v>18987</v>
      </c>
    </row>
    <row r="4921" ht="12.0" customHeight="1">
      <c r="A4921" s="9" t="s">
        <v>18988</v>
      </c>
      <c r="B4921" s="10" t="s">
        <v>18989</v>
      </c>
      <c r="C4921" s="9" t="s">
        <v>812</v>
      </c>
      <c r="D4921" s="11" t="str">
        <f>VLOOKUP(C4921,Postinumeroalueet!$A$2:$B$4001,2)</f>
        <v>Lahti</v>
      </c>
      <c r="E4921" s="11"/>
      <c r="F4921" s="11">
        <f t="shared" si="1"/>
        <v>0</v>
      </c>
      <c r="G4921" s="10" t="s">
        <v>3492</v>
      </c>
      <c r="H4921" s="10" t="s">
        <v>18990</v>
      </c>
      <c r="I4921" s="10">
        <v>880.0</v>
      </c>
      <c r="J4921" s="10">
        <v>155.0</v>
      </c>
      <c r="K4921" s="14">
        <v>1967.0</v>
      </c>
      <c r="L4921" s="11">
        <f t="shared" si="881"/>
        <v>973</v>
      </c>
      <c r="M4921" s="11">
        <f t="shared" si="2"/>
        <v>93</v>
      </c>
      <c r="N4921" s="13">
        <f t="shared" si="3"/>
        <v>1.105681818</v>
      </c>
      <c r="O4921" s="10" t="s">
        <v>4343</v>
      </c>
      <c r="P4921" s="10" t="s">
        <v>18991</v>
      </c>
    </row>
    <row r="4922">
      <c r="A4922" s="9" t="s">
        <v>18992</v>
      </c>
      <c r="B4922" s="10" t="s">
        <v>18993</v>
      </c>
      <c r="C4922" s="9" t="s">
        <v>3064</v>
      </c>
      <c r="D4922" s="11" t="str">
        <f>VLOOKUP(C4922,Postinumeroalueet!$A$2:$B$4001,2)</f>
        <v>Kiiminki</v>
      </c>
      <c r="E4922" s="11"/>
      <c r="F4922" s="11">
        <f t="shared" si="1"/>
        <v>0</v>
      </c>
      <c r="G4922" s="10" t="s">
        <v>3529</v>
      </c>
      <c r="H4922" s="10" t="s">
        <v>18994</v>
      </c>
      <c r="I4922" s="10">
        <v>595.0</v>
      </c>
      <c r="J4922" s="10">
        <v>71.0</v>
      </c>
      <c r="K4922" s="14">
        <v>1998.0</v>
      </c>
      <c r="L4922" s="11">
        <f t="shared" si="881"/>
        <v>659.7</v>
      </c>
      <c r="M4922" s="11">
        <f t="shared" si="2"/>
        <v>64.7</v>
      </c>
      <c r="N4922" s="13">
        <f t="shared" si="3"/>
        <v>1.108739496</v>
      </c>
      <c r="O4922" s="15"/>
      <c r="P4922" s="10" t="s">
        <v>18995</v>
      </c>
    </row>
    <row r="4923" ht="12.0" customHeight="1">
      <c r="A4923" s="9" t="s">
        <v>18996</v>
      </c>
      <c r="B4923" s="10" t="s">
        <v>18997</v>
      </c>
      <c r="C4923" s="9" t="s">
        <v>3057</v>
      </c>
      <c r="D4923" s="11" t="str">
        <f>VLOOKUP(C4923,Postinumeroalueet!$A$2:$B$4001,2)</f>
        <v>Haukipudas</v>
      </c>
      <c r="E4923" s="11"/>
      <c r="F4923" s="11">
        <f t="shared" si="1"/>
        <v>0</v>
      </c>
      <c r="G4923" s="10" t="s">
        <v>3529</v>
      </c>
      <c r="H4923" s="10" t="s">
        <v>18998</v>
      </c>
      <c r="I4923" s="10">
        <v>490.0</v>
      </c>
      <c r="J4923" s="10">
        <v>56.0</v>
      </c>
      <c r="K4923" s="14">
        <v>2006.0</v>
      </c>
      <c r="L4923" s="11">
        <f t="shared" si="881"/>
        <v>544.2</v>
      </c>
      <c r="M4923" s="11">
        <f t="shared" si="2"/>
        <v>54.2</v>
      </c>
      <c r="N4923" s="13">
        <f t="shared" si="3"/>
        <v>1.110612245</v>
      </c>
      <c r="O4923" s="10" t="s">
        <v>5680</v>
      </c>
      <c r="P4923" s="10" t="s">
        <v>18999</v>
      </c>
    </row>
    <row r="4924" ht="12.0" customHeight="1">
      <c r="A4924" s="9" t="s">
        <v>19000</v>
      </c>
      <c r="B4924" s="10" t="s">
        <v>19001</v>
      </c>
      <c r="C4924" s="9" t="s">
        <v>3064</v>
      </c>
      <c r="D4924" s="11" t="str">
        <f>VLOOKUP(C4924,Postinumeroalueet!$A$2:$B$4001,2)</f>
        <v>Kiiminki</v>
      </c>
      <c r="E4924" s="11"/>
      <c r="F4924" s="11">
        <f t="shared" si="1"/>
        <v>0</v>
      </c>
      <c r="G4924" s="10" t="s">
        <v>3481</v>
      </c>
      <c r="H4924" s="10" t="s">
        <v>6759</v>
      </c>
      <c r="I4924" s="10">
        <v>450.0</v>
      </c>
      <c r="J4924" s="10">
        <v>59.4</v>
      </c>
      <c r="K4924" s="14">
        <v>1991.0</v>
      </c>
      <c r="L4924" s="11">
        <f t="shared" si="881"/>
        <v>500.04</v>
      </c>
      <c r="M4924" s="11">
        <f t="shared" si="2"/>
        <v>50.04</v>
      </c>
      <c r="N4924" s="13">
        <f t="shared" si="3"/>
        <v>1.1112</v>
      </c>
      <c r="O4924" s="10" t="s">
        <v>5511</v>
      </c>
      <c r="P4924" s="10" t="s">
        <v>19002</v>
      </c>
    </row>
    <row r="4925" ht="12.0" customHeight="1">
      <c r="A4925" s="9" t="s">
        <v>19003</v>
      </c>
      <c r="B4925" s="10" t="s">
        <v>19004</v>
      </c>
      <c r="C4925" s="9" t="s">
        <v>2181</v>
      </c>
      <c r="D4925" s="11" t="str">
        <f>VLOOKUP(C4925,Postinumeroalueet!$A$2:$B$4001,2)</f>
        <v>Kauhava</v>
      </c>
      <c r="E4925" s="11"/>
      <c r="F4925" s="11">
        <f t="shared" si="1"/>
        <v>0</v>
      </c>
      <c r="G4925" s="10" t="s">
        <v>3529</v>
      </c>
      <c r="H4925" s="10" t="s">
        <v>3555</v>
      </c>
      <c r="I4925" s="10">
        <v>682.92</v>
      </c>
      <c r="J4925" s="10">
        <v>84.0</v>
      </c>
      <c r="K4925" s="14">
        <v>1999.0</v>
      </c>
      <c r="L4925" s="11">
        <f t="shared" si="881"/>
        <v>759.8</v>
      </c>
      <c r="M4925" s="11">
        <f t="shared" si="2"/>
        <v>76.88</v>
      </c>
      <c r="N4925" s="13">
        <f t="shared" si="3"/>
        <v>1.112575411</v>
      </c>
      <c r="O4925" s="10" t="s">
        <v>17957</v>
      </c>
      <c r="P4925" s="10" t="s">
        <v>19005</v>
      </c>
    </row>
    <row r="4926" ht="12.0" customHeight="1">
      <c r="A4926" s="9" t="s">
        <v>19006</v>
      </c>
      <c r="B4926" s="10" t="s">
        <v>19007</v>
      </c>
      <c r="C4926" s="9" t="s">
        <v>2975</v>
      </c>
      <c r="D4926" s="11" t="str">
        <f>VLOOKUP(C4926,Postinumeroalueet!$A$2:$B$4001,2)</f>
        <v>Paltamo</v>
      </c>
      <c r="E4926" s="11"/>
      <c r="F4926" s="11">
        <f t="shared" si="1"/>
        <v>0</v>
      </c>
      <c r="G4926" s="10" t="s">
        <v>3481</v>
      </c>
      <c r="H4926" s="10" t="s">
        <v>4741</v>
      </c>
      <c r="I4926" s="10">
        <v>390.0</v>
      </c>
      <c r="J4926" s="10">
        <v>59.0</v>
      </c>
      <c r="K4926" s="14">
        <v>1958.0</v>
      </c>
      <c r="L4926" s="11">
        <f t="shared" si="881"/>
        <v>435.4</v>
      </c>
      <c r="M4926" s="11">
        <f t="shared" si="2"/>
        <v>45.4</v>
      </c>
      <c r="N4926" s="13">
        <f t="shared" si="3"/>
        <v>1.116410256</v>
      </c>
      <c r="O4926" s="15"/>
      <c r="P4926" s="10" t="s">
        <v>19008</v>
      </c>
    </row>
    <row r="4927" ht="12.0" customHeight="1">
      <c r="A4927" s="9" t="s">
        <v>19009</v>
      </c>
      <c r="B4927" s="10" t="s">
        <v>19010</v>
      </c>
      <c r="C4927" s="9" t="s">
        <v>3179</v>
      </c>
      <c r="D4927" s="11" t="str">
        <f>VLOOKUP(C4927,Postinumeroalueet!$A$2:$B$4001,2)</f>
        <v>Keminmaa</v>
      </c>
      <c r="E4927" s="11"/>
      <c r="F4927" s="11">
        <f t="shared" si="1"/>
        <v>0</v>
      </c>
      <c r="G4927" s="10" t="s">
        <v>4106</v>
      </c>
      <c r="H4927" s="10" t="s">
        <v>19011</v>
      </c>
      <c r="I4927" s="10">
        <v>650.0</v>
      </c>
      <c r="J4927" s="10">
        <v>80.0</v>
      </c>
      <c r="K4927" s="14">
        <v>1998.0</v>
      </c>
      <c r="L4927" s="11">
        <f t="shared" si="881"/>
        <v>729</v>
      </c>
      <c r="M4927" s="11">
        <f t="shared" si="2"/>
        <v>79</v>
      </c>
      <c r="N4927" s="13">
        <f t="shared" si="3"/>
        <v>1.121538462</v>
      </c>
      <c r="O4927" s="10" t="s">
        <v>10534</v>
      </c>
      <c r="P4927" s="10" t="s">
        <v>19012</v>
      </c>
    </row>
    <row r="4928" ht="12.0" customHeight="1">
      <c r="A4928" s="9" t="s">
        <v>19013</v>
      </c>
      <c r="B4928" s="10" t="s">
        <v>19014</v>
      </c>
      <c r="C4928" s="9" t="s">
        <v>3040</v>
      </c>
      <c r="D4928" s="11" t="str">
        <f>VLOOKUP(C4928,Postinumeroalueet!$A$2:$B$4001,2)</f>
        <v>Oulu</v>
      </c>
      <c r="E4928" s="11"/>
      <c r="F4928" s="11">
        <f t="shared" si="1"/>
        <v>0</v>
      </c>
      <c r="G4928" s="10" t="s">
        <v>3481</v>
      </c>
      <c r="H4928" s="10" t="s">
        <v>4534</v>
      </c>
      <c r="I4928" s="10">
        <v>540.0</v>
      </c>
      <c r="J4928" s="10">
        <v>64.0</v>
      </c>
      <c r="K4928" s="14">
        <v>1994.0</v>
      </c>
      <c r="L4928" s="11">
        <f t="shared" si="881"/>
        <v>605.8</v>
      </c>
      <c r="M4928" s="11">
        <f t="shared" si="2"/>
        <v>65.8</v>
      </c>
      <c r="N4928" s="13">
        <f t="shared" si="3"/>
        <v>1.121851852</v>
      </c>
      <c r="O4928" s="10" t="s">
        <v>9328</v>
      </c>
      <c r="P4928" s="10" t="s">
        <v>19015</v>
      </c>
    </row>
    <row r="4929" ht="12.0" customHeight="1">
      <c r="A4929" s="9" t="s">
        <v>19016</v>
      </c>
      <c r="B4929" s="10" t="s">
        <v>19014</v>
      </c>
      <c r="C4929" s="9" t="s">
        <v>3040</v>
      </c>
      <c r="D4929" s="11" t="str">
        <f>VLOOKUP(C4929,Postinumeroalueet!$A$2:$B$4001,2)</f>
        <v>Oulu</v>
      </c>
      <c r="E4929" s="11"/>
      <c r="F4929" s="11">
        <f t="shared" si="1"/>
        <v>0</v>
      </c>
      <c r="G4929" s="10" t="s">
        <v>3481</v>
      </c>
      <c r="H4929" s="10" t="s">
        <v>13835</v>
      </c>
      <c r="I4929" s="10">
        <v>540.0</v>
      </c>
      <c r="J4929" s="10">
        <v>64.0</v>
      </c>
      <c r="K4929" s="14">
        <v>1996.0</v>
      </c>
      <c r="L4929" s="11">
        <f t="shared" si="881"/>
        <v>605.8</v>
      </c>
      <c r="M4929" s="11">
        <f t="shared" si="2"/>
        <v>65.8</v>
      </c>
      <c r="N4929" s="13">
        <f t="shared" si="3"/>
        <v>1.121851852</v>
      </c>
      <c r="O4929" s="10" t="s">
        <v>3942</v>
      </c>
      <c r="P4929" s="10" t="s">
        <v>19017</v>
      </c>
    </row>
    <row r="4930" ht="12.0" customHeight="1">
      <c r="A4930" s="9" t="s">
        <v>19018</v>
      </c>
      <c r="B4930" s="10" t="s">
        <v>19019</v>
      </c>
      <c r="C4930" s="9" t="s">
        <v>3186</v>
      </c>
      <c r="D4930" s="11" t="str">
        <f>VLOOKUP(C4930,Postinumeroalueet!$A$2:$B$4001,2)</f>
        <v>Kemi</v>
      </c>
      <c r="E4930" s="11"/>
      <c r="F4930" s="11">
        <f t="shared" si="1"/>
        <v>0</v>
      </c>
      <c r="G4930" s="10" t="s">
        <v>3481</v>
      </c>
      <c r="H4930" s="10" t="s">
        <v>19020</v>
      </c>
      <c r="I4930" s="10">
        <v>420.0</v>
      </c>
      <c r="J4930" s="10">
        <v>65.5</v>
      </c>
      <c r="K4930" s="14">
        <v>1973.0</v>
      </c>
      <c r="L4930" s="11">
        <f t="shared" si="881"/>
        <v>471.8</v>
      </c>
      <c r="M4930" s="11">
        <f t="shared" si="2"/>
        <v>51.8</v>
      </c>
      <c r="N4930" s="13">
        <f t="shared" si="3"/>
        <v>1.123333333</v>
      </c>
      <c r="O4930" s="10" t="s">
        <v>10534</v>
      </c>
      <c r="P4930" s="10" t="s">
        <v>19021</v>
      </c>
    </row>
    <row r="4931" ht="12.0" customHeight="1">
      <c r="A4931" s="9" t="s">
        <v>19022</v>
      </c>
      <c r="B4931" s="10" t="s">
        <v>18952</v>
      </c>
      <c r="C4931" s="9" t="s">
        <v>3026</v>
      </c>
      <c r="D4931" s="11" t="str">
        <f>VLOOKUP(C4931,Postinumeroalueet!$A$2:$B$4001,2)</f>
        <v>Oulu</v>
      </c>
      <c r="E4931" s="11"/>
      <c r="F4931" s="11">
        <f t="shared" si="1"/>
        <v>0</v>
      </c>
      <c r="G4931" s="10" t="s">
        <v>3481</v>
      </c>
      <c r="H4931" s="10" t="s">
        <v>3824</v>
      </c>
      <c r="I4931" s="10">
        <v>655.0</v>
      </c>
      <c r="J4931" s="10">
        <v>81.0</v>
      </c>
      <c r="K4931" s="14">
        <v>1992.0</v>
      </c>
      <c r="L4931" s="11">
        <f t="shared" si="881"/>
        <v>736.7</v>
      </c>
      <c r="M4931" s="11">
        <f t="shared" si="2"/>
        <v>81.7</v>
      </c>
      <c r="N4931" s="13">
        <f t="shared" si="3"/>
        <v>1.124732824</v>
      </c>
      <c r="O4931" s="10" t="s">
        <v>13112</v>
      </c>
      <c r="P4931" s="10" t="s">
        <v>19023</v>
      </c>
    </row>
    <row r="4932">
      <c r="A4932" s="9" t="s">
        <v>19024</v>
      </c>
      <c r="B4932" s="10" t="s">
        <v>19025</v>
      </c>
      <c r="C4932" s="9" t="s">
        <v>1226</v>
      </c>
      <c r="D4932" s="11" t="str">
        <f>VLOOKUP(C4932,Postinumeroalueet!$A$2:$B$4001,2)</f>
        <v>Pori</v>
      </c>
      <c r="E4932" s="11"/>
      <c r="F4932" s="11">
        <f t="shared" si="1"/>
        <v>0</v>
      </c>
      <c r="G4932" s="10" t="s">
        <v>3492</v>
      </c>
      <c r="H4932" s="10" t="s">
        <v>3620</v>
      </c>
      <c r="I4932" s="10">
        <v>690.0</v>
      </c>
      <c r="J4932" s="10">
        <v>120.0</v>
      </c>
      <c r="K4932" s="14">
        <v>1900.0</v>
      </c>
      <c r="L4932" s="11">
        <f t="shared" si="881"/>
        <v>777</v>
      </c>
      <c r="M4932" s="11">
        <f t="shared" si="2"/>
        <v>87</v>
      </c>
      <c r="N4932" s="13">
        <f t="shared" si="3"/>
        <v>1.126086957</v>
      </c>
      <c r="O4932" s="10" t="s">
        <v>3612</v>
      </c>
      <c r="P4932" s="10" t="s">
        <v>19026</v>
      </c>
    </row>
    <row r="4933" ht="12.0" customHeight="1">
      <c r="A4933" s="9" t="s">
        <v>19027</v>
      </c>
      <c r="B4933" s="10" t="s">
        <v>19028</v>
      </c>
      <c r="C4933" s="9" t="s">
        <v>1512</v>
      </c>
      <c r="D4933" s="11" t="str">
        <f>VLOOKUP(C4933,Postinumeroalueet!$A$2:$B$4001,2)</f>
        <v>Sastamala</v>
      </c>
      <c r="E4933" s="11"/>
      <c r="F4933" s="11">
        <f t="shared" si="1"/>
        <v>0</v>
      </c>
      <c r="G4933" s="10" t="s">
        <v>3529</v>
      </c>
      <c r="H4933" s="10" t="s">
        <v>10188</v>
      </c>
      <c r="I4933" s="10">
        <v>445.65</v>
      </c>
      <c r="J4933" s="10">
        <v>71.0</v>
      </c>
      <c r="K4933" s="14">
        <v>1980.0</v>
      </c>
      <c r="L4933" s="11">
        <f t="shared" si="881"/>
        <v>502.6</v>
      </c>
      <c r="M4933" s="11">
        <f t="shared" si="2"/>
        <v>56.95</v>
      </c>
      <c r="N4933" s="13">
        <f t="shared" si="3"/>
        <v>1.127790867</v>
      </c>
      <c r="O4933" s="10" t="s">
        <v>14658</v>
      </c>
      <c r="P4933" s="10" t="s">
        <v>19029</v>
      </c>
    </row>
    <row r="4934" ht="12.0" customHeight="1">
      <c r="A4934" s="9" t="s">
        <v>19030</v>
      </c>
      <c r="B4934" s="10" t="s">
        <v>18925</v>
      </c>
      <c r="C4934" s="9" t="s">
        <v>1517</v>
      </c>
      <c r="D4934" s="11" t="str">
        <f>VLOOKUP(C4934,Postinumeroalueet!$A$2:$B$4001,2)</f>
        <v>Kankaanpää</v>
      </c>
      <c r="E4934" s="11"/>
      <c r="F4934" s="11">
        <f t="shared" si="1"/>
        <v>0</v>
      </c>
      <c r="G4934" s="10" t="s">
        <v>3481</v>
      </c>
      <c r="H4934" s="10" t="s">
        <v>10060</v>
      </c>
      <c r="I4934" s="10">
        <v>534.0</v>
      </c>
      <c r="J4934" s="10">
        <v>89.0</v>
      </c>
      <c r="K4934" s="14">
        <v>1954.0</v>
      </c>
      <c r="L4934" s="11">
        <f t="shared" si="881"/>
        <v>603.4</v>
      </c>
      <c r="M4934" s="11">
        <f t="shared" si="2"/>
        <v>69.4</v>
      </c>
      <c r="N4934" s="13">
        <f t="shared" si="3"/>
        <v>1.129962547</v>
      </c>
      <c r="O4934" s="10" t="s">
        <v>4734</v>
      </c>
      <c r="P4934" s="10" t="s">
        <v>19031</v>
      </c>
    </row>
    <row r="4935">
      <c r="A4935" s="9" t="s">
        <v>19032</v>
      </c>
      <c r="B4935" s="10" t="s">
        <v>19033</v>
      </c>
      <c r="C4935" s="9" t="s">
        <v>1512</v>
      </c>
      <c r="D4935" s="11" t="str">
        <f>VLOOKUP(C4935,Postinumeroalueet!$A$2:$B$4001,2)</f>
        <v>Sastamala</v>
      </c>
      <c r="E4935" s="11"/>
      <c r="F4935" s="11">
        <f t="shared" si="1"/>
        <v>0</v>
      </c>
      <c r="G4935" s="10" t="s">
        <v>3529</v>
      </c>
      <c r="H4935" s="10" t="s">
        <v>8616</v>
      </c>
      <c r="I4935" s="10">
        <v>414.71</v>
      </c>
      <c r="J4935" s="10">
        <v>65.0</v>
      </c>
      <c r="K4935" s="14">
        <v>1980.0</v>
      </c>
      <c r="L4935" s="11">
        <f t="shared" si="881"/>
        <v>469</v>
      </c>
      <c r="M4935" s="11">
        <f t="shared" si="2"/>
        <v>54.29</v>
      </c>
      <c r="N4935" s="13">
        <f t="shared" si="3"/>
        <v>1.130910757</v>
      </c>
      <c r="O4935" s="10" t="s">
        <v>14658</v>
      </c>
      <c r="P4935" s="10" t="s">
        <v>19034</v>
      </c>
    </row>
    <row r="4936" ht="12.0" customHeight="1">
      <c r="A4936" s="9" t="s">
        <v>19035</v>
      </c>
      <c r="B4936" s="10" t="s">
        <v>19036</v>
      </c>
      <c r="C4936" s="9" t="s">
        <v>1091</v>
      </c>
      <c r="D4936" s="11" t="str">
        <f>VLOOKUP(C4936,Postinumeroalueet!$A$2:$B$4001,2)</f>
        <v>Salo</v>
      </c>
      <c r="E4936" s="11"/>
      <c r="F4936" s="11">
        <f t="shared" si="1"/>
        <v>0</v>
      </c>
      <c r="G4936" s="10" t="s">
        <v>3529</v>
      </c>
      <c r="H4936" s="10" t="s">
        <v>4902</v>
      </c>
      <c r="I4936" s="10">
        <v>879.0</v>
      </c>
      <c r="J4936" s="10">
        <v>114.5</v>
      </c>
      <c r="K4936" s="14">
        <v>1996.0</v>
      </c>
      <c r="L4936" s="11">
        <f t="shared" si="881"/>
        <v>994.65</v>
      </c>
      <c r="M4936" s="11">
        <f t="shared" si="2"/>
        <v>115.65</v>
      </c>
      <c r="N4936" s="13">
        <f t="shared" si="3"/>
        <v>1.131569966</v>
      </c>
      <c r="O4936" s="10" t="s">
        <v>18157</v>
      </c>
      <c r="P4936" s="10" t="s">
        <v>19037</v>
      </c>
    </row>
    <row r="4937" ht="12.0" customHeight="1">
      <c r="A4937" s="9" t="s">
        <v>19038</v>
      </c>
      <c r="B4937" s="10" t="s">
        <v>19039</v>
      </c>
      <c r="C4937" s="9" t="s">
        <v>1213</v>
      </c>
      <c r="D4937" s="11" t="str">
        <f>VLOOKUP(C4937,Postinumeroalueet!$A$2:$B$4001,2)</f>
        <v>Pori</v>
      </c>
      <c r="E4937" s="11"/>
      <c r="F4937" s="11">
        <f t="shared" si="1"/>
        <v>0</v>
      </c>
      <c r="G4937" s="10" t="s">
        <v>3492</v>
      </c>
      <c r="H4937" s="10" t="s">
        <v>19040</v>
      </c>
      <c r="I4937" s="10">
        <v>780.0</v>
      </c>
      <c r="J4937" s="10">
        <v>100.0</v>
      </c>
      <c r="K4937" s="14">
        <v>1994.0</v>
      </c>
      <c r="L4937" s="11">
        <f t="shared" si="881"/>
        <v>883</v>
      </c>
      <c r="M4937" s="11">
        <f t="shared" si="2"/>
        <v>103</v>
      </c>
      <c r="N4937" s="13">
        <f t="shared" si="3"/>
        <v>1.132051282</v>
      </c>
      <c r="O4937" s="10" t="s">
        <v>17586</v>
      </c>
      <c r="P4937" s="10" t="s">
        <v>19041</v>
      </c>
    </row>
    <row r="4938" ht="12.0" customHeight="1">
      <c r="A4938" s="9" t="s">
        <v>19042</v>
      </c>
      <c r="B4938" s="10" t="s">
        <v>19043</v>
      </c>
      <c r="C4938" s="9" t="s">
        <v>2693</v>
      </c>
      <c r="D4938" s="11" t="str">
        <f>VLOOKUP(C4938,Postinumeroalueet!$A$2:$B$4001,2)</f>
        <v>Varkaus</v>
      </c>
      <c r="E4938" s="11"/>
      <c r="F4938" s="11">
        <f t="shared" si="1"/>
        <v>0</v>
      </c>
      <c r="G4938" s="10" t="s">
        <v>3481</v>
      </c>
      <c r="H4938" s="10" t="s">
        <v>19044</v>
      </c>
      <c r="I4938" s="10">
        <v>525.0</v>
      </c>
      <c r="J4938" s="10">
        <v>88.0</v>
      </c>
      <c r="K4938" s="14">
        <v>1952.0</v>
      </c>
      <c r="L4938" s="11">
        <f t="shared" si="881"/>
        <v>597.8</v>
      </c>
      <c r="M4938" s="11">
        <f t="shared" si="2"/>
        <v>72.8</v>
      </c>
      <c r="N4938" s="13">
        <f t="shared" si="3"/>
        <v>1.138666667</v>
      </c>
      <c r="O4938" s="10" t="s">
        <v>16060</v>
      </c>
      <c r="P4938" s="10" t="s">
        <v>19045</v>
      </c>
    </row>
    <row r="4939" ht="12.0" customHeight="1">
      <c r="A4939" s="9" t="s">
        <v>19046</v>
      </c>
      <c r="B4939" s="10" t="s">
        <v>19047</v>
      </c>
      <c r="C4939" s="9" t="s">
        <v>2390</v>
      </c>
      <c r="D4939" s="11" t="str">
        <f>VLOOKUP(C4939,Postinumeroalueet!$A$2:$B$4001,2)</f>
        <v>Kokkola</v>
      </c>
      <c r="E4939" s="11"/>
      <c r="F4939" s="11">
        <f t="shared" si="1"/>
        <v>0</v>
      </c>
      <c r="G4939" s="10" t="s">
        <v>3481</v>
      </c>
      <c r="H4939" s="10" t="s">
        <v>6321</v>
      </c>
      <c r="I4939" s="10">
        <v>485.0</v>
      </c>
      <c r="J4939" s="10">
        <v>80.0</v>
      </c>
      <c r="K4939" s="14">
        <v>1939.0</v>
      </c>
      <c r="L4939" s="11">
        <f t="shared" si="881"/>
        <v>553</v>
      </c>
      <c r="M4939" s="11">
        <f t="shared" si="2"/>
        <v>68</v>
      </c>
      <c r="N4939" s="13">
        <f t="shared" si="3"/>
        <v>1.140206186</v>
      </c>
      <c r="O4939" s="10" t="s">
        <v>9719</v>
      </c>
      <c r="P4939" s="10" t="s">
        <v>19048</v>
      </c>
    </row>
    <row r="4940">
      <c r="A4940" s="9" t="s">
        <v>19049</v>
      </c>
      <c r="B4940" s="10" t="s">
        <v>19050</v>
      </c>
      <c r="C4940" s="9" t="s">
        <v>1517</v>
      </c>
      <c r="D4940" s="11" t="str">
        <f>VLOOKUP(C4940,Postinumeroalueet!$A$2:$B$4001,2)</f>
        <v>Kankaanpää</v>
      </c>
      <c r="E4940" s="11"/>
      <c r="F4940" s="11">
        <f t="shared" si="1"/>
        <v>0</v>
      </c>
      <c r="G4940" s="10" t="s">
        <v>3529</v>
      </c>
      <c r="H4940" s="10" t="s">
        <v>3620</v>
      </c>
      <c r="I4940" s="10">
        <v>460.0</v>
      </c>
      <c r="J4940" s="10">
        <v>75.0</v>
      </c>
      <c r="K4940" s="14">
        <v>1980.0</v>
      </c>
      <c r="L4940" s="11">
        <f t="shared" si="881"/>
        <v>525</v>
      </c>
      <c r="M4940" s="11">
        <f t="shared" si="2"/>
        <v>65</v>
      </c>
      <c r="N4940" s="13">
        <f t="shared" si="3"/>
        <v>1.141304348</v>
      </c>
      <c r="O4940" s="10" t="s">
        <v>4734</v>
      </c>
      <c r="P4940" s="10" t="s">
        <v>19051</v>
      </c>
    </row>
    <row r="4941" ht="12.0" customHeight="1">
      <c r="A4941" s="9" t="s">
        <v>19052</v>
      </c>
      <c r="B4941" s="10" t="s">
        <v>19053</v>
      </c>
      <c r="C4941" s="9" t="s">
        <v>2975</v>
      </c>
      <c r="D4941" s="11" t="str">
        <f>VLOOKUP(C4941,Postinumeroalueet!$A$2:$B$4001,2)</f>
        <v>Paltamo</v>
      </c>
      <c r="E4941" s="11"/>
      <c r="F4941" s="11">
        <f t="shared" si="1"/>
        <v>0</v>
      </c>
      <c r="G4941" s="10" t="s">
        <v>3481</v>
      </c>
      <c r="H4941" s="10" t="s">
        <v>4741</v>
      </c>
      <c r="I4941" s="10">
        <v>380.0</v>
      </c>
      <c r="J4941" s="10">
        <v>59.0</v>
      </c>
      <c r="K4941" s="14">
        <v>1958.0</v>
      </c>
      <c r="L4941" s="11">
        <f t="shared" si="881"/>
        <v>435.4</v>
      </c>
      <c r="M4941" s="11">
        <f t="shared" si="2"/>
        <v>55.4</v>
      </c>
      <c r="N4941" s="13">
        <f t="shared" si="3"/>
        <v>1.145789474</v>
      </c>
      <c r="O4941" s="15"/>
      <c r="P4941" s="10" t="s">
        <v>19054</v>
      </c>
    </row>
    <row r="4942" ht="12.0" customHeight="1">
      <c r="A4942" s="9" t="s">
        <v>19055</v>
      </c>
      <c r="B4942" s="10" t="s">
        <v>19056</v>
      </c>
      <c r="C4942" s="9" t="s">
        <v>1587</v>
      </c>
      <c r="D4942" s="11" t="str">
        <f>VLOOKUP(C4942,Postinumeroalueet!$A$2:$B$4001,2)</f>
        <v>Jyväskylä</v>
      </c>
      <c r="E4942" s="11"/>
      <c r="F4942" s="11">
        <f t="shared" si="1"/>
        <v>0</v>
      </c>
      <c r="G4942" s="10" t="s">
        <v>3481</v>
      </c>
      <c r="H4942" s="10" t="s">
        <v>19057</v>
      </c>
      <c r="I4942" s="10">
        <v>325.0</v>
      </c>
      <c r="J4942" s="10">
        <v>48.0</v>
      </c>
      <c r="K4942" s="14">
        <v>1950.0</v>
      </c>
      <c r="L4942" s="11">
        <f t="shared" si="881"/>
        <v>373.8</v>
      </c>
      <c r="M4942" s="11">
        <f t="shared" si="2"/>
        <v>48.8</v>
      </c>
      <c r="N4942" s="13">
        <f t="shared" si="3"/>
        <v>1.150153846</v>
      </c>
      <c r="O4942" s="15"/>
      <c r="P4942" s="10" t="s">
        <v>19058</v>
      </c>
    </row>
    <row r="4943" ht="12.0" customHeight="1">
      <c r="A4943" s="9" t="s">
        <v>19059</v>
      </c>
      <c r="B4943" s="10" t="s">
        <v>19060</v>
      </c>
      <c r="C4943" s="9" t="s">
        <v>3283</v>
      </c>
      <c r="D4943" s="11" t="str">
        <f>VLOOKUP(C4943,Postinumeroalueet!$A$2:$B$4001,2)</f>
        <v>Rovaniemi</v>
      </c>
      <c r="E4943" s="11"/>
      <c r="F4943" s="11">
        <f t="shared" si="1"/>
        <v>0</v>
      </c>
      <c r="G4943" s="10" t="s">
        <v>3481</v>
      </c>
      <c r="H4943" s="10" t="s">
        <v>19061</v>
      </c>
      <c r="I4943" s="10">
        <v>500.0</v>
      </c>
      <c r="J4943" s="10">
        <v>84.0</v>
      </c>
      <c r="K4943" s="14">
        <v>1977.0</v>
      </c>
      <c r="L4943" s="11">
        <f t="shared" si="881"/>
        <v>575.4</v>
      </c>
      <c r="M4943" s="11">
        <f t="shared" si="2"/>
        <v>75.4</v>
      </c>
      <c r="N4943" s="13">
        <f t="shared" si="3"/>
        <v>1.1508</v>
      </c>
      <c r="O4943" s="10" t="s">
        <v>9615</v>
      </c>
      <c r="P4943" s="10" t="s">
        <v>19062</v>
      </c>
    </row>
    <row r="4944" ht="12.0" customHeight="1">
      <c r="A4944" s="9" t="s">
        <v>19063</v>
      </c>
      <c r="B4944" s="10" t="s">
        <v>19064</v>
      </c>
      <c r="C4944" s="9" t="s">
        <v>1776</v>
      </c>
      <c r="D4944" s="11" t="str">
        <f>VLOOKUP(C4944,Postinumeroalueet!$A$2:$B$4001,2)</f>
        <v>Kouvola</v>
      </c>
      <c r="E4944" s="11"/>
      <c r="F4944" s="11">
        <f t="shared" si="1"/>
        <v>0</v>
      </c>
      <c r="G4944" s="10" t="s">
        <v>3481</v>
      </c>
      <c r="H4944" s="10" t="s">
        <v>3507</v>
      </c>
      <c r="I4944" s="10">
        <v>790.0</v>
      </c>
      <c r="J4944" s="10">
        <v>122.0</v>
      </c>
      <c r="K4944" s="14">
        <v>1985.0</v>
      </c>
      <c r="L4944" s="11">
        <f t="shared" si="881"/>
        <v>913.2</v>
      </c>
      <c r="M4944" s="11">
        <f t="shared" si="2"/>
        <v>123.2</v>
      </c>
      <c r="N4944" s="13">
        <f t="shared" si="3"/>
        <v>1.155949367</v>
      </c>
      <c r="O4944" s="10" t="s">
        <v>13706</v>
      </c>
      <c r="P4944" s="10" t="s">
        <v>19065</v>
      </c>
    </row>
    <row r="4945">
      <c r="A4945" s="9" t="s">
        <v>19066</v>
      </c>
      <c r="B4945" s="10" t="s">
        <v>19067</v>
      </c>
      <c r="C4945" s="9" t="s">
        <v>963</v>
      </c>
      <c r="D4945" s="11" t="str">
        <f>VLOOKUP(C4945,Postinumeroalueet!$A$2:$B$4001,2)</f>
        <v>Turku</v>
      </c>
      <c r="E4945" s="11"/>
      <c r="F4945" s="11">
        <f t="shared" si="1"/>
        <v>0</v>
      </c>
      <c r="G4945" s="10" t="s">
        <v>3529</v>
      </c>
      <c r="H4945" s="10" t="s">
        <v>19068</v>
      </c>
      <c r="I4945" s="10">
        <v>1250.0</v>
      </c>
      <c r="J4945" s="10">
        <v>174.0</v>
      </c>
      <c r="K4945" s="14">
        <v>2002.0</v>
      </c>
      <c r="L4945" s="11">
        <f t="shared" si="881"/>
        <v>1452.8</v>
      </c>
      <c r="M4945" s="11">
        <f t="shared" si="2"/>
        <v>202.8</v>
      </c>
      <c r="N4945" s="13">
        <f t="shared" si="3"/>
        <v>1.16224</v>
      </c>
      <c r="O4945" s="10" t="s">
        <v>4870</v>
      </c>
      <c r="P4945" s="10" t="s">
        <v>19069</v>
      </c>
    </row>
    <row r="4946" ht="12.0" customHeight="1">
      <c r="A4946" s="9" t="s">
        <v>19070</v>
      </c>
      <c r="B4946" s="10" t="s">
        <v>19071</v>
      </c>
      <c r="C4946" s="9" t="s">
        <v>2181</v>
      </c>
      <c r="D4946" s="11" t="str">
        <f>VLOOKUP(C4946,Postinumeroalueet!$A$2:$B$4001,2)</f>
        <v>Kauhava</v>
      </c>
      <c r="E4946" s="11"/>
      <c r="F4946" s="11">
        <f t="shared" si="1"/>
        <v>0</v>
      </c>
      <c r="G4946" s="10" t="s">
        <v>3529</v>
      </c>
      <c r="H4946" s="10" t="s">
        <v>3761</v>
      </c>
      <c r="I4946" s="10">
        <v>432.0</v>
      </c>
      <c r="J4946" s="10">
        <v>60.0</v>
      </c>
      <c r="K4946" s="14">
        <v>1985.0</v>
      </c>
      <c r="L4946" s="11">
        <f t="shared" si="881"/>
        <v>504</v>
      </c>
      <c r="M4946" s="11">
        <f t="shared" si="2"/>
        <v>72</v>
      </c>
      <c r="N4946" s="13">
        <f t="shared" si="3"/>
        <v>1.166666667</v>
      </c>
      <c r="O4946" s="10" t="s">
        <v>17957</v>
      </c>
      <c r="P4946" s="10" t="s">
        <v>19072</v>
      </c>
    </row>
    <row r="4947" ht="12.0" customHeight="1">
      <c r="A4947" s="9" t="s">
        <v>19073</v>
      </c>
      <c r="B4947" s="10" t="s">
        <v>19074</v>
      </c>
      <c r="C4947" s="9" t="s">
        <v>1517</v>
      </c>
      <c r="D4947" s="11" t="str">
        <f>VLOOKUP(C4947,Postinumeroalueet!$A$2:$B$4001,2)</f>
        <v>Kankaanpää</v>
      </c>
      <c r="E4947" s="11"/>
      <c r="F4947" s="11">
        <f t="shared" si="1"/>
        <v>0</v>
      </c>
      <c r="G4947" s="10" t="s">
        <v>4106</v>
      </c>
      <c r="H4947" s="10" t="s">
        <v>19075</v>
      </c>
      <c r="I4947" s="10">
        <v>447.0</v>
      </c>
      <c r="J4947" s="10">
        <v>74.5</v>
      </c>
      <c r="K4947" s="14">
        <v>1980.0</v>
      </c>
      <c r="L4947" s="11">
        <f t="shared" si="881"/>
        <v>522.2</v>
      </c>
      <c r="M4947" s="11">
        <f t="shared" si="2"/>
        <v>75.2</v>
      </c>
      <c r="N4947" s="13">
        <f t="shared" si="3"/>
        <v>1.168232662</v>
      </c>
      <c r="O4947" s="10" t="s">
        <v>4734</v>
      </c>
      <c r="P4947" s="10" t="s">
        <v>19076</v>
      </c>
    </row>
    <row r="4948">
      <c r="A4948" s="9" t="s">
        <v>19077</v>
      </c>
      <c r="B4948" s="10" t="s">
        <v>19078</v>
      </c>
      <c r="C4948" s="9" t="s">
        <v>3031</v>
      </c>
      <c r="D4948" s="11" t="str">
        <f>VLOOKUP(C4948,Postinumeroalueet!$A$2:$B$4001,2)</f>
        <v>Kempele</v>
      </c>
      <c r="E4948" s="11"/>
      <c r="F4948" s="11">
        <f t="shared" si="1"/>
        <v>0</v>
      </c>
      <c r="G4948" s="10" t="s">
        <v>3492</v>
      </c>
      <c r="H4948" s="10" t="s">
        <v>19079</v>
      </c>
      <c r="I4948" s="10">
        <v>1200.0</v>
      </c>
      <c r="J4948" s="10">
        <v>167.5</v>
      </c>
      <c r="K4948" s="14">
        <v>2003.0</v>
      </c>
      <c r="L4948" s="11">
        <f t="shared" si="881"/>
        <v>1402.75</v>
      </c>
      <c r="M4948" s="11">
        <f t="shared" si="2"/>
        <v>202.75</v>
      </c>
      <c r="N4948" s="13">
        <f t="shared" si="3"/>
        <v>1.168958333</v>
      </c>
      <c r="O4948" s="15"/>
      <c r="P4948" s="10" t="s">
        <v>19080</v>
      </c>
    </row>
    <row r="4949">
      <c r="A4949" s="9" t="s">
        <v>19081</v>
      </c>
      <c r="B4949" s="10" t="s">
        <v>19082</v>
      </c>
      <c r="C4949" s="9" t="s">
        <v>2169</v>
      </c>
      <c r="D4949" s="11" t="str">
        <f>VLOOKUP(C4949,Postinumeroalueet!$A$2:$B$4001,2)</f>
        <v>Kauhava</v>
      </c>
      <c r="E4949" s="11"/>
      <c r="F4949" s="11">
        <f t="shared" si="1"/>
        <v>0</v>
      </c>
      <c r="G4949" s="10" t="s">
        <v>3529</v>
      </c>
      <c r="H4949" s="10" t="s">
        <v>3761</v>
      </c>
      <c r="I4949" s="10">
        <v>294.48</v>
      </c>
      <c r="J4949" s="10">
        <v>36.0</v>
      </c>
      <c r="K4949" s="14">
        <v>1988.0</v>
      </c>
      <c r="L4949" s="11">
        <f t="shared" si="881"/>
        <v>345.6</v>
      </c>
      <c r="M4949" s="11">
        <f t="shared" si="2"/>
        <v>51.12</v>
      </c>
      <c r="N4949" s="13">
        <f t="shared" si="3"/>
        <v>1.173594132</v>
      </c>
      <c r="O4949" s="10" t="s">
        <v>17957</v>
      </c>
      <c r="P4949" s="10" t="s">
        <v>19083</v>
      </c>
    </row>
    <row r="4950">
      <c r="A4950" s="9" t="s">
        <v>19084</v>
      </c>
      <c r="B4950" s="10" t="s">
        <v>19085</v>
      </c>
      <c r="C4950" s="9" t="s">
        <v>435</v>
      </c>
      <c r="D4950" s="11" t="str">
        <f>VLOOKUP(C4950,Postinumeroalueet!$A$2:$B$4001,2)</f>
        <v>Vantaa</v>
      </c>
      <c r="E4950" s="11"/>
      <c r="F4950" s="11">
        <f t="shared" si="1"/>
        <v>1</v>
      </c>
      <c r="G4950" s="10" t="s">
        <v>3800</v>
      </c>
      <c r="H4950" s="10" t="s">
        <v>19086</v>
      </c>
      <c r="I4950" s="10">
        <v>1730.0</v>
      </c>
      <c r="J4950" s="10">
        <v>215.0</v>
      </c>
      <c r="K4950" s="14">
        <v>2002.0</v>
      </c>
      <c r="L4950" s="11">
        <f>IF(K4950&lt;1961,171+10.3*J4950,IF(K4950&gt;1983,166+8.7*J4950,159+7.9*J4950))</f>
        <v>2036.5</v>
      </c>
      <c r="M4950" s="11">
        <f t="shared" si="2"/>
        <v>306.5</v>
      </c>
      <c r="N4950" s="13">
        <f t="shared" si="3"/>
        <v>1.17716763</v>
      </c>
      <c r="O4950" s="10" t="s">
        <v>19087</v>
      </c>
      <c r="P4950" s="10" t="s">
        <v>19088</v>
      </c>
    </row>
    <row r="4951" ht="12.0" customHeight="1">
      <c r="A4951" s="9" t="s">
        <v>19089</v>
      </c>
      <c r="B4951" s="10" t="s">
        <v>19090</v>
      </c>
      <c r="C4951" s="9" t="s">
        <v>1025</v>
      </c>
      <c r="D4951" s="11" t="str">
        <f>VLOOKUP(C4951,Postinumeroalueet!$A$2:$B$4001,2)</f>
        <v>Parainen</v>
      </c>
      <c r="E4951" s="11"/>
      <c r="F4951" s="11">
        <f t="shared" si="1"/>
        <v>0</v>
      </c>
      <c r="G4951" s="10" t="s">
        <v>3529</v>
      </c>
      <c r="H4951" s="10" t="s">
        <v>4179</v>
      </c>
      <c r="I4951" s="10">
        <v>495.0</v>
      </c>
      <c r="J4951" s="10">
        <v>72.0</v>
      </c>
      <c r="K4951" s="14">
        <v>1990.0</v>
      </c>
      <c r="L4951" s="11">
        <f t="shared" ref="L4951:L4964" si="882">IF(K4951&lt;1984,105+5.6*J4951,IF(K4951&gt;1991,113+7.7*J4951,108+6.6*J4951))</f>
        <v>583.2</v>
      </c>
      <c r="M4951" s="11">
        <f t="shared" si="2"/>
        <v>88.2</v>
      </c>
      <c r="N4951" s="13">
        <f t="shared" si="3"/>
        <v>1.178181818</v>
      </c>
      <c r="O4951" s="10" t="s">
        <v>19091</v>
      </c>
      <c r="P4951" s="10" t="s">
        <v>19092</v>
      </c>
    </row>
    <row r="4952">
      <c r="A4952" s="9" t="s">
        <v>19093</v>
      </c>
      <c r="B4952" s="10" t="s">
        <v>19094</v>
      </c>
      <c r="C4952" s="9" t="s">
        <v>1471</v>
      </c>
      <c r="D4952" s="11" t="str">
        <f>VLOOKUP(C4952,Postinumeroalueet!$A$2:$B$4001,2)</f>
        <v>Vesilahti</v>
      </c>
      <c r="E4952" s="11"/>
      <c r="F4952" s="11">
        <f t="shared" si="1"/>
        <v>0</v>
      </c>
      <c r="G4952" s="10" t="s">
        <v>3529</v>
      </c>
      <c r="H4952" s="10" t="s">
        <v>4087</v>
      </c>
      <c r="I4952" s="10">
        <v>217.08</v>
      </c>
      <c r="J4952" s="10">
        <v>27.0</v>
      </c>
      <c r="K4952" s="14">
        <v>1982.0</v>
      </c>
      <c r="L4952" s="11">
        <f t="shared" si="882"/>
        <v>256.2</v>
      </c>
      <c r="M4952" s="11">
        <f t="shared" si="2"/>
        <v>39.12</v>
      </c>
      <c r="N4952" s="13">
        <f t="shared" si="3"/>
        <v>1.180210061</v>
      </c>
      <c r="O4952" s="10" t="s">
        <v>19095</v>
      </c>
      <c r="P4952" s="10" t="s">
        <v>19096</v>
      </c>
    </row>
    <row r="4953">
      <c r="A4953" s="9" t="s">
        <v>19097</v>
      </c>
      <c r="B4953" s="10" t="s">
        <v>19098</v>
      </c>
      <c r="C4953" s="9" t="s">
        <v>1439</v>
      </c>
      <c r="D4953" s="11" t="str">
        <f>VLOOKUP(C4953,Postinumeroalueet!$A$2:$B$4001,2)</f>
        <v>Kangasala</v>
      </c>
      <c r="E4953" s="11"/>
      <c r="F4953" s="11">
        <f t="shared" si="1"/>
        <v>0</v>
      </c>
      <c r="G4953" s="10" t="s">
        <v>3492</v>
      </c>
      <c r="H4953" s="10" t="s">
        <v>19099</v>
      </c>
      <c r="I4953" s="10">
        <v>1100.0</v>
      </c>
      <c r="J4953" s="10">
        <v>155.0</v>
      </c>
      <c r="K4953" s="14">
        <v>2004.0</v>
      </c>
      <c r="L4953" s="11">
        <f t="shared" si="882"/>
        <v>1306.5</v>
      </c>
      <c r="M4953" s="11">
        <f t="shared" si="2"/>
        <v>206.5</v>
      </c>
      <c r="N4953" s="13">
        <f t="shared" si="3"/>
        <v>1.187727273</v>
      </c>
      <c r="O4953" s="15"/>
      <c r="P4953" s="10" t="s">
        <v>19100</v>
      </c>
    </row>
    <row r="4954" ht="12.0" customHeight="1">
      <c r="A4954" s="9" t="s">
        <v>19101</v>
      </c>
      <c r="B4954" s="10" t="s">
        <v>19102</v>
      </c>
      <c r="C4954" s="9" t="s">
        <v>2932</v>
      </c>
      <c r="D4954" s="11" t="str">
        <f>VLOOKUP(C4954,Postinumeroalueet!$A$2:$B$4001,2)</f>
        <v>Haapavesi</v>
      </c>
      <c r="E4954" s="11"/>
      <c r="F4954" s="11">
        <f t="shared" si="1"/>
        <v>0</v>
      </c>
      <c r="G4954" s="10" t="s">
        <v>3529</v>
      </c>
      <c r="H4954" s="10" t="s">
        <v>3620</v>
      </c>
      <c r="I4954" s="10">
        <v>553.14</v>
      </c>
      <c r="J4954" s="10">
        <v>71.0</v>
      </c>
      <c r="K4954" s="14">
        <v>1993.0</v>
      </c>
      <c r="L4954" s="11">
        <f t="shared" si="882"/>
        <v>659.7</v>
      </c>
      <c r="M4954" s="11">
        <f t="shared" si="2"/>
        <v>106.56</v>
      </c>
      <c r="N4954" s="13">
        <f t="shared" si="3"/>
        <v>1.192645623</v>
      </c>
      <c r="O4954" s="10" t="s">
        <v>17289</v>
      </c>
      <c r="P4954" s="10" t="s">
        <v>19103</v>
      </c>
    </row>
    <row r="4955">
      <c r="A4955" s="9" t="s">
        <v>19104</v>
      </c>
      <c r="B4955" s="10" t="s">
        <v>19105</v>
      </c>
      <c r="C4955" s="9" t="s">
        <v>1342</v>
      </c>
      <c r="D4955" s="11" t="str">
        <f>VLOOKUP(C4955,Postinumeroalueet!$A$2:$B$4001,2)</f>
        <v>Tampere</v>
      </c>
      <c r="E4955" s="11"/>
      <c r="F4955" s="11">
        <f t="shared" si="1"/>
        <v>0</v>
      </c>
      <c r="G4955" s="10" t="s">
        <v>3529</v>
      </c>
      <c r="H4955" s="10" t="s">
        <v>19106</v>
      </c>
      <c r="I4955" s="10">
        <v>385.0</v>
      </c>
      <c r="J4955" s="10">
        <v>45.0</v>
      </c>
      <c r="K4955" s="14">
        <v>2012.0</v>
      </c>
      <c r="L4955" s="11">
        <f t="shared" si="882"/>
        <v>459.5</v>
      </c>
      <c r="M4955" s="11">
        <f t="shared" si="2"/>
        <v>74.5</v>
      </c>
      <c r="N4955" s="13">
        <f t="shared" si="3"/>
        <v>1.193506494</v>
      </c>
      <c r="O4955" s="15"/>
      <c r="P4955" s="10" t="s">
        <v>19107</v>
      </c>
    </row>
    <row r="4956" ht="12.0" customHeight="1">
      <c r="A4956" s="9" t="s">
        <v>19108</v>
      </c>
      <c r="B4956" s="10" t="s">
        <v>19109</v>
      </c>
      <c r="C4956" s="9" t="s">
        <v>2035</v>
      </c>
      <c r="D4956" s="11" t="str">
        <f>VLOOKUP(C4956,Postinumeroalueet!$A$2:$B$4001,2)</f>
        <v>Kerimäki</v>
      </c>
      <c r="E4956" s="11"/>
      <c r="F4956" s="11">
        <f t="shared" si="1"/>
        <v>0</v>
      </c>
      <c r="G4956" s="10" t="s">
        <v>3492</v>
      </c>
      <c r="H4956" s="10" t="s">
        <v>19110</v>
      </c>
      <c r="I4956" s="10">
        <v>650.0</v>
      </c>
      <c r="J4956" s="10">
        <v>120.0</v>
      </c>
      <c r="K4956" s="14">
        <v>1959.0</v>
      </c>
      <c r="L4956" s="11">
        <f t="shared" si="882"/>
        <v>777</v>
      </c>
      <c r="M4956" s="11">
        <f t="shared" si="2"/>
        <v>127</v>
      </c>
      <c r="N4956" s="13">
        <f t="shared" si="3"/>
        <v>1.195384615</v>
      </c>
      <c r="O4956" s="10" t="s">
        <v>14520</v>
      </c>
      <c r="P4956" s="10" t="s">
        <v>19111</v>
      </c>
    </row>
    <row r="4957" ht="12.0" customHeight="1">
      <c r="A4957" s="9" t="s">
        <v>19112</v>
      </c>
      <c r="B4957" s="10" t="s">
        <v>19113</v>
      </c>
      <c r="C4957" s="9" t="s">
        <v>1508</v>
      </c>
      <c r="D4957" s="11" t="str">
        <f>VLOOKUP(C4957,Postinumeroalueet!$A$2:$B$4001,2)</f>
        <v>Sastamala</v>
      </c>
      <c r="E4957" s="11"/>
      <c r="F4957" s="11">
        <f t="shared" si="1"/>
        <v>0</v>
      </c>
      <c r="G4957" s="10" t="s">
        <v>3529</v>
      </c>
      <c r="H4957" s="10" t="s">
        <v>8616</v>
      </c>
      <c r="I4957" s="10">
        <v>423.12</v>
      </c>
      <c r="J4957" s="10">
        <v>60.5</v>
      </c>
      <c r="K4957" s="14">
        <v>1990.0</v>
      </c>
      <c r="L4957" s="11">
        <f t="shared" si="882"/>
        <v>507.3</v>
      </c>
      <c r="M4957" s="11">
        <f t="shared" si="2"/>
        <v>84.18</v>
      </c>
      <c r="N4957" s="13">
        <f t="shared" si="3"/>
        <v>1.198950652</v>
      </c>
      <c r="O4957" s="10" t="s">
        <v>14658</v>
      </c>
      <c r="P4957" s="10" t="s">
        <v>19114</v>
      </c>
    </row>
    <row r="4958" ht="12.0" customHeight="1">
      <c r="A4958" s="9" t="s">
        <v>19115</v>
      </c>
      <c r="B4958" s="10" t="s">
        <v>19001</v>
      </c>
      <c r="C4958" s="9" t="s">
        <v>3064</v>
      </c>
      <c r="D4958" s="11" t="str">
        <f>VLOOKUP(C4958,Postinumeroalueet!$A$2:$B$4001,2)</f>
        <v>Kiiminki</v>
      </c>
      <c r="E4958" s="11"/>
      <c r="F4958" s="11">
        <f t="shared" si="1"/>
        <v>0</v>
      </c>
      <c r="G4958" s="10" t="s">
        <v>3481</v>
      </c>
      <c r="H4958" s="10" t="s">
        <v>14076</v>
      </c>
      <c r="I4958" s="10">
        <v>480.0</v>
      </c>
      <c r="J4958" s="10">
        <v>70.9</v>
      </c>
      <c r="K4958" s="14">
        <v>1991.0</v>
      </c>
      <c r="L4958" s="11">
        <f t="shared" si="882"/>
        <v>575.94</v>
      </c>
      <c r="M4958" s="11">
        <f t="shared" si="2"/>
        <v>95.94</v>
      </c>
      <c r="N4958" s="13">
        <f t="shared" si="3"/>
        <v>1.199875</v>
      </c>
      <c r="O4958" s="10" t="s">
        <v>5511</v>
      </c>
      <c r="P4958" s="10" t="s">
        <v>19116</v>
      </c>
    </row>
    <row r="4959" ht="12.0" customHeight="1">
      <c r="A4959" s="9" t="s">
        <v>19117</v>
      </c>
      <c r="B4959" s="10" t="s">
        <v>19118</v>
      </c>
      <c r="C4959" s="9" t="s">
        <v>802</v>
      </c>
      <c r="D4959" s="11" t="str">
        <f>VLOOKUP(C4959,Postinumeroalueet!$A$2:$B$4001,2)</f>
        <v>Lahti</v>
      </c>
      <c r="E4959" s="11"/>
      <c r="F4959" s="11">
        <f t="shared" si="1"/>
        <v>0</v>
      </c>
      <c r="G4959" s="10" t="s">
        <v>3492</v>
      </c>
      <c r="H4959" s="10" t="s">
        <v>19119</v>
      </c>
      <c r="I4959" s="10">
        <v>1450.0</v>
      </c>
      <c r="J4959" s="10">
        <v>213.0</v>
      </c>
      <c r="K4959" s="14">
        <v>2006.0</v>
      </c>
      <c r="L4959" s="11">
        <f t="shared" si="882"/>
        <v>1753.1</v>
      </c>
      <c r="M4959" s="11">
        <f t="shared" si="2"/>
        <v>303.1</v>
      </c>
      <c r="N4959" s="13">
        <f t="shared" si="3"/>
        <v>1.209034483</v>
      </c>
      <c r="O4959" s="15"/>
      <c r="P4959" s="10" t="s">
        <v>19120</v>
      </c>
    </row>
    <row r="4960" ht="12.0" customHeight="1">
      <c r="A4960" s="9" t="s">
        <v>19121</v>
      </c>
      <c r="B4960" s="10" t="s">
        <v>19122</v>
      </c>
      <c r="C4960" s="9" t="s">
        <v>2091</v>
      </c>
      <c r="D4960" s="11" t="str">
        <f>VLOOKUP(C4960,Postinumeroalueet!$A$2:$B$4001,2)</f>
        <v>Seinäjoki</v>
      </c>
      <c r="E4960" s="11"/>
      <c r="F4960" s="11">
        <f t="shared" si="1"/>
        <v>0</v>
      </c>
      <c r="G4960" s="10" t="s">
        <v>3529</v>
      </c>
      <c r="H4960" s="10" t="s">
        <v>6278</v>
      </c>
      <c r="I4960" s="10">
        <v>550.0</v>
      </c>
      <c r="J4960" s="10">
        <v>73.0</v>
      </c>
      <c r="K4960" s="14">
        <v>1992.0</v>
      </c>
      <c r="L4960" s="11">
        <f t="shared" si="882"/>
        <v>675.1</v>
      </c>
      <c r="M4960" s="11">
        <f t="shared" si="2"/>
        <v>125.1</v>
      </c>
      <c r="N4960" s="13">
        <f t="shared" si="3"/>
        <v>1.227454545</v>
      </c>
      <c r="O4960" s="10" t="s">
        <v>12710</v>
      </c>
      <c r="P4960" s="10" t="s">
        <v>19123</v>
      </c>
    </row>
    <row r="4961">
      <c r="A4961" s="9" t="s">
        <v>19124</v>
      </c>
      <c r="B4961" s="10" t="s">
        <v>19125</v>
      </c>
      <c r="C4961" s="9" t="s">
        <v>3125</v>
      </c>
      <c r="D4961" s="11" t="str">
        <f>VLOOKUP(C4961,Postinumeroalueet!$A$2:$B$4001,2)</f>
        <v>Siikalatva</v>
      </c>
      <c r="E4961" s="11"/>
      <c r="F4961" s="11">
        <f t="shared" si="1"/>
        <v>0</v>
      </c>
      <c r="G4961" s="10" t="s">
        <v>3492</v>
      </c>
      <c r="H4961" s="10" t="s">
        <v>19126</v>
      </c>
      <c r="I4961" s="10">
        <v>720.0</v>
      </c>
      <c r="J4961" s="10">
        <v>140.0</v>
      </c>
      <c r="K4961" s="14">
        <v>1893.0</v>
      </c>
      <c r="L4961" s="11">
        <f t="shared" si="882"/>
        <v>889</v>
      </c>
      <c r="M4961" s="11">
        <f t="shared" si="2"/>
        <v>169</v>
      </c>
      <c r="N4961" s="13">
        <f t="shared" si="3"/>
        <v>1.234722222</v>
      </c>
      <c r="O4961" s="10" t="s">
        <v>11942</v>
      </c>
      <c r="P4961" s="10" t="s">
        <v>19127</v>
      </c>
    </row>
    <row r="4962" ht="12.0" customHeight="1">
      <c r="A4962" s="9" t="s">
        <v>19128</v>
      </c>
      <c r="B4962" s="10" t="s">
        <v>19129</v>
      </c>
      <c r="C4962" s="9" t="s">
        <v>1324</v>
      </c>
      <c r="D4962" s="11" t="str">
        <f>VLOOKUP(C4962,Postinumeroalueet!$A$2:$B$4001,2)</f>
        <v>Sastamala</v>
      </c>
      <c r="E4962" s="11"/>
      <c r="F4962" s="11">
        <f t="shared" si="1"/>
        <v>0</v>
      </c>
      <c r="G4962" s="10" t="s">
        <v>3481</v>
      </c>
      <c r="H4962" s="10" t="s">
        <v>4465</v>
      </c>
      <c r="I4962" s="10">
        <v>508.77</v>
      </c>
      <c r="J4962" s="10">
        <v>78.9</v>
      </c>
      <c r="K4962" s="14">
        <v>1984.0</v>
      </c>
      <c r="L4962" s="11">
        <f t="shared" si="882"/>
        <v>628.74</v>
      </c>
      <c r="M4962" s="11">
        <f t="shared" si="2"/>
        <v>119.97</v>
      </c>
      <c r="N4962" s="13">
        <f t="shared" si="3"/>
        <v>1.235803998</v>
      </c>
      <c r="O4962" s="10" t="s">
        <v>14658</v>
      </c>
      <c r="P4962" s="10" t="s">
        <v>19130</v>
      </c>
    </row>
    <row r="4963" ht="12.0" customHeight="1">
      <c r="A4963" s="9" t="s">
        <v>19131</v>
      </c>
      <c r="B4963" s="10" t="s">
        <v>19132</v>
      </c>
      <c r="C4963" s="9" t="s">
        <v>983</v>
      </c>
      <c r="D4963" s="11" t="str">
        <f>VLOOKUP(C4963,Postinumeroalueet!$A$2:$B$4001,2)</f>
        <v>Nousiainen</v>
      </c>
      <c r="E4963" s="11"/>
      <c r="F4963" s="11">
        <f t="shared" si="1"/>
        <v>0</v>
      </c>
      <c r="G4963" s="10" t="s">
        <v>3529</v>
      </c>
      <c r="H4963" s="10" t="s">
        <v>5406</v>
      </c>
      <c r="I4963" s="10">
        <v>540.0</v>
      </c>
      <c r="J4963" s="10">
        <v>85.0</v>
      </c>
      <c r="K4963" s="14">
        <v>1985.0</v>
      </c>
      <c r="L4963" s="11">
        <f t="shared" si="882"/>
        <v>669</v>
      </c>
      <c r="M4963" s="11">
        <f t="shared" si="2"/>
        <v>129</v>
      </c>
      <c r="N4963" s="13">
        <f t="shared" si="3"/>
        <v>1.238888889</v>
      </c>
      <c r="O4963" s="10" t="s">
        <v>19133</v>
      </c>
      <c r="P4963" s="10" t="s">
        <v>19134</v>
      </c>
    </row>
    <row r="4964" ht="12.0" customHeight="1">
      <c r="A4964" s="9" t="s">
        <v>19135</v>
      </c>
      <c r="B4964" s="10" t="s">
        <v>19136</v>
      </c>
      <c r="C4964" s="9" t="s">
        <v>1250</v>
      </c>
      <c r="D4964" s="11" t="str">
        <f>VLOOKUP(C4964,Postinumeroalueet!$A$2:$B$4001,2)</f>
        <v>Siikainen</v>
      </c>
      <c r="E4964" s="11"/>
      <c r="F4964" s="11">
        <f t="shared" si="1"/>
        <v>0</v>
      </c>
      <c r="G4964" s="10" t="s">
        <v>3529</v>
      </c>
      <c r="H4964" s="10" t="s">
        <v>19137</v>
      </c>
      <c r="I4964" s="10">
        <v>476.26</v>
      </c>
      <c r="J4964" s="10">
        <v>62.5</v>
      </c>
      <c r="K4964" s="14">
        <v>1999.0</v>
      </c>
      <c r="L4964" s="11">
        <f t="shared" si="882"/>
        <v>594.25</v>
      </c>
      <c r="M4964" s="11">
        <f t="shared" si="2"/>
        <v>117.99</v>
      </c>
      <c r="N4964" s="13">
        <f t="shared" si="3"/>
        <v>1.24774283</v>
      </c>
      <c r="O4964" s="10" t="s">
        <v>18149</v>
      </c>
      <c r="P4964" s="10" t="s">
        <v>19138</v>
      </c>
    </row>
    <row r="4965" ht="12.0" customHeight="1">
      <c r="A4965" s="9" t="s">
        <v>19139</v>
      </c>
      <c r="B4965" s="10" t="s">
        <v>19140</v>
      </c>
      <c r="C4965" s="9" t="s">
        <v>339</v>
      </c>
      <c r="D4965" s="11" t="str">
        <f>VLOOKUP(C4965,Postinumeroalueet!$A$2:$B$4001,2)</f>
        <v>Helsinki</v>
      </c>
      <c r="E4965" s="11"/>
      <c r="F4965" s="11">
        <f t="shared" si="1"/>
        <v>1</v>
      </c>
      <c r="G4965" s="10" t="s">
        <v>3481</v>
      </c>
      <c r="H4965" s="10" t="s">
        <v>19141</v>
      </c>
      <c r="I4965" s="10">
        <v>590.0</v>
      </c>
      <c r="J4965" s="10">
        <v>55.0</v>
      </c>
      <c r="K4965" s="14">
        <v>1920.0</v>
      </c>
      <c r="L4965" s="11">
        <f>IF(K4965&lt;1961,171+10.3*J4965,IF(K4965&gt;1983,166+8.7*J4965,159+7.9*J4965))</f>
        <v>737.5</v>
      </c>
      <c r="M4965" s="11">
        <f t="shared" si="2"/>
        <v>147.5</v>
      </c>
      <c r="N4965" s="13">
        <f t="shared" si="3"/>
        <v>1.25</v>
      </c>
      <c r="O4965" s="10" t="s">
        <v>4113</v>
      </c>
      <c r="P4965" s="10" t="s">
        <v>19142</v>
      </c>
    </row>
    <row r="4966">
      <c r="A4966" s="9" t="s">
        <v>19143</v>
      </c>
      <c r="B4966" s="10" t="s">
        <v>19144</v>
      </c>
      <c r="C4966" s="9" t="s">
        <v>1512</v>
      </c>
      <c r="D4966" s="11" t="str">
        <f>VLOOKUP(C4966,Postinumeroalueet!$A$2:$B$4001,2)</f>
        <v>Sastamala</v>
      </c>
      <c r="E4966" s="11"/>
      <c r="F4966" s="11">
        <f t="shared" si="1"/>
        <v>0</v>
      </c>
      <c r="G4966" s="10" t="s">
        <v>3481</v>
      </c>
      <c r="H4966" s="10" t="s">
        <v>4722</v>
      </c>
      <c r="I4966" s="10">
        <v>238.47</v>
      </c>
      <c r="J4966" s="10">
        <v>34.5</v>
      </c>
      <c r="K4966" s="14">
        <v>1920.0</v>
      </c>
      <c r="L4966" s="11">
        <f t="shared" ref="L4966:L4974" si="883">IF(K4966&lt;1984,105+5.6*J4966,IF(K4966&gt;1991,113+7.7*J4966,108+6.6*J4966))</f>
        <v>298.2</v>
      </c>
      <c r="M4966" s="11">
        <f t="shared" si="2"/>
        <v>59.73</v>
      </c>
      <c r="N4966" s="13">
        <f t="shared" si="3"/>
        <v>1.250471757</v>
      </c>
      <c r="O4966" s="10" t="s">
        <v>14658</v>
      </c>
      <c r="P4966" s="10" t="s">
        <v>19145</v>
      </c>
    </row>
    <row r="4967" ht="12.0" customHeight="1">
      <c r="A4967" s="9" t="s">
        <v>19146</v>
      </c>
      <c r="B4967" s="10" t="s">
        <v>19147</v>
      </c>
      <c r="C4967" s="9" t="s">
        <v>1481</v>
      </c>
      <c r="D4967" s="11" t="str">
        <f>VLOOKUP(C4967,Postinumeroalueet!$A$2:$B$4001,2)</f>
        <v>Valkeakoski</v>
      </c>
      <c r="E4967" s="11"/>
      <c r="F4967" s="11">
        <f t="shared" si="1"/>
        <v>0</v>
      </c>
      <c r="G4967" s="10" t="s">
        <v>3492</v>
      </c>
      <c r="H4967" s="10" t="s">
        <v>19148</v>
      </c>
      <c r="I4967" s="10">
        <v>800.0</v>
      </c>
      <c r="J4967" s="10">
        <v>160.0</v>
      </c>
      <c r="K4967" s="14">
        <v>1960.0</v>
      </c>
      <c r="L4967" s="11">
        <f t="shared" si="883"/>
        <v>1001</v>
      </c>
      <c r="M4967" s="11">
        <f t="shared" si="2"/>
        <v>201</v>
      </c>
      <c r="N4967" s="13">
        <f t="shared" si="3"/>
        <v>1.25125</v>
      </c>
      <c r="O4967" s="10" t="s">
        <v>19149</v>
      </c>
      <c r="P4967" s="10" t="s">
        <v>19150</v>
      </c>
    </row>
    <row r="4968" ht="12.0" customHeight="1">
      <c r="A4968" s="9" t="s">
        <v>19151</v>
      </c>
      <c r="B4968" s="10" t="s">
        <v>19152</v>
      </c>
      <c r="C4968" s="9" t="s">
        <v>2371</v>
      </c>
      <c r="D4968" s="11" t="str">
        <f>VLOOKUP(C4968,Postinumeroalueet!$A$2:$B$4001,2)</f>
        <v>Vöyri</v>
      </c>
      <c r="E4968" s="11"/>
      <c r="F4968" s="11">
        <f t="shared" si="1"/>
        <v>0</v>
      </c>
      <c r="G4968" s="10" t="s">
        <v>3481</v>
      </c>
      <c r="H4968" s="10" t="s">
        <v>19153</v>
      </c>
      <c r="I4968" s="10">
        <v>550.0</v>
      </c>
      <c r="J4968" s="10">
        <v>75.0</v>
      </c>
      <c r="K4968" s="14">
        <v>2011.0</v>
      </c>
      <c r="L4968" s="11">
        <f t="shared" si="883"/>
        <v>690.5</v>
      </c>
      <c r="M4968" s="11">
        <f t="shared" si="2"/>
        <v>140.5</v>
      </c>
      <c r="N4968" s="13">
        <f t="shared" si="3"/>
        <v>1.255454545</v>
      </c>
      <c r="O4968" s="15"/>
      <c r="P4968" s="10" t="s">
        <v>19154</v>
      </c>
    </row>
    <row r="4969" ht="12.0" customHeight="1">
      <c r="A4969" s="9" t="s">
        <v>19155</v>
      </c>
      <c r="B4969" s="10" t="s">
        <v>19152</v>
      </c>
      <c r="C4969" s="9" t="s">
        <v>2371</v>
      </c>
      <c r="D4969" s="11" t="str">
        <f>VLOOKUP(C4969,Postinumeroalueet!$A$2:$B$4001,2)</f>
        <v>Vöyri</v>
      </c>
      <c r="E4969" s="11"/>
      <c r="F4969" s="11">
        <f t="shared" si="1"/>
        <v>0</v>
      </c>
      <c r="G4969" s="10" t="s">
        <v>3481</v>
      </c>
      <c r="H4969" s="10" t="s">
        <v>7292</v>
      </c>
      <c r="I4969" s="10">
        <v>310.0</v>
      </c>
      <c r="J4969" s="10">
        <v>36.0</v>
      </c>
      <c r="K4969" s="14">
        <v>2011.0</v>
      </c>
      <c r="L4969" s="11">
        <f t="shared" si="883"/>
        <v>390.2</v>
      </c>
      <c r="M4969" s="11">
        <f t="shared" si="2"/>
        <v>80.2</v>
      </c>
      <c r="N4969" s="13">
        <f t="shared" si="3"/>
        <v>1.258709677</v>
      </c>
      <c r="O4969" s="15"/>
      <c r="P4969" s="10" t="s">
        <v>19156</v>
      </c>
    </row>
    <row r="4970" ht="12.0" customHeight="1">
      <c r="A4970" s="9" t="s">
        <v>19157</v>
      </c>
      <c r="B4970" s="10" t="s">
        <v>19158</v>
      </c>
      <c r="C4970" s="9" t="s">
        <v>3185</v>
      </c>
      <c r="D4970" s="11" t="str">
        <f>VLOOKUP(C4970,Postinumeroalueet!$A$2:$B$4001,2)</f>
        <v>Kemi</v>
      </c>
      <c r="E4970" s="11"/>
      <c r="F4970" s="11">
        <f t="shared" si="1"/>
        <v>0</v>
      </c>
      <c r="G4970" s="10" t="s">
        <v>3492</v>
      </c>
      <c r="H4970" s="10" t="s">
        <v>19159</v>
      </c>
      <c r="I4970" s="10">
        <v>350.0</v>
      </c>
      <c r="J4970" s="10">
        <v>60.0</v>
      </c>
      <c r="K4970" s="14">
        <v>1957.0</v>
      </c>
      <c r="L4970" s="11">
        <f t="shared" si="883"/>
        <v>441</v>
      </c>
      <c r="M4970" s="11">
        <f t="shared" si="2"/>
        <v>91</v>
      </c>
      <c r="N4970" s="13">
        <f t="shared" si="3"/>
        <v>1.26</v>
      </c>
      <c r="O4970" s="10" t="s">
        <v>10534</v>
      </c>
      <c r="P4970" s="10" t="s">
        <v>19160</v>
      </c>
    </row>
    <row r="4971">
      <c r="A4971" s="9" t="s">
        <v>19161</v>
      </c>
      <c r="B4971" s="10" t="s">
        <v>19162</v>
      </c>
      <c r="C4971" s="9" t="s">
        <v>1517</v>
      </c>
      <c r="D4971" s="11" t="str">
        <f>VLOOKUP(C4971,Postinumeroalueet!$A$2:$B$4001,2)</f>
        <v>Kankaanpää</v>
      </c>
      <c r="E4971" s="11"/>
      <c r="F4971" s="11">
        <f t="shared" si="1"/>
        <v>0</v>
      </c>
      <c r="G4971" s="10" t="s">
        <v>3529</v>
      </c>
      <c r="H4971" s="10" t="s">
        <v>4547</v>
      </c>
      <c r="I4971" s="10">
        <v>390.0</v>
      </c>
      <c r="J4971" s="10">
        <v>58.5</v>
      </c>
      <c r="K4971" s="14">
        <v>1984.0</v>
      </c>
      <c r="L4971" s="11">
        <f t="shared" si="883"/>
        <v>494.1</v>
      </c>
      <c r="M4971" s="11">
        <f t="shared" si="2"/>
        <v>104.1</v>
      </c>
      <c r="N4971" s="13">
        <f t="shared" si="3"/>
        <v>1.266923077</v>
      </c>
      <c r="O4971" s="10" t="s">
        <v>18149</v>
      </c>
      <c r="P4971" s="10" t="s">
        <v>19163</v>
      </c>
    </row>
    <row r="4972">
      <c r="A4972" s="9" t="s">
        <v>19164</v>
      </c>
      <c r="B4972" s="10" t="s">
        <v>19165</v>
      </c>
      <c r="C4972" s="9" t="s">
        <v>1517</v>
      </c>
      <c r="D4972" s="11" t="str">
        <f>VLOOKUP(C4972,Postinumeroalueet!$A$2:$B$4001,2)</f>
        <v>Kankaanpää</v>
      </c>
      <c r="E4972" s="11"/>
      <c r="F4972" s="11">
        <f t="shared" si="1"/>
        <v>0</v>
      </c>
      <c r="G4972" s="10" t="s">
        <v>3529</v>
      </c>
      <c r="H4972" s="10" t="s">
        <v>19166</v>
      </c>
      <c r="I4972" s="10">
        <v>390.0</v>
      </c>
      <c r="J4972" s="10">
        <v>58.5</v>
      </c>
      <c r="K4972" s="14">
        <v>1984.0</v>
      </c>
      <c r="L4972" s="11">
        <f t="shared" si="883"/>
        <v>494.1</v>
      </c>
      <c r="M4972" s="11">
        <f t="shared" si="2"/>
        <v>104.1</v>
      </c>
      <c r="N4972" s="13">
        <f t="shared" si="3"/>
        <v>1.266923077</v>
      </c>
      <c r="O4972" s="10" t="s">
        <v>18149</v>
      </c>
      <c r="P4972" s="10" t="s">
        <v>19167</v>
      </c>
    </row>
    <row r="4973">
      <c r="A4973" s="9" t="s">
        <v>19168</v>
      </c>
      <c r="B4973" s="10" t="s">
        <v>19169</v>
      </c>
      <c r="C4973" s="9" t="s">
        <v>538</v>
      </c>
      <c r="D4973" s="11" t="str">
        <f>VLOOKUP(C4973,Postinumeroalueet!$A$2:$B$4001,2)</f>
        <v>Karkkila</v>
      </c>
      <c r="E4973" s="11"/>
      <c r="F4973" s="11">
        <f t="shared" si="1"/>
        <v>0</v>
      </c>
      <c r="G4973" s="10" t="s">
        <v>3492</v>
      </c>
      <c r="H4973" s="10" t="s">
        <v>19170</v>
      </c>
      <c r="I4973" s="10">
        <v>1000.0</v>
      </c>
      <c r="J4973" s="10">
        <v>150.0</v>
      </c>
      <c r="K4973" s="14">
        <v>2009.0</v>
      </c>
      <c r="L4973" s="11">
        <f t="shared" si="883"/>
        <v>1268</v>
      </c>
      <c r="M4973" s="11">
        <f t="shared" si="2"/>
        <v>268</v>
      </c>
      <c r="N4973" s="13">
        <f t="shared" si="3"/>
        <v>1.268</v>
      </c>
      <c r="O4973" s="10" t="s">
        <v>5912</v>
      </c>
      <c r="P4973" s="10" t="s">
        <v>19171</v>
      </c>
    </row>
    <row r="4974" ht="12.0" customHeight="1">
      <c r="A4974" s="9" t="s">
        <v>19172</v>
      </c>
      <c r="B4974" s="10" t="s">
        <v>19173</v>
      </c>
      <c r="C4974" s="9" t="s">
        <v>2390</v>
      </c>
      <c r="D4974" s="11" t="str">
        <f>VLOOKUP(C4974,Postinumeroalueet!$A$2:$B$4001,2)</f>
        <v>Kokkola</v>
      </c>
      <c r="E4974" s="11"/>
      <c r="F4974" s="11">
        <f t="shared" si="1"/>
        <v>0</v>
      </c>
      <c r="G4974" s="10" t="s">
        <v>3492</v>
      </c>
      <c r="H4974" s="10" t="s">
        <v>19174</v>
      </c>
      <c r="I4974" s="10">
        <v>830.0</v>
      </c>
      <c r="J4974" s="10">
        <v>143.3</v>
      </c>
      <c r="K4974" s="14">
        <v>1990.0</v>
      </c>
      <c r="L4974" s="11">
        <f t="shared" si="883"/>
        <v>1053.78</v>
      </c>
      <c r="M4974" s="11">
        <f t="shared" si="2"/>
        <v>223.78</v>
      </c>
      <c r="N4974" s="13">
        <f t="shared" si="3"/>
        <v>1.269614458</v>
      </c>
      <c r="O4974" s="10" t="s">
        <v>9719</v>
      </c>
      <c r="P4974" s="10" t="s">
        <v>19175</v>
      </c>
    </row>
    <row r="4975">
      <c r="A4975" s="9" t="s">
        <v>19176</v>
      </c>
      <c r="B4975" s="10" t="s">
        <v>19177</v>
      </c>
      <c r="C4975" s="9" t="s">
        <v>449</v>
      </c>
      <c r="D4975" s="11" t="str">
        <f>VLOOKUP(C4975,Postinumeroalueet!$A$2:$B$4001,2)</f>
        <v>Vantaa</v>
      </c>
      <c r="E4975" s="11"/>
      <c r="F4975" s="11">
        <f t="shared" si="1"/>
        <v>1</v>
      </c>
      <c r="G4975" s="10" t="s">
        <v>3800</v>
      </c>
      <c r="H4975" s="10" t="s">
        <v>19178</v>
      </c>
      <c r="I4975" s="10">
        <v>780.0</v>
      </c>
      <c r="J4975" s="10">
        <v>80.0</v>
      </c>
      <c r="K4975" s="14">
        <v>1956.0</v>
      </c>
      <c r="L4975" s="11">
        <f>IF(K4975&lt;1961,171+10.3*J4975,IF(K4975&gt;1983,166+8.7*J4975,159+7.9*J4975))</f>
        <v>995</v>
      </c>
      <c r="M4975" s="11">
        <f t="shared" si="2"/>
        <v>215</v>
      </c>
      <c r="N4975" s="13">
        <f t="shared" si="3"/>
        <v>1.275641026</v>
      </c>
      <c r="O4975" s="10" t="s">
        <v>3498</v>
      </c>
      <c r="P4975" s="10" t="s">
        <v>19179</v>
      </c>
    </row>
    <row r="4976" ht="12.0" customHeight="1">
      <c r="A4976" s="9" t="s">
        <v>19180</v>
      </c>
      <c r="B4976" s="10" t="s">
        <v>19181</v>
      </c>
      <c r="C4976" s="9" t="s">
        <v>2254</v>
      </c>
      <c r="D4976" s="11" t="str">
        <f>VLOOKUP(C4976,Postinumeroalueet!$A$2:$B$4001,2)</f>
        <v>Soini</v>
      </c>
      <c r="E4976" s="11"/>
      <c r="F4976" s="11">
        <f t="shared" si="1"/>
        <v>0</v>
      </c>
      <c r="G4976" s="10" t="s">
        <v>3492</v>
      </c>
      <c r="H4976" s="10" t="s">
        <v>19182</v>
      </c>
      <c r="I4976" s="10">
        <v>600.0</v>
      </c>
      <c r="J4976" s="10">
        <v>119.5</v>
      </c>
      <c r="K4976" s="14">
        <v>1978.0</v>
      </c>
      <c r="L4976" s="11">
        <f t="shared" ref="L4976:L4991" si="884">IF(K4976&lt;1984,105+5.6*J4976,IF(K4976&gt;1991,113+7.7*J4976,108+6.6*J4976))</f>
        <v>774.2</v>
      </c>
      <c r="M4976" s="11">
        <f t="shared" si="2"/>
        <v>174.2</v>
      </c>
      <c r="N4976" s="13">
        <f t="shared" si="3"/>
        <v>1.290333333</v>
      </c>
      <c r="O4976" s="10" t="s">
        <v>14812</v>
      </c>
      <c r="P4976" s="10" t="s">
        <v>19183</v>
      </c>
    </row>
    <row r="4977">
      <c r="A4977" s="9" t="s">
        <v>19184</v>
      </c>
      <c r="B4977" s="10" t="s">
        <v>19185</v>
      </c>
      <c r="C4977" s="9" t="s">
        <v>800</v>
      </c>
      <c r="D4977" s="11" t="str">
        <f>VLOOKUP(C4977,Postinumeroalueet!$A$2:$B$4001,2)</f>
        <v>Pälkäne</v>
      </c>
      <c r="E4977" s="11"/>
      <c r="F4977" s="11">
        <f t="shared" si="1"/>
        <v>0</v>
      </c>
      <c r="G4977" s="10" t="s">
        <v>3529</v>
      </c>
      <c r="H4977" s="10" t="s">
        <v>19186</v>
      </c>
      <c r="I4977" s="10">
        <v>390.0</v>
      </c>
      <c r="J4977" s="10">
        <v>60.0</v>
      </c>
      <c r="K4977" s="14">
        <v>1987.0</v>
      </c>
      <c r="L4977" s="11">
        <f t="shared" si="884"/>
        <v>504</v>
      </c>
      <c r="M4977" s="11">
        <f t="shared" si="2"/>
        <v>114</v>
      </c>
      <c r="N4977" s="13">
        <f t="shared" si="3"/>
        <v>1.292307692</v>
      </c>
      <c r="O4977" s="15"/>
      <c r="P4977" s="10" t="s">
        <v>19187</v>
      </c>
    </row>
    <row r="4978">
      <c r="A4978" s="9" t="s">
        <v>19188</v>
      </c>
      <c r="B4978" s="10" t="s">
        <v>16148</v>
      </c>
      <c r="C4978" s="9" t="s">
        <v>3026</v>
      </c>
      <c r="D4978" s="11" t="str">
        <f>VLOOKUP(C4978,Postinumeroalueet!$A$2:$B$4001,2)</f>
        <v>Oulu</v>
      </c>
      <c r="E4978" s="11"/>
      <c r="F4978" s="11">
        <f t="shared" si="1"/>
        <v>0</v>
      </c>
      <c r="G4978" s="10" t="s">
        <v>3481</v>
      </c>
      <c r="H4978" s="10" t="s">
        <v>19189</v>
      </c>
      <c r="I4978" s="10">
        <v>250.0</v>
      </c>
      <c r="J4978" s="10">
        <v>39.0</v>
      </c>
      <c r="K4978" s="14">
        <v>1973.0</v>
      </c>
      <c r="L4978" s="11">
        <f t="shared" si="884"/>
        <v>323.4</v>
      </c>
      <c r="M4978" s="11">
        <f t="shared" si="2"/>
        <v>73.4</v>
      </c>
      <c r="N4978" s="13">
        <f t="shared" si="3"/>
        <v>1.2936</v>
      </c>
      <c r="O4978" s="10" t="s">
        <v>3942</v>
      </c>
      <c r="P4978" s="10" t="s">
        <v>19190</v>
      </c>
    </row>
    <row r="4979">
      <c r="A4979" s="9" t="s">
        <v>19191</v>
      </c>
      <c r="B4979" s="10" t="s">
        <v>19192</v>
      </c>
      <c r="C4979" s="9" t="s">
        <v>1517</v>
      </c>
      <c r="D4979" s="11" t="str">
        <f>VLOOKUP(C4979,Postinumeroalueet!$A$2:$B$4001,2)</f>
        <v>Kankaanpää</v>
      </c>
      <c r="E4979" s="11"/>
      <c r="F4979" s="11">
        <f t="shared" si="1"/>
        <v>0</v>
      </c>
      <c r="G4979" s="10" t="s">
        <v>3800</v>
      </c>
      <c r="H4979" s="10" t="s">
        <v>19193</v>
      </c>
      <c r="I4979" s="10">
        <v>1350.0</v>
      </c>
      <c r="J4979" s="10">
        <v>294.0</v>
      </c>
      <c r="K4979" s="14">
        <v>1970.0</v>
      </c>
      <c r="L4979" s="11">
        <f t="shared" si="884"/>
        <v>1751.4</v>
      </c>
      <c r="M4979" s="11">
        <f t="shared" si="2"/>
        <v>401.4</v>
      </c>
      <c r="N4979" s="13">
        <f t="shared" si="3"/>
        <v>1.297333333</v>
      </c>
      <c r="O4979" s="10" t="s">
        <v>4734</v>
      </c>
      <c r="P4979" s="10" t="s">
        <v>19194</v>
      </c>
    </row>
    <row r="4980">
      <c r="A4980" s="9" t="s">
        <v>19195</v>
      </c>
      <c r="B4980" s="10" t="s">
        <v>19196</v>
      </c>
      <c r="C4980" s="9" t="s">
        <v>2254</v>
      </c>
      <c r="D4980" s="11" t="str">
        <f>VLOOKUP(C4980,Postinumeroalueet!$A$2:$B$4001,2)</f>
        <v>Soini</v>
      </c>
      <c r="E4980" s="11"/>
      <c r="F4980" s="11">
        <f t="shared" si="1"/>
        <v>0</v>
      </c>
      <c r="G4980" s="10" t="s">
        <v>3529</v>
      </c>
      <c r="H4980" s="10" t="s">
        <v>6230</v>
      </c>
      <c r="I4980" s="10">
        <v>282.0</v>
      </c>
      <c r="J4980" s="10">
        <v>47.0</v>
      </c>
      <c r="K4980" s="14">
        <v>1982.0</v>
      </c>
      <c r="L4980" s="11">
        <f t="shared" si="884"/>
        <v>368.2</v>
      </c>
      <c r="M4980" s="11">
        <f t="shared" si="2"/>
        <v>86.2</v>
      </c>
      <c r="N4980" s="13">
        <f t="shared" si="3"/>
        <v>1.305673759</v>
      </c>
      <c r="O4980" s="10" t="s">
        <v>16222</v>
      </c>
      <c r="P4980" s="10" t="s">
        <v>19197</v>
      </c>
    </row>
    <row r="4981">
      <c r="A4981" s="9" t="s">
        <v>19198</v>
      </c>
      <c r="B4981" s="10" t="s">
        <v>19199</v>
      </c>
      <c r="C4981" s="9" t="s">
        <v>1497</v>
      </c>
      <c r="D4981" s="11" t="str">
        <f>VLOOKUP(C4981,Postinumeroalueet!$A$2:$B$4001,2)</f>
        <v>Sastamala</v>
      </c>
      <c r="E4981" s="11"/>
      <c r="F4981" s="11">
        <f t="shared" si="1"/>
        <v>0</v>
      </c>
      <c r="G4981" s="10" t="s">
        <v>3492</v>
      </c>
      <c r="H4981" s="10" t="s">
        <v>19200</v>
      </c>
      <c r="I4981" s="10">
        <v>1000.0</v>
      </c>
      <c r="J4981" s="10">
        <v>155.5</v>
      </c>
      <c r="K4981" s="14">
        <v>1998.0</v>
      </c>
      <c r="L4981" s="11">
        <f t="shared" si="884"/>
        <v>1310.35</v>
      </c>
      <c r="M4981" s="11">
        <f t="shared" si="2"/>
        <v>310.35</v>
      </c>
      <c r="N4981" s="13">
        <f t="shared" si="3"/>
        <v>1.31035</v>
      </c>
      <c r="O4981" s="10" t="s">
        <v>19201</v>
      </c>
      <c r="P4981" s="10" t="s">
        <v>19202</v>
      </c>
    </row>
    <row r="4982" ht="12.0" customHeight="1">
      <c r="A4982" s="9" t="s">
        <v>19203</v>
      </c>
      <c r="B4982" s="10" t="s">
        <v>19204</v>
      </c>
      <c r="C4982" s="9" t="s">
        <v>613</v>
      </c>
      <c r="D4982" s="11" t="str">
        <f>VLOOKUP(C4982,Postinumeroalueet!$A$2:$B$4001,2)</f>
        <v>Porvoo</v>
      </c>
      <c r="E4982" s="11"/>
      <c r="F4982" s="11">
        <f t="shared" si="1"/>
        <v>0</v>
      </c>
      <c r="G4982" s="10" t="s">
        <v>4106</v>
      </c>
      <c r="H4982" s="10" t="s">
        <v>19205</v>
      </c>
      <c r="I4982" s="10">
        <v>490.0</v>
      </c>
      <c r="J4982" s="10">
        <v>69.0</v>
      </c>
      <c r="K4982" s="14">
        <v>2004.0</v>
      </c>
      <c r="L4982" s="11">
        <f t="shared" si="884"/>
        <v>644.3</v>
      </c>
      <c r="M4982" s="11">
        <f t="shared" si="2"/>
        <v>154.3</v>
      </c>
      <c r="N4982" s="13">
        <f t="shared" si="3"/>
        <v>1.314897959</v>
      </c>
      <c r="O4982" s="15"/>
      <c r="P4982" s="10" t="s">
        <v>19206</v>
      </c>
    </row>
    <row r="4983" ht="12.0" customHeight="1">
      <c r="A4983" s="9" t="s">
        <v>19207</v>
      </c>
      <c r="B4983" s="10" t="s">
        <v>19208</v>
      </c>
      <c r="C4983" s="9" t="s">
        <v>1513</v>
      </c>
      <c r="D4983" s="11" t="str">
        <f>VLOOKUP(C4983,Postinumeroalueet!$A$2:$B$4001,2)</f>
        <v>Lavia</v>
      </c>
      <c r="E4983" s="11"/>
      <c r="F4983" s="11">
        <f t="shared" si="1"/>
        <v>0</v>
      </c>
      <c r="G4983" s="10" t="s">
        <v>3529</v>
      </c>
      <c r="H4983" s="10" t="s">
        <v>3555</v>
      </c>
      <c r="I4983" s="10">
        <v>560.0</v>
      </c>
      <c r="J4983" s="10">
        <v>113.0</v>
      </c>
      <c r="K4983" s="14">
        <v>1979.0</v>
      </c>
      <c r="L4983" s="11">
        <f t="shared" si="884"/>
        <v>737.8</v>
      </c>
      <c r="M4983" s="11">
        <f t="shared" si="2"/>
        <v>177.8</v>
      </c>
      <c r="N4983" s="13">
        <f t="shared" si="3"/>
        <v>1.3175</v>
      </c>
      <c r="O4983" s="10" t="s">
        <v>4734</v>
      </c>
      <c r="P4983" s="10" t="s">
        <v>19209</v>
      </c>
    </row>
    <row r="4984" ht="12.0" customHeight="1">
      <c r="A4984" s="9" t="s">
        <v>19210</v>
      </c>
      <c r="B4984" s="10" t="s">
        <v>19211</v>
      </c>
      <c r="C4984" s="9" t="s">
        <v>1517</v>
      </c>
      <c r="D4984" s="11" t="str">
        <f>VLOOKUP(C4984,Postinumeroalueet!$A$2:$B$4001,2)</f>
        <v>Kankaanpää</v>
      </c>
      <c r="E4984" s="11"/>
      <c r="F4984" s="11">
        <f t="shared" si="1"/>
        <v>0</v>
      </c>
      <c r="G4984" s="10" t="s">
        <v>3529</v>
      </c>
      <c r="H4984" s="10" t="s">
        <v>19212</v>
      </c>
      <c r="I4984" s="10">
        <v>666.47</v>
      </c>
      <c r="J4984" s="10">
        <v>100.0</v>
      </c>
      <c r="K4984" s="14">
        <v>2004.0</v>
      </c>
      <c r="L4984" s="11">
        <f t="shared" si="884"/>
        <v>883</v>
      </c>
      <c r="M4984" s="11">
        <f t="shared" si="2"/>
        <v>216.53</v>
      </c>
      <c r="N4984" s="13">
        <f t="shared" si="3"/>
        <v>1.324890843</v>
      </c>
      <c r="O4984" s="10" t="s">
        <v>18149</v>
      </c>
      <c r="P4984" s="10" t="s">
        <v>19213</v>
      </c>
    </row>
    <row r="4985">
      <c r="A4985" s="9" t="s">
        <v>19214</v>
      </c>
      <c r="B4985" s="10" t="s">
        <v>19215</v>
      </c>
      <c r="C4985" s="9" t="s">
        <v>967</v>
      </c>
      <c r="D4985" s="11" t="str">
        <f>VLOOKUP(C4985,Postinumeroalueet!$A$2:$B$4001,2)</f>
        <v>Naantali</v>
      </c>
      <c r="E4985" s="11"/>
      <c r="F4985" s="11">
        <f t="shared" si="1"/>
        <v>0</v>
      </c>
      <c r="G4985" s="10" t="s">
        <v>3800</v>
      </c>
      <c r="H4985" s="10" t="s">
        <v>19216</v>
      </c>
      <c r="I4985" s="10">
        <v>410.0</v>
      </c>
      <c r="J4985" s="10">
        <v>56.0</v>
      </c>
      <c r="K4985" s="14">
        <v>1995.0</v>
      </c>
      <c r="L4985" s="11">
        <f t="shared" si="884"/>
        <v>544.2</v>
      </c>
      <c r="M4985" s="11">
        <f t="shared" si="2"/>
        <v>134.2</v>
      </c>
      <c r="N4985" s="13">
        <f t="shared" si="3"/>
        <v>1.327317073</v>
      </c>
      <c r="O4985" s="15"/>
      <c r="P4985" s="10" t="s">
        <v>19217</v>
      </c>
    </row>
    <row r="4986" ht="12.0" customHeight="1">
      <c r="A4986" s="9" t="s">
        <v>19218</v>
      </c>
      <c r="B4986" s="10" t="s">
        <v>19219</v>
      </c>
      <c r="C4986" s="9" t="s">
        <v>19220</v>
      </c>
      <c r="D4986" s="11" t="str">
        <f>VLOOKUP(C4986,Postinumeroalueet!$A$2:$B$4001,2)</f>
        <v>Rovaniemi</v>
      </c>
      <c r="E4986" s="11"/>
      <c r="F4986" s="11">
        <f t="shared" si="1"/>
        <v>0</v>
      </c>
      <c r="G4986" s="10" t="s">
        <v>3492</v>
      </c>
      <c r="H4986" s="10" t="s">
        <v>8827</v>
      </c>
      <c r="I4986" s="10">
        <v>500.0</v>
      </c>
      <c r="J4986" s="10">
        <v>100.0</v>
      </c>
      <c r="K4986" s="14">
        <v>1956.0</v>
      </c>
      <c r="L4986" s="11">
        <f t="shared" si="884"/>
        <v>665</v>
      </c>
      <c r="M4986" s="11">
        <f t="shared" si="2"/>
        <v>165</v>
      </c>
      <c r="N4986" s="13">
        <f t="shared" si="3"/>
        <v>1.33</v>
      </c>
      <c r="O4986" s="15"/>
      <c r="P4986" s="10" t="s">
        <v>19221</v>
      </c>
    </row>
    <row r="4987" ht="12.0" customHeight="1">
      <c r="A4987" s="9" t="s">
        <v>19222</v>
      </c>
      <c r="B4987" s="10" t="s">
        <v>19223</v>
      </c>
      <c r="C4987" s="9" t="s">
        <v>1165</v>
      </c>
      <c r="D4987" s="11" t="str">
        <f>VLOOKUP(C4987,Postinumeroalueet!$A$2:$B$4001,2)</f>
        <v>Eurajoki</v>
      </c>
      <c r="E4987" s="11"/>
      <c r="F4987" s="11">
        <f t="shared" si="1"/>
        <v>0</v>
      </c>
      <c r="G4987" s="10" t="s">
        <v>3492</v>
      </c>
      <c r="H4987" s="10" t="s">
        <v>19224</v>
      </c>
      <c r="I4987" s="10">
        <v>500.0</v>
      </c>
      <c r="J4987" s="10">
        <v>100.0</v>
      </c>
      <c r="K4987" s="14">
        <v>1948.0</v>
      </c>
      <c r="L4987" s="11">
        <f t="shared" si="884"/>
        <v>665</v>
      </c>
      <c r="M4987" s="11">
        <f t="shared" si="2"/>
        <v>165</v>
      </c>
      <c r="N4987" s="13">
        <f t="shared" si="3"/>
        <v>1.33</v>
      </c>
      <c r="O4987" s="10" t="s">
        <v>12699</v>
      </c>
      <c r="P4987" s="10" t="s">
        <v>19225</v>
      </c>
    </row>
    <row r="4988">
      <c r="A4988" s="9" t="s">
        <v>19226</v>
      </c>
      <c r="B4988" s="10" t="s">
        <v>19162</v>
      </c>
      <c r="C4988" s="9" t="s">
        <v>1517</v>
      </c>
      <c r="D4988" s="11" t="str">
        <f>VLOOKUP(C4988,Postinumeroalueet!$A$2:$B$4001,2)</f>
        <v>Kankaanpää</v>
      </c>
      <c r="E4988" s="11"/>
      <c r="F4988" s="11">
        <f t="shared" si="1"/>
        <v>0</v>
      </c>
      <c r="G4988" s="10" t="s">
        <v>3529</v>
      </c>
      <c r="H4988" s="10" t="s">
        <v>19166</v>
      </c>
      <c r="I4988" s="10">
        <v>370.0</v>
      </c>
      <c r="J4988" s="10">
        <v>58.5</v>
      </c>
      <c r="K4988" s="14">
        <v>1984.0</v>
      </c>
      <c r="L4988" s="11">
        <f t="shared" si="884"/>
        <v>494.1</v>
      </c>
      <c r="M4988" s="11">
        <f t="shared" si="2"/>
        <v>124.1</v>
      </c>
      <c r="N4988" s="13">
        <f t="shared" si="3"/>
        <v>1.335405405</v>
      </c>
      <c r="O4988" s="10" t="s">
        <v>18149</v>
      </c>
      <c r="P4988" s="10" t="s">
        <v>19227</v>
      </c>
    </row>
    <row r="4989">
      <c r="A4989" s="9" t="s">
        <v>19228</v>
      </c>
      <c r="B4989" s="10" t="s">
        <v>18632</v>
      </c>
      <c r="C4989" s="9" t="s">
        <v>1517</v>
      </c>
      <c r="D4989" s="11" t="str">
        <f>VLOOKUP(C4989,Postinumeroalueet!$A$2:$B$4001,2)</f>
        <v>Kankaanpää</v>
      </c>
      <c r="E4989" s="11"/>
      <c r="F4989" s="11">
        <f t="shared" si="1"/>
        <v>0</v>
      </c>
      <c r="G4989" s="10" t="s">
        <v>3529</v>
      </c>
      <c r="H4989" s="10" t="s">
        <v>4547</v>
      </c>
      <c r="I4989" s="10">
        <v>370.0</v>
      </c>
      <c r="J4989" s="10">
        <v>58.5</v>
      </c>
      <c r="K4989" s="14">
        <v>1984.0</v>
      </c>
      <c r="L4989" s="11">
        <f t="shared" si="884"/>
        <v>494.1</v>
      </c>
      <c r="M4989" s="11">
        <f t="shared" si="2"/>
        <v>124.1</v>
      </c>
      <c r="N4989" s="13">
        <f t="shared" si="3"/>
        <v>1.335405405</v>
      </c>
      <c r="O4989" s="10" t="s">
        <v>18149</v>
      </c>
      <c r="P4989" s="10" t="s">
        <v>19229</v>
      </c>
    </row>
    <row r="4990">
      <c r="A4990" s="9" t="s">
        <v>19230</v>
      </c>
      <c r="B4990" s="10" t="s">
        <v>19162</v>
      </c>
      <c r="C4990" s="9" t="s">
        <v>1517</v>
      </c>
      <c r="D4990" s="11" t="str">
        <f>VLOOKUP(C4990,Postinumeroalueet!$A$2:$B$4001,2)</f>
        <v>Kankaanpää</v>
      </c>
      <c r="E4990" s="11"/>
      <c r="F4990" s="11">
        <f t="shared" si="1"/>
        <v>0</v>
      </c>
      <c r="G4990" s="10" t="s">
        <v>3529</v>
      </c>
      <c r="H4990" s="10" t="s">
        <v>19166</v>
      </c>
      <c r="I4990" s="10">
        <v>370.0</v>
      </c>
      <c r="J4990" s="10">
        <v>58.5</v>
      </c>
      <c r="K4990" s="14">
        <v>1984.0</v>
      </c>
      <c r="L4990" s="11">
        <f t="shared" si="884"/>
        <v>494.1</v>
      </c>
      <c r="M4990" s="11">
        <f t="shared" si="2"/>
        <v>124.1</v>
      </c>
      <c r="N4990" s="13">
        <f t="shared" si="3"/>
        <v>1.335405405</v>
      </c>
      <c r="O4990" s="10" t="s">
        <v>18149</v>
      </c>
      <c r="P4990" s="10" t="s">
        <v>19231</v>
      </c>
    </row>
    <row r="4991">
      <c r="A4991" s="9" t="s">
        <v>19232</v>
      </c>
      <c r="B4991" s="10" t="s">
        <v>19233</v>
      </c>
      <c r="C4991" s="9" t="s">
        <v>3410</v>
      </c>
      <c r="D4991" s="11" t="str">
        <f>VLOOKUP(C4991,Postinumeroalueet!$A$2:$B$4001,2)</f>
        <v>Muonio</v>
      </c>
      <c r="E4991" s="11"/>
      <c r="F4991" s="11">
        <f t="shared" si="1"/>
        <v>0</v>
      </c>
      <c r="G4991" s="10" t="s">
        <v>3492</v>
      </c>
      <c r="H4991" s="10" t="s">
        <v>19234</v>
      </c>
      <c r="I4991" s="10">
        <v>600.0</v>
      </c>
      <c r="J4991" s="10">
        <v>126.0</v>
      </c>
      <c r="K4991" s="14">
        <v>1965.0</v>
      </c>
      <c r="L4991" s="11">
        <f t="shared" si="884"/>
        <v>810.6</v>
      </c>
      <c r="M4991" s="11">
        <f t="shared" si="2"/>
        <v>210.6</v>
      </c>
      <c r="N4991" s="13">
        <f t="shared" si="3"/>
        <v>1.351</v>
      </c>
      <c r="O4991" s="15"/>
      <c r="P4991" s="10" t="s">
        <v>19235</v>
      </c>
    </row>
    <row r="4992" ht="12.0" customHeight="1">
      <c r="A4992" s="9" t="s">
        <v>19236</v>
      </c>
      <c r="B4992" s="10" t="s">
        <v>19237</v>
      </c>
      <c r="C4992" s="9" t="s">
        <v>403</v>
      </c>
      <c r="D4992" s="11" t="str">
        <f>VLOOKUP(C4992,Postinumeroalueet!$A$2:$B$4001,2)</f>
        <v>Helsinki</v>
      </c>
      <c r="E4992" s="11"/>
      <c r="F4992" s="11">
        <f t="shared" si="1"/>
        <v>1</v>
      </c>
      <c r="G4992" s="10" t="s">
        <v>3481</v>
      </c>
      <c r="H4992" s="10" t="s">
        <v>19238</v>
      </c>
      <c r="I4992" s="10">
        <v>400.0</v>
      </c>
      <c r="J4992" s="10">
        <v>49.0</v>
      </c>
      <c r="K4992" s="14">
        <v>1967.0</v>
      </c>
      <c r="L4992" s="11">
        <f>IF(K4992&lt;1961,171+10.3*J4992,IF(K4992&gt;1983,166+8.7*J4992,159+7.9*J4992))</f>
        <v>546.1</v>
      </c>
      <c r="M4992" s="11">
        <f t="shared" si="2"/>
        <v>146.1</v>
      </c>
      <c r="N4992" s="13">
        <f t="shared" si="3"/>
        <v>1.36525</v>
      </c>
      <c r="O4992" s="15"/>
      <c r="P4992" s="10" t="s">
        <v>19239</v>
      </c>
    </row>
    <row r="4993" ht="12.0" customHeight="1">
      <c r="A4993" s="9" t="s">
        <v>19240</v>
      </c>
      <c r="B4993" s="10" t="s">
        <v>19241</v>
      </c>
      <c r="C4993" s="9" t="s">
        <v>3061</v>
      </c>
      <c r="D4993" s="11" t="str">
        <f>VLOOKUP(C4993,Postinumeroalueet!$A$2:$B$4001,2)</f>
        <v>Kiiminki</v>
      </c>
      <c r="E4993" s="11"/>
      <c r="F4993" s="11">
        <f t="shared" si="1"/>
        <v>0</v>
      </c>
      <c r="G4993" s="10" t="s">
        <v>3481</v>
      </c>
      <c r="H4993" s="10" t="s">
        <v>19242</v>
      </c>
      <c r="I4993" s="10">
        <v>700.0</v>
      </c>
      <c r="J4993" s="10">
        <v>110.0</v>
      </c>
      <c r="K4993" s="14">
        <v>1992.0</v>
      </c>
      <c r="L4993" s="11">
        <f t="shared" ref="L4993:L5003" si="885">IF(K4993&lt;1984,105+5.6*J4993,IF(K4993&gt;1991,113+7.7*J4993,108+6.6*J4993))</f>
        <v>960</v>
      </c>
      <c r="M4993" s="11">
        <f t="shared" si="2"/>
        <v>260</v>
      </c>
      <c r="N4993" s="13">
        <f t="shared" si="3"/>
        <v>1.371428571</v>
      </c>
      <c r="O4993" s="10" t="s">
        <v>3942</v>
      </c>
      <c r="P4993" s="10" t="s">
        <v>19243</v>
      </c>
    </row>
    <row r="4994">
      <c r="A4994" s="9" t="s">
        <v>19244</v>
      </c>
      <c r="B4994" s="10" t="s">
        <v>19245</v>
      </c>
      <c r="C4994" s="9" t="s">
        <v>2483</v>
      </c>
      <c r="D4994" s="11" t="str">
        <f>VLOOKUP(C4994,Postinumeroalueet!$A$2:$B$4001,2)</f>
        <v>Kuopio</v>
      </c>
      <c r="E4994" s="11"/>
      <c r="F4994" s="11">
        <f t="shared" si="1"/>
        <v>0</v>
      </c>
      <c r="G4994" s="10" t="s">
        <v>3481</v>
      </c>
      <c r="H4994" s="10" t="s">
        <v>19246</v>
      </c>
      <c r="I4994" s="10">
        <v>1300.0</v>
      </c>
      <c r="J4994" s="10">
        <v>300.0</v>
      </c>
      <c r="K4994" s="14">
        <v>1980.0</v>
      </c>
      <c r="L4994" s="11">
        <f t="shared" si="885"/>
        <v>1785</v>
      </c>
      <c r="M4994" s="11">
        <f t="shared" si="2"/>
        <v>485</v>
      </c>
      <c r="N4994" s="13">
        <f t="shared" si="3"/>
        <v>1.373076923</v>
      </c>
      <c r="O4994" s="10" t="s">
        <v>3829</v>
      </c>
      <c r="P4994" s="10" t="s">
        <v>19247</v>
      </c>
    </row>
    <row r="4995">
      <c r="A4995" s="9" t="s">
        <v>19248</v>
      </c>
      <c r="B4995" s="10" t="s">
        <v>16266</v>
      </c>
      <c r="C4995" s="9" t="s">
        <v>3046</v>
      </c>
      <c r="D4995" s="11" t="str">
        <f>VLOOKUP(C4995,Postinumeroalueet!$A$2:$B$4001,2)</f>
        <v>Oulu</v>
      </c>
      <c r="E4995" s="11"/>
      <c r="F4995" s="11">
        <f t="shared" si="1"/>
        <v>0</v>
      </c>
      <c r="G4995" s="10" t="s">
        <v>3481</v>
      </c>
      <c r="H4995" s="10" t="s">
        <v>19249</v>
      </c>
      <c r="I4995" s="10">
        <v>200.0</v>
      </c>
      <c r="J4995" s="10">
        <v>30.5</v>
      </c>
      <c r="K4995" s="14">
        <v>1974.0</v>
      </c>
      <c r="L4995" s="11">
        <f t="shared" si="885"/>
        <v>275.8</v>
      </c>
      <c r="M4995" s="11">
        <f t="shared" si="2"/>
        <v>75.8</v>
      </c>
      <c r="N4995" s="13">
        <f t="shared" si="3"/>
        <v>1.379</v>
      </c>
      <c r="O4995" s="10" t="s">
        <v>3942</v>
      </c>
      <c r="P4995" s="10" t="s">
        <v>19250</v>
      </c>
    </row>
    <row r="4996" ht="12.0" customHeight="1">
      <c r="A4996" s="9" t="s">
        <v>19251</v>
      </c>
      <c r="B4996" s="10" t="s">
        <v>19252</v>
      </c>
      <c r="C4996" s="9" t="s">
        <v>3363</v>
      </c>
      <c r="D4996" s="11" t="str">
        <f>VLOOKUP(C4996,Postinumeroalueet!$A$2:$B$4001,2)</f>
        <v>Pelkosenniemi</v>
      </c>
      <c r="E4996" s="11"/>
      <c r="F4996" s="11">
        <f t="shared" si="1"/>
        <v>0</v>
      </c>
      <c r="G4996" s="10" t="s">
        <v>3492</v>
      </c>
      <c r="H4996" s="10" t="s">
        <v>8827</v>
      </c>
      <c r="I4996" s="10">
        <v>395.0</v>
      </c>
      <c r="J4996" s="10">
        <v>80.0</v>
      </c>
      <c r="K4996" s="14">
        <v>1951.0</v>
      </c>
      <c r="L4996" s="11">
        <f t="shared" si="885"/>
        <v>553</v>
      </c>
      <c r="M4996" s="11">
        <f t="shared" si="2"/>
        <v>158</v>
      </c>
      <c r="N4996" s="13">
        <f t="shared" si="3"/>
        <v>1.4</v>
      </c>
      <c r="O4996" s="15"/>
      <c r="P4996" s="10" t="s">
        <v>19253</v>
      </c>
    </row>
    <row r="4997">
      <c r="A4997" s="9" t="s">
        <v>19254</v>
      </c>
      <c r="B4997" s="10" t="s">
        <v>19255</v>
      </c>
      <c r="C4997" s="9" t="s">
        <v>2178</v>
      </c>
      <c r="D4997" s="11" t="str">
        <f>VLOOKUP(C4997,Postinumeroalueet!$A$2:$B$4001,2)</f>
        <v>Kauhava</v>
      </c>
      <c r="E4997" s="11"/>
      <c r="F4997" s="11">
        <f t="shared" si="1"/>
        <v>0</v>
      </c>
      <c r="G4997" s="10" t="s">
        <v>3529</v>
      </c>
      <c r="H4997" s="10" t="s">
        <v>3516</v>
      </c>
      <c r="I4997" s="10">
        <v>403.79</v>
      </c>
      <c r="J4997" s="10">
        <v>60.0</v>
      </c>
      <c r="K4997" s="14">
        <v>1992.0</v>
      </c>
      <c r="L4997" s="11">
        <f t="shared" si="885"/>
        <v>575</v>
      </c>
      <c r="M4997" s="11">
        <f t="shared" si="2"/>
        <v>171.21</v>
      </c>
      <c r="N4997" s="13">
        <f t="shared" si="3"/>
        <v>1.424007529</v>
      </c>
      <c r="O4997" s="10" t="s">
        <v>17957</v>
      </c>
      <c r="P4997" s="10" t="s">
        <v>19256</v>
      </c>
    </row>
    <row r="4998">
      <c r="A4998" s="9" t="s">
        <v>19257</v>
      </c>
      <c r="B4998" s="10" t="s">
        <v>19258</v>
      </c>
      <c r="C4998" s="9" t="s">
        <v>1512</v>
      </c>
      <c r="D4998" s="11" t="str">
        <f>VLOOKUP(C4998,Postinumeroalueet!$A$2:$B$4001,2)</f>
        <v>Sastamala</v>
      </c>
      <c r="E4998" s="11"/>
      <c r="F4998" s="11">
        <f t="shared" si="1"/>
        <v>0</v>
      </c>
      <c r="G4998" s="10" t="s">
        <v>3529</v>
      </c>
      <c r="H4998" s="10" t="s">
        <v>8616</v>
      </c>
      <c r="I4998" s="10">
        <v>353.41</v>
      </c>
      <c r="J4998" s="10">
        <v>60.0</v>
      </c>
      <c r="K4998" s="14">
        <v>1987.0</v>
      </c>
      <c r="L4998" s="11">
        <f t="shared" si="885"/>
        <v>504</v>
      </c>
      <c r="M4998" s="11">
        <f t="shared" si="2"/>
        <v>150.59</v>
      </c>
      <c r="N4998" s="13">
        <f t="shared" si="3"/>
        <v>1.426105656</v>
      </c>
      <c r="O4998" s="10" t="s">
        <v>14658</v>
      </c>
      <c r="P4998" s="10" t="s">
        <v>19259</v>
      </c>
    </row>
    <row r="4999">
      <c r="A4999" s="9" t="s">
        <v>19260</v>
      </c>
      <c r="B4999" s="10" t="s">
        <v>19261</v>
      </c>
      <c r="C4999" s="9" t="s">
        <v>1609</v>
      </c>
      <c r="D4999" s="11" t="str">
        <f>VLOOKUP(C4999,Postinumeroalueet!$A$2:$B$4001,2)</f>
        <v>Laukaa</v>
      </c>
      <c r="E4999" s="11"/>
      <c r="F4999" s="11">
        <f t="shared" si="1"/>
        <v>0</v>
      </c>
      <c r="G4999" s="10" t="s">
        <v>3492</v>
      </c>
      <c r="H4999" s="10" t="s">
        <v>19262</v>
      </c>
      <c r="I4999" s="10">
        <v>1000.0</v>
      </c>
      <c r="J4999" s="10">
        <v>171.0</v>
      </c>
      <c r="K4999" s="14">
        <v>2010.0</v>
      </c>
      <c r="L4999" s="11">
        <f t="shared" si="885"/>
        <v>1429.7</v>
      </c>
      <c r="M4999" s="11">
        <f t="shared" si="2"/>
        <v>429.7</v>
      </c>
      <c r="N4999" s="13">
        <f t="shared" si="3"/>
        <v>1.4297</v>
      </c>
      <c r="O4999" s="15"/>
      <c r="P4999" s="10" t="s">
        <v>19263</v>
      </c>
    </row>
    <row r="5000" ht="12.0" customHeight="1">
      <c r="A5000" s="9" t="s">
        <v>19264</v>
      </c>
      <c r="B5000" s="10" t="s">
        <v>19265</v>
      </c>
      <c r="C5000" s="9" t="s">
        <v>3267</v>
      </c>
      <c r="D5000" s="11" t="str">
        <f>VLOOKUP(C5000,Postinumeroalueet!$A$2:$B$4001,2)</f>
        <v>Rovaniemi</v>
      </c>
      <c r="E5000" s="11"/>
      <c r="F5000" s="11">
        <f t="shared" si="1"/>
        <v>0</v>
      </c>
      <c r="G5000" s="10" t="s">
        <v>3481</v>
      </c>
      <c r="H5000" s="10" t="s">
        <v>19266</v>
      </c>
      <c r="I5000" s="10">
        <v>360.0</v>
      </c>
      <c r="J5000" s="10">
        <v>77.0</v>
      </c>
      <c r="K5000" s="14">
        <v>1962.0</v>
      </c>
      <c r="L5000" s="11">
        <f t="shared" si="885"/>
        <v>536.2</v>
      </c>
      <c r="M5000" s="11">
        <f t="shared" si="2"/>
        <v>176.2</v>
      </c>
      <c r="N5000" s="13">
        <f t="shared" si="3"/>
        <v>1.489444444</v>
      </c>
      <c r="O5000" s="15"/>
      <c r="P5000" s="10" t="s">
        <v>19267</v>
      </c>
    </row>
    <row r="5001">
      <c r="A5001" s="9" t="s">
        <v>19268</v>
      </c>
      <c r="B5001" s="10" t="s">
        <v>19269</v>
      </c>
      <c r="C5001" s="9" t="s">
        <v>1250</v>
      </c>
      <c r="D5001" s="11" t="str">
        <f>VLOOKUP(C5001,Postinumeroalueet!$A$2:$B$4001,2)</f>
        <v>Siikainen</v>
      </c>
      <c r="E5001" s="11"/>
      <c r="F5001" s="11">
        <f t="shared" si="1"/>
        <v>0</v>
      </c>
      <c r="G5001" s="10" t="s">
        <v>3492</v>
      </c>
      <c r="H5001" s="10" t="s">
        <v>19270</v>
      </c>
      <c r="I5001" s="10">
        <v>1000.0</v>
      </c>
      <c r="J5001" s="10">
        <v>250.0</v>
      </c>
      <c r="K5001" s="14">
        <v>1870.0</v>
      </c>
      <c r="L5001" s="11">
        <f t="shared" si="885"/>
        <v>1505</v>
      </c>
      <c r="M5001" s="11">
        <f t="shared" si="2"/>
        <v>505</v>
      </c>
      <c r="N5001" s="13">
        <f t="shared" si="3"/>
        <v>1.505</v>
      </c>
      <c r="O5001" s="10" t="s">
        <v>18149</v>
      </c>
      <c r="P5001" s="10" t="s">
        <v>19271</v>
      </c>
    </row>
    <row r="5002" ht="12.0" customHeight="1">
      <c r="A5002" s="9" t="s">
        <v>19272</v>
      </c>
      <c r="B5002" s="10" t="s">
        <v>19273</v>
      </c>
      <c r="C5002" s="9" t="s">
        <v>3186</v>
      </c>
      <c r="D5002" s="11" t="str">
        <f>VLOOKUP(C5002,Postinumeroalueet!$A$2:$B$4001,2)</f>
        <v>Kemi</v>
      </c>
      <c r="E5002" s="11"/>
      <c r="F5002" s="11">
        <f t="shared" si="1"/>
        <v>0</v>
      </c>
      <c r="G5002" s="10" t="s">
        <v>3492</v>
      </c>
      <c r="H5002" s="10" t="s">
        <v>19274</v>
      </c>
      <c r="I5002" s="10">
        <v>950.0</v>
      </c>
      <c r="J5002" s="10">
        <v>173.0</v>
      </c>
      <c r="K5002" s="14">
        <v>2010.0</v>
      </c>
      <c r="L5002" s="11">
        <f t="shared" si="885"/>
        <v>1445.1</v>
      </c>
      <c r="M5002" s="11">
        <f t="shared" si="2"/>
        <v>495.1</v>
      </c>
      <c r="N5002" s="13">
        <f t="shared" si="3"/>
        <v>1.521157895</v>
      </c>
      <c r="O5002" s="10" t="s">
        <v>10534</v>
      </c>
      <c r="P5002" s="10" t="s">
        <v>19275</v>
      </c>
    </row>
    <row r="5003" ht="12.0" customHeight="1">
      <c r="A5003" s="9" t="s">
        <v>19276</v>
      </c>
      <c r="B5003" s="10" t="s">
        <v>19277</v>
      </c>
      <c r="C5003" s="9" t="s">
        <v>1715</v>
      </c>
      <c r="D5003" s="11" t="str">
        <f>VLOOKUP(C5003,Postinumeroalueet!$A$2:$B$4001,2)</f>
        <v>Viitasaari</v>
      </c>
      <c r="E5003" s="11"/>
      <c r="F5003" s="11">
        <f t="shared" si="1"/>
        <v>0</v>
      </c>
      <c r="G5003" s="10" t="s">
        <v>3492</v>
      </c>
      <c r="H5003" s="10" t="s">
        <v>19278</v>
      </c>
      <c r="I5003" s="10">
        <v>690.0</v>
      </c>
      <c r="J5003" s="10">
        <v>127.0</v>
      </c>
      <c r="K5003" s="14">
        <v>1996.0</v>
      </c>
      <c r="L5003" s="11">
        <f t="shared" si="885"/>
        <v>1090.9</v>
      </c>
      <c r="M5003" s="11">
        <f t="shared" si="2"/>
        <v>400.9</v>
      </c>
      <c r="N5003" s="13">
        <f t="shared" si="3"/>
        <v>1.581014493</v>
      </c>
      <c r="O5003" s="10" t="s">
        <v>3966</v>
      </c>
      <c r="P5003" s="10" t="s">
        <v>19279</v>
      </c>
    </row>
    <row r="5004">
      <c r="A5004" s="9" t="s">
        <v>19280</v>
      </c>
      <c r="B5004" s="10" t="s">
        <v>19281</v>
      </c>
      <c r="C5004" s="9" t="s">
        <v>401</v>
      </c>
      <c r="D5004" s="11" t="str">
        <f>VLOOKUP(C5004,Postinumeroalueet!$A$2:$B$4001,2)</f>
        <v>Helsinki</v>
      </c>
      <c r="E5004" s="11"/>
      <c r="F5004" s="11">
        <f t="shared" si="1"/>
        <v>1</v>
      </c>
      <c r="G5004" s="10" t="s">
        <v>3481</v>
      </c>
      <c r="H5004" s="10" t="s">
        <v>3589</v>
      </c>
      <c r="I5004" s="10">
        <v>400.0</v>
      </c>
      <c r="J5004" s="10">
        <v>60.0</v>
      </c>
      <c r="K5004" s="14">
        <v>1964.0</v>
      </c>
      <c r="L5004" s="11">
        <f>IF(K5004&lt;1961,171+10.3*J5004,IF(K5004&gt;1983,166+8.7*J5004,159+7.9*J5004))</f>
        <v>633</v>
      </c>
      <c r="M5004" s="11">
        <f t="shared" si="2"/>
        <v>233</v>
      </c>
      <c r="N5004" s="13">
        <f t="shared" si="3"/>
        <v>1.5825</v>
      </c>
      <c r="O5004" s="15"/>
      <c r="P5004" s="10" t="s">
        <v>19282</v>
      </c>
    </row>
    <row r="5005" ht="12.0" customHeight="1">
      <c r="A5005" s="9" t="s">
        <v>19283</v>
      </c>
      <c r="B5005" s="10" t="s">
        <v>19284</v>
      </c>
      <c r="C5005" s="9" t="s">
        <v>3156</v>
      </c>
      <c r="D5005" s="11" t="str">
        <f>VLOOKUP(C5005,Postinumeroalueet!$A$2:$B$4001,2)</f>
        <v>Taivalkoski</v>
      </c>
      <c r="E5005" s="11"/>
      <c r="F5005" s="11">
        <f t="shared" si="1"/>
        <v>0</v>
      </c>
      <c r="G5005" s="10" t="s">
        <v>3492</v>
      </c>
      <c r="H5005" s="10" t="s">
        <v>19285</v>
      </c>
      <c r="I5005" s="10">
        <v>850.0</v>
      </c>
      <c r="J5005" s="10">
        <v>161.0</v>
      </c>
      <c r="K5005" s="14">
        <v>1992.0</v>
      </c>
      <c r="L5005" s="11">
        <f t="shared" ref="L5005:L5015" si="886">IF(K5005&lt;1984,105+5.6*J5005,IF(K5005&gt;1991,113+7.7*J5005,108+6.6*J5005))</f>
        <v>1352.7</v>
      </c>
      <c r="M5005" s="11">
        <f t="shared" si="2"/>
        <v>502.7</v>
      </c>
      <c r="N5005" s="13">
        <f t="shared" si="3"/>
        <v>1.591411765</v>
      </c>
      <c r="O5005" s="15"/>
      <c r="P5005" s="10" t="s">
        <v>19286</v>
      </c>
    </row>
    <row r="5006" ht="12.0" customHeight="1">
      <c r="A5006" s="9" t="s">
        <v>19287</v>
      </c>
      <c r="B5006" s="10" t="s">
        <v>19288</v>
      </c>
      <c r="C5006" s="9" t="s">
        <v>1717</v>
      </c>
      <c r="D5006" s="11" t="str">
        <f>VLOOKUP(C5006,Postinumeroalueet!$A$2:$B$4001,2)</f>
        <v>Viitasaari</v>
      </c>
      <c r="E5006" s="11"/>
      <c r="F5006" s="11">
        <f t="shared" si="1"/>
        <v>0</v>
      </c>
      <c r="G5006" s="10" t="s">
        <v>3492</v>
      </c>
      <c r="H5006" s="10" t="s">
        <v>19289</v>
      </c>
      <c r="I5006" s="10">
        <v>400.0</v>
      </c>
      <c r="J5006" s="10">
        <v>96.0</v>
      </c>
      <c r="K5006" s="14">
        <v>1952.0</v>
      </c>
      <c r="L5006" s="11">
        <f t="shared" si="886"/>
        <v>642.6</v>
      </c>
      <c r="M5006" s="11">
        <f t="shared" si="2"/>
        <v>242.6</v>
      </c>
      <c r="N5006" s="13">
        <f t="shared" si="3"/>
        <v>1.6065</v>
      </c>
      <c r="O5006" s="10" t="s">
        <v>3966</v>
      </c>
      <c r="P5006" s="10" t="s">
        <v>19290</v>
      </c>
    </row>
    <row r="5007">
      <c r="A5007" s="9" t="s">
        <v>19291</v>
      </c>
      <c r="B5007" s="10" t="s">
        <v>19292</v>
      </c>
      <c r="C5007" s="9" t="s">
        <v>1450</v>
      </c>
      <c r="D5007" s="11" t="str">
        <f>VLOOKUP(C5007,Postinumeroalueet!$A$2:$B$4001,2)</f>
        <v>Pälkäne</v>
      </c>
      <c r="E5007" s="11"/>
      <c r="F5007" s="11">
        <f t="shared" si="1"/>
        <v>0</v>
      </c>
      <c r="G5007" s="10" t="s">
        <v>3492</v>
      </c>
      <c r="H5007" s="10" t="s">
        <v>19293</v>
      </c>
      <c r="I5007" s="10">
        <v>1000.0</v>
      </c>
      <c r="J5007" s="10">
        <v>270.0</v>
      </c>
      <c r="K5007" s="14">
        <v>1938.0</v>
      </c>
      <c r="L5007" s="11">
        <f t="shared" si="886"/>
        <v>1617</v>
      </c>
      <c r="M5007" s="11">
        <f t="shared" si="2"/>
        <v>617</v>
      </c>
      <c r="N5007" s="13">
        <f t="shared" si="3"/>
        <v>1.617</v>
      </c>
      <c r="O5007" s="10" t="s">
        <v>19149</v>
      </c>
      <c r="P5007" s="10" t="s">
        <v>19294</v>
      </c>
    </row>
    <row r="5008" ht="12.0" customHeight="1">
      <c r="A5008" s="9" t="s">
        <v>19295</v>
      </c>
      <c r="B5008" s="10" t="s">
        <v>19296</v>
      </c>
      <c r="C5008" s="9" t="s">
        <v>2289</v>
      </c>
      <c r="D5008" s="11" t="str">
        <f>VLOOKUP(C5008,Postinumeroalueet!$A$2:$B$4001,2)</f>
        <v>Teuva</v>
      </c>
      <c r="E5008" s="11"/>
      <c r="F5008" s="11">
        <f t="shared" si="1"/>
        <v>0</v>
      </c>
      <c r="G5008" s="10" t="s">
        <v>3492</v>
      </c>
      <c r="H5008" s="10" t="s">
        <v>19297</v>
      </c>
      <c r="I5008" s="10">
        <v>400.0</v>
      </c>
      <c r="J5008" s="10">
        <v>100.0</v>
      </c>
      <c r="K5008" s="14">
        <v>1940.0</v>
      </c>
      <c r="L5008" s="11">
        <f t="shared" si="886"/>
        <v>665</v>
      </c>
      <c r="M5008" s="11">
        <f t="shared" si="2"/>
        <v>265</v>
      </c>
      <c r="N5008" s="13">
        <f t="shared" si="3"/>
        <v>1.6625</v>
      </c>
      <c r="O5008" s="10" t="s">
        <v>14812</v>
      </c>
      <c r="P5008" s="10" t="s">
        <v>19298</v>
      </c>
    </row>
    <row r="5009" ht="12.0" customHeight="1">
      <c r="A5009" s="9" t="s">
        <v>19299</v>
      </c>
      <c r="B5009" s="10" t="s">
        <v>19300</v>
      </c>
      <c r="C5009" s="9" t="s">
        <v>1968</v>
      </c>
      <c r="D5009" s="11" t="str">
        <f>VLOOKUP(C5009,Postinumeroalueet!$A$2:$B$4001,2)</f>
        <v>Luumäki</v>
      </c>
      <c r="E5009" s="11"/>
      <c r="F5009" s="11">
        <f t="shared" si="1"/>
        <v>0</v>
      </c>
      <c r="G5009" s="10" t="s">
        <v>3492</v>
      </c>
      <c r="H5009" s="10" t="s">
        <v>19301</v>
      </c>
      <c r="I5009" s="10">
        <v>800.0</v>
      </c>
      <c r="J5009" s="10">
        <v>161.5</v>
      </c>
      <c r="K5009" s="14">
        <v>2011.0</v>
      </c>
      <c r="L5009" s="11">
        <f t="shared" si="886"/>
        <v>1356.55</v>
      </c>
      <c r="M5009" s="11">
        <f t="shared" si="2"/>
        <v>556.55</v>
      </c>
      <c r="N5009" s="13">
        <f t="shared" si="3"/>
        <v>1.6956875</v>
      </c>
      <c r="O5009" s="10" t="s">
        <v>8765</v>
      </c>
      <c r="P5009" s="10" t="s">
        <v>19302</v>
      </c>
    </row>
    <row r="5010">
      <c r="A5010" s="9" t="s">
        <v>19303</v>
      </c>
      <c r="B5010" s="10" t="s">
        <v>19304</v>
      </c>
      <c r="C5010" s="9" t="s">
        <v>1997</v>
      </c>
      <c r="D5010" s="11" t="str">
        <f>VLOOKUP(C5010,Postinumeroalueet!$A$2:$B$4001,2)</f>
        <v>Ruokolahti</v>
      </c>
      <c r="E5010" s="11"/>
      <c r="F5010" s="11">
        <f t="shared" si="1"/>
        <v>0</v>
      </c>
      <c r="G5010" s="10" t="s">
        <v>3492</v>
      </c>
      <c r="H5010" s="10" t="s">
        <v>19305</v>
      </c>
      <c r="I5010" s="10">
        <v>1000.0</v>
      </c>
      <c r="J5010" s="10">
        <v>217.3</v>
      </c>
      <c r="K5010" s="14">
        <v>2005.0</v>
      </c>
      <c r="L5010" s="11">
        <f t="shared" si="886"/>
        <v>1786.21</v>
      </c>
      <c r="M5010" s="11">
        <f t="shared" si="2"/>
        <v>786.21</v>
      </c>
      <c r="N5010" s="13">
        <f t="shared" si="3"/>
        <v>1.78621</v>
      </c>
      <c r="O5010" s="10" t="s">
        <v>13221</v>
      </c>
      <c r="P5010" s="10" t="s">
        <v>19306</v>
      </c>
    </row>
    <row r="5011" ht="12.0" customHeight="1">
      <c r="A5011" s="9" t="s">
        <v>19307</v>
      </c>
      <c r="B5011" s="10" t="s">
        <v>19308</v>
      </c>
      <c r="C5011" s="9" t="s">
        <v>1508</v>
      </c>
      <c r="D5011" s="11" t="str">
        <f>VLOOKUP(C5011,Postinumeroalueet!$A$2:$B$4001,2)</f>
        <v>Sastamala</v>
      </c>
      <c r="E5011" s="11"/>
      <c r="F5011" s="11">
        <f t="shared" si="1"/>
        <v>0</v>
      </c>
      <c r="G5011" s="10" t="s">
        <v>3492</v>
      </c>
      <c r="H5011" s="10" t="s">
        <v>19309</v>
      </c>
      <c r="I5011" s="10">
        <v>480.0</v>
      </c>
      <c r="J5011" s="10">
        <v>160.0</v>
      </c>
      <c r="K5011" s="14">
        <v>1935.0</v>
      </c>
      <c r="L5011" s="11">
        <f t="shared" si="886"/>
        <v>1001</v>
      </c>
      <c r="M5011" s="11">
        <f t="shared" si="2"/>
        <v>521</v>
      </c>
      <c r="N5011" s="13">
        <f t="shared" si="3"/>
        <v>2.085416667</v>
      </c>
      <c r="O5011" s="10" t="s">
        <v>4510</v>
      </c>
      <c r="P5011" s="10" t="s">
        <v>19310</v>
      </c>
    </row>
    <row r="5012">
      <c r="A5012" s="9" t="s">
        <v>19311</v>
      </c>
      <c r="B5012" s="10" t="s">
        <v>19312</v>
      </c>
      <c r="C5012" s="9" t="s">
        <v>1250</v>
      </c>
      <c r="D5012" s="11" t="str">
        <f>VLOOKUP(C5012,Postinumeroalueet!$A$2:$B$4001,2)</f>
        <v>Siikainen</v>
      </c>
      <c r="E5012" s="11"/>
      <c r="F5012" s="11">
        <f t="shared" si="1"/>
        <v>0</v>
      </c>
      <c r="G5012" s="10" t="s">
        <v>3492</v>
      </c>
      <c r="H5012" s="10" t="s">
        <v>17585</v>
      </c>
      <c r="I5012" s="10">
        <v>350.0</v>
      </c>
      <c r="J5012" s="10">
        <v>119.0</v>
      </c>
      <c r="K5012" s="14">
        <v>1899.0</v>
      </c>
      <c r="L5012" s="11">
        <f t="shared" si="886"/>
        <v>771.4</v>
      </c>
      <c r="M5012" s="11">
        <f t="shared" si="2"/>
        <v>421.4</v>
      </c>
      <c r="N5012" s="13">
        <f t="shared" si="3"/>
        <v>2.204</v>
      </c>
      <c r="O5012" s="10" t="s">
        <v>17586</v>
      </c>
      <c r="P5012" s="10" t="s">
        <v>19313</v>
      </c>
    </row>
    <row r="5013">
      <c r="A5013" s="9" t="s">
        <v>19314</v>
      </c>
      <c r="B5013" s="10" t="s">
        <v>19315</v>
      </c>
      <c r="C5013" s="9" t="s">
        <v>19316</v>
      </c>
      <c r="D5013" s="11" t="str">
        <f>VLOOKUP(C5013,Postinumeroalueet!$A$2:$B$4001,2)</f>
        <v>Vihti</v>
      </c>
      <c r="E5013" s="11"/>
      <c r="F5013" s="11">
        <f t="shared" si="1"/>
        <v>0</v>
      </c>
      <c r="G5013" s="10" t="s">
        <v>3481</v>
      </c>
      <c r="H5013" s="10" t="s">
        <v>19317</v>
      </c>
      <c r="I5013" s="10">
        <v>280.0</v>
      </c>
      <c r="J5013" s="10">
        <v>70.0</v>
      </c>
      <c r="K5013" s="14">
        <v>2006.0</v>
      </c>
      <c r="L5013" s="11">
        <f t="shared" si="886"/>
        <v>652</v>
      </c>
      <c r="M5013" s="11">
        <f t="shared" si="2"/>
        <v>372</v>
      </c>
      <c r="N5013" s="13">
        <f t="shared" si="3"/>
        <v>2.328571429</v>
      </c>
      <c r="O5013" s="15"/>
      <c r="P5013" s="10" t="s">
        <v>19318</v>
      </c>
    </row>
    <row r="5014">
      <c r="A5014" s="9" t="s">
        <v>19319</v>
      </c>
      <c r="B5014" s="10" t="s">
        <v>19320</v>
      </c>
      <c r="C5014" s="9" t="s">
        <v>1555</v>
      </c>
      <c r="D5014" s="11" t="str">
        <f>VLOOKUP(C5014,Postinumeroalueet!$A$2:$B$4001,2)</f>
        <v>Parkano</v>
      </c>
      <c r="E5014" s="11"/>
      <c r="F5014" s="11">
        <f t="shared" si="1"/>
        <v>0</v>
      </c>
      <c r="G5014" s="10" t="s">
        <v>3492</v>
      </c>
      <c r="H5014" s="10" t="s">
        <v>19321</v>
      </c>
      <c r="I5014" s="10">
        <v>1200.0</v>
      </c>
      <c r="J5014" s="10">
        <v>538.0</v>
      </c>
      <c r="K5014" s="14">
        <v>1954.0</v>
      </c>
      <c r="L5014" s="11">
        <f t="shared" si="886"/>
        <v>3117.8</v>
      </c>
      <c r="M5014" s="11">
        <f t="shared" si="2"/>
        <v>1917.8</v>
      </c>
      <c r="N5014" s="13">
        <f t="shared" si="3"/>
        <v>2.598166667</v>
      </c>
      <c r="O5014" s="10" t="s">
        <v>15231</v>
      </c>
      <c r="P5014" s="10" t="s">
        <v>19322</v>
      </c>
    </row>
    <row r="5015">
      <c r="A5015" s="9" t="s">
        <v>19323</v>
      </c>
      <c r="B5015" s="10" t="s">
        <v>19324</v>
      </c>
      <c r="C5015" s="9" t="s">
        <v>1743</v>
      </c>
      <c r="D5015" s="11" t="str">
        <f>VLOOKUP(C5015,Postinumeroalueet!$A$2:$B$4001,2)</f>
        <v>Kouvola</v>
      </c>
      <c r="E5015" s="11"/>
      <c r="F5015" s="11">
        <f t="shared" si="1"/>
        <v>0</v>
      </c>
      <c r="G5015" s="10" t="s">
        <v>3481</v>
      </c>
      <c r="H5015" s="10" t="s">
        <v>19325</v>
      </c>
      <c r="I5015" s="10">
        <v>235.0</v>
      </c>
      <c r="J5015" s="10">
        <v>110.0</v>
      </c>
      <c r="K5015" s="14">
        <v>1962.0</v>
      </c>
      <c r="L5015" s="11">
        <f t="shared" si="886"/>
        <v>721</v>
      </c>
      <c r="M5015" s="11">
        <f t="shared" si="2"/>
        <v>486</v>
      </c>
      <c r="N5015" s="13">
        <f t="shared" si="3"/>
        <v>3.068085106</v>
      </c>
      <c r="O5015" s="15"/>
      <c r="P5015" s="10" t="s">
        <v>19326</v>
      </c>
    </row>
    <row r="5016">
      <c r="A5016" s="17"/>
      <c r="B5016" s="15"/>
      <c r="C5016" s="17"/>
      <c r="D5016" s="15"/>
      <c r="E5016" s="15"/>
      <c r="F5016" s="15"/>
      <c r="G5016" s="15"/>
      <c r="H5016" s="15"/>
      <c r="I5016" s="15"/>
      <c r="J5016" s="15"/>
      <c r="K5016" s="18"/>
      <c r="L5016" s="15"/>
      <c r="M5016" s="15"/>
      <c r="N5016" s="13"/>
      <c r="O5016" s="15"/>
      <c r="P5016" s="15"/>
    </row>
    <row r="5017">
      <c r="A5017" s="17"/>
      <c r="B5017" s="15"/>
      <c r="C5017" s="17"/>
      <c r="D5017" s="15"/>
      <c r="E5017" s="15"/>
      <c r="F5017" s="15"/>
      <c r="G5017" s="15"/>
      <c r="H5017" s="15"/>
      <c r="I5017" s="15"/>
      <c r="J5017" s="15"/>
      <c r="K5017" s="18"/>
      <c r="L5017" s="15"/>
      <c r="M5017" s="15"/>
      <c r="N5017" s="13"/>
      <c r="O5017" s="15"/>
      <c r="P5017" s="15"/>
    </row>
    <row r="5018">
      <c r="A5018" s="17"/>
      <c r="B5018" s="15"/>
      <c r="C5018" s="17"/>
      <c r="D5018" s="15"/>
      <c r="E5018" s="15"/>
      <c r="F5018" s="15"/>
      <c r="G5018" s="15"/>
      <c r="H5018" s="15"/>
      <c r="I5018" s="15"/>
      <c r="J5018" s="15"/>
      <c r="K5018" s="18"/>
      <c r="L5018" s="15"/>
      <c r="M5018" s="15"/>
      <c r="N5018" s="13"/>
      <c r="O5018" s="15"/>
      <c r="P5018" s="15"/>
    </row>
    <row r="5019">
      <c r="A5019" s="17"/>
      <c r="B5019" s="15"/>
      <c r="C5019" s="17"/>
      <c r="D5019" s="15"/>
      <c r="E5019" s="15"/>
      <c r="F5019" s="15"/>
      <c r="G5019" s="15"/>
      <c r="H5019" s="15"/>
      <c r="I5019" s="15"/>
      <c r="J5019" s="15"/>
      <c r="K5019" s="18"/>
      <c r="L5019" s="15"/>
      <c r="M5019" s="15"/>
      <c r="N5019" s="13"/>
      <c r="O5019" s="15"/>
      <c r="P5019" s="15"/>
    </row>
    <row r="5020">
      <c r="A5020" s="17"/>
      <c r="B5020" s="15"/>
      <c r="C5020" s="17"/>
      <c r="D5020" s="15"/>
      <c r="E5020" s="15"/>
      <c r="F5020" s="15"/>
      <c r="G5020" s="15"/>
      <c r="H5020" s="15"/>
      <c r="I5020" s="15"/>
      <c r="J5020" s="15"/>
      <c r="K5020" s="18"/>
      <c r="L5020" s="15"/>
      <c r="M5020" s="15"/>
      <c r="N5020" s="13"/>
      <c r="O5020" s="15"/>
      <c r="P5020" s="15"/>
    </row>
    <row r="5021">
      <c r="A5021" s="17"/>
      <c r="B5021" s="15"/>
      <c r="C5021" s="17"/>
      <c r="D5021" s="15"/>
      <c r="E5021" s="15"/>
      <c r="F5021" s="15"/>
      <c r="G5021" s="15"/>
      <c r="H5021" s="15"/>
      <c r="I5021" s="15"/>
      <c r="J5021" s="15"/>
      <c r="K5021" s="18"/>
      <c r="L5021" s="15"/>
      <c r="M5021" s="15"/>
      <c r="N5021" s="13"/>
      <c r="O5021" s="15"/>
      <c r="P5021" s="15"/>
    </row>
    <row r="5022">
      <c r="A5022" s="17"/>
      <c r="B5022" s="15"/>
      <c r="C5022" s="17"/>
      <c r="D5022" s="15"/>
      <c r="E5022" s="15"/>
      <c r="F5022" s="15"/>
      <c r="G5022" s="15"/>
      <c r="H5022" s="15"/>
      <c r="I5022" s="15"/>
      <c r="J5022" s="15"/>
      <c r="K5022" s="18"/>
      <c r="L5022" s="15"/>
      <c r="M5022" s="15"/>
      <c r="N5022" s="13"/>
      <c r="O5022" s="15"/>
      <c r="P5022" s="15"/>
    </row>
    <row r="5023">
      <c r="A5023" s="17"/>
      <c r="B5023" s="15"/>
      <c r="C5023" s="17"/>
      <c r="D5023" s="15"/>
      <c r="E5023" s="15"/>
      <c r="F5023" s="15"/>
      <c r="G5023" s="15"/>
      <c r="H5023" s="15"/>
      <c r="I5023" s="15"/>
      <c r="J5023" s="15"/>
      <c r="K5023" s="18"/>
      <c r="L5023" s="15"/>
      <c r="M5023" s="15"/>
      <c r="N5023" s="13"/>
      <c r="O5023" s="15"/>
      <c r="P5023" s="15"/>
    </row>
    <row r="5024">
      <c r="A5024" s="17"/>
      <c r="B5024" s="15"/>
      <c r="C5024" s="17"/>
      <c r="D5024" s="15"/>
      <c r="E5024" s="15"/>
      <c r="F5024" s="15"/>
      <c r="G5024" s="15"/>
      <c r="H5024" s="15"/>
      <c r="I5024" s="15"/>
      <c r="J5024" s="15"/>
      <c r="K5024" s="18"/>
      <c r="L5024" s="15"/>
      <c r="M5024" s="15"/>
      <c r="N5024" s="13"/>
      <c r="O5024" s="15"/>
      <c r="P5024" s="15"/>
    </row>
    <row r="5025">
      <c r="A5025" s="17"/>
      <c r="B5025" s="15"/>
      <c r="C5025" s="17"/>
      <c r="D5025" s="15"/>
      <c r="E5025" s="15"/>
      <c r="F5025" s="15"/>
      <c r="G5025" s="15"/>
      <c r="H5025" s="15"/>
      <c r="I5025" s="15"/>
      <c r="J5025" s="15"/>
      <c r="K5025" s="18"/>
      <c r="L5025" s="15"/>
      <c r="M5025" s="15"/>
      <c r="N5025" s="13"/>
      <c r="O5025" s="15"/>
      <c r="P5025" s="15"/>
    </row>
    <row r="5026">
      <c r="A5026" s="17"/>
      <c r="B5026" s="15"/>
      <c r="C5026" s="17"/>
      <c r="D5026" s="15"/>
      <c r="E5026" s="15"/>
      <c r="F5026" s="15"/>
      <c r="G5026" s="15"/>
      <c r="H5026" s="15"/>
      <c r="I5026" s="15"/>
      <c r="J5026" s="15"/>
      <c r="K5026" s="18"/>
      <c r="L5026" s="15"/>
      <c r="M5026" s="15"/>
      <c r="N5026" s="13"/>
      <c r="O5026" s="15"/>
      <c r="P5026" s="15"/>
    </row>
    <row r="5027">
      <c r="A5027" s="17"/>
      <c r="B5027" s="15"/>
      <c r="C5027" s="17"/>
      <c r="D5027" s="15"/>
      <c r="E5027" s="15"/>
      <c r="F5027" s="15"/>
      <c r="G5027" s="15"/>
      <c r="H5027" s="15"/>
      <c r="I5027" s="15"/>
      <c r="J5027" s="15"/>
      <c r="K5027" s="18"/>
      <c r="L5027" s="15"/>
      <c r="M5027" s="15"/>
      <c r="N5027" s="13"/>
      <c r="O5027" s="15"/>
      <c r="P5027" s="15"/>
    </row>
    <row r="5028">
      <c r="A5028" s="17"/>
      <c r="B5028" s="15"/>
      <c r="C5028" s="17"/>
      <c r="D5028" s="15"/>
      <c r="E5028" s="15"/>
      <c r="F5028" s="15"/>
      <c r="G5028" s="15"/>
      <c r="H5028" s="15"/>
      <c r="I5028" s="15"/>
      <c r="J5028" s="15"/>
      <c r="K5028" s="18"/>
      <c r="L5028" s="15"/>
      <c r="M5028" s="15"/>
      <c r="N5028" s="13"/>
      <c r="O5028" s="15"/>
      <c r="P5028" s="15"/>
    </row>
    <row r="5029">
      <c r="A5029" s="17"/>
      <c r="B5029" s="15"/>
      <c r="C5029" s="17"/>
      <c r="D5029" s="15"/>
      <c r="E5029" s="15"/>
      <c r="F5029" s="15"/>
      <c r="G5029" s="15"/>
      <c r="H5029" s="15"/>
      <c r="I5029" s="15"/>
      <c r="J5029" s="15"/>
      <c r="K5029" s="18"/>
      <c r="L5029" s="15"/>
      <c r="M5029" s="15"/>
      <c r="N5029" s="13"/>
      <c r="O5029" s="15"/>
      <c r="P5029" s="15"/>
    </row>
    <row r="5030">
      <c r="A5030" s="17"/>
      <c r="B5030" s="15"/>
      <c r="C5030" s="17"/>
      <c r="D5030" s="15"/>
      <c r="E5030" s="15"/>
      <c r="F5030" s="15"/>
      <c r="G5030" s="15"/>
      <c r="H5030" s="15"/>
      <c r="I5030" s="15"/>
      <c r="J5030" s="15"/>
      <c r="K5030" s="18"/>
      <c r="L5030" s="15"/>
      <c r="M5030" s="15"/>
      <c r="N5030" s="13"/>
      <c r="O5030" s="15"/>
      <c r="P5030" s="15"/>
    </row>
    <row r="5031">
      <c r="A5031" s="17"/>
      <c r="B5031" s="15"/>
      <c r="C5031" s="17"/>
      <c r="D5031" s="15"/>
      <c r="E5031" s="15"/>
      <c r="F5031" s="15"/>
      <c r="G5031" s="15"/>
      <c r="H5031" s="15"/>
      <c r="I5031" s="15"/>
      <c r="J5031" s="15"/>
      <c r="K5031" s="18"/>
      <c r="L5031" s="15"/>
      <c r="M5031" s="15"/>
      <c r="N5031" s="13"/>
      <c r="O5031" s="15"/>
      <c r="P5031" s="15"/>
    </row>
    <row r="5032">
      <c r="A5032" s="17"/>
      <c r="B5032" s="15"/>
      <c r="C5032" s="17"/>
      <c r="D5032" s="15"/>
      <c r="E5032" s="15"/>
      <c r="F5032" s="15"/>
      <c r="G5032" s="15"/>
      <c r="H5032" s="15"/>
      <c r="I5032" s="15"/>
      <c r="J5032" s="15"/>
      <c r="K5032" s="18"/>
      <c r="L5032" s="15"/>
      <c r="M5032" s="15"/>
      <c r="N5032" s="13"/>
      <c r="O5032" s="15"/>
      <c r="P5032" s="15"/>
    </row>
    <row r="5033">
      <c r="A5033" s="17"/>
      <c r="B5033" s="15"/>
      <c r="C5033" s="17"/>
      <c r="D5033" s="15"/>
      <c r="E5033" s="15"/>
      <c r="F5033" s="15"/>
      <c r="G5033" s="15"/>
      <c r="H5033" s="15"/>
      <c r="I5033" s="15"/>
      <c r="J5033" s="15"/>
      <c r="K5033" s="18"/>
      <c r="L5033" s="15"/>
      <c r="M5033" s="15"/>
      <c r="N5033" s="13"/>
      <c r="O5033" s="15"/>
      <c r="P5033" s="15"/>
    </row>
    <row r="5034">
      <c r="A5034" s="17"/>
      <c r="B5034" s="15"/>
      <c r="C5034" s="17"/>
      <c r="D5034" s="15"/>
      <c r="E5034" s="15"/>
      <c r="F5034" s="15"/>
      <c r="G5034" s="15"/>
      <c r="H5034" s="15"/>
      <c r="I5034" s="15"/>
      <c r="J5034" s="15"/>
      <c r="K5034" s="18"/>
      <c r="L5034" s="15"/>
      <c r="M5034" s="15"/>
      <c r="N5034" s="13"/>
      <c r="O5034" s="15"/>
      <c r="P5034" s="15"/>
    </row>
    <row r="5035">
      <c r="A5035" s="17"/>
      <c r="B5035" s="15"/>
      <c r="C5035" s="17"/>
      <c r="D5035" s="15"/>
      <c r="E5035" s="15"/>
      <c r="F5035" s="15"/>
      <c r="G5035" s="15"/>
      <c r="H5035" s="15"/>
      <c r="I5035" s="15"/>
      <c r="J5035" s="15"/>
      <c r="K5035" s="18"/>
      <c r="L5035" s="15"/>
      <c r="M5035" s="15"/>
      <c r="N5035" s="13"/>
      <c r="O5035" s="15"/>
      <c r="P5035" s="15"/>
    </row>
  </sheetData>
  <hyperlinks>
    <hyperlink r:id="rId1" ref="O2829"/>
    <hyperlink r:id="rId2" ref="O3001"/>
    <hyperlink r:id="rId3" ref="O3023"/>
    <hyperlink r:id="rId4" ref="O3677"/>
    <hyperlink r:id="rId5" ref="O3906"/>
    <hyperlink r:id="rId6" ref="O4384"/>
    <hyperlink r:id="rId7" ref="O450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1" t="s">
        <v>1</v>
      </c>
    </row>
    <row r="2">
      <c r="A2" s="1" t="s">
        <v>2</v>
      </c>
      <c r="B2" s="1">
        <v>17108.0</v>
      </c>
    </row>
    <row r="3">
      <c r="A3" s="1" t="s">
        <v>3</v>
      </c>
      <c r="B3" s="1">
        <v>10227.0</v>
      </c>
    </row>
    <row r="4">
      <c r="A4" s="1" t="s">
        <v>4</v>
      </c>
      <c r="B4" s="1">
        <v>2740.0</v>
      </c>
    </row>
    <row r="5">
      <c r="A5" s="1" t="s">
        <v>5</v>
      </c>
      <c r="B5" s="1">
        <v>12228.0</v>
      </c>
    </row>
    <row r="6">
      <c r="A6" s="1" t="s">
        <v>6</v>
      </c>
      <c r="B6" s="1">
        <v>8405.0</v>
      </c>
    </row>
    <row r="7">
      <c r="A7" s="1" t="s">
        <v>7</v>
      </c>
      <c r="B7" s="1">
        <v>4991.0</v>
      </c>
    </row>
    <row r="8">
      <c r="A8" s="1" t="s">
        <v>8</v>
      </c>
      <c r="B8" s="1">
        <v>3962.0</v>
      </c>
    </row>
    <row r="9">
      <c r="A9" s="1" t="s">
        <v>9</v>
      </c>
      <c r="B9" s="1">
        <v>475.0</v>
      </c>
    </row>
    <row r="10">
      <c r="A10" s="1" t="s">
        <v>10</v>
      </c>
      <c r="B10" s="1">
        <v>947.0</v>
      </c>
    </row>
    <row r="11">
      <c r="A11" s="1" t="s">
        <v>11</v>
      </c>
      <c r="B11" s="1">
        <v>1522.0</v>
      </c>
    </row>
    <row r="12" ht="23.25">
      <c r="A12" s="1" t="s">
        <v>12</v>
      </c>
      <c r="B12" s="1">
        <v>1891.0</v>
      </c>
    </row>
    <row r="13">
      <c r="A13" s="1" t="s">
        <v>13</v>
      </c>
      <c r="B13" s="1">
        <v>260753.0</v>
      </c>
    </row>
    <row r="14">
      <c r="A14" s="1" t="s">
        <v>14</v>
      </c>
      <c r="B14" s="1">
        <v>12368.0</v>
      </c>
    </row>
    <row r="15" ht="23.25">
      <c r="A15" s="1" t="s">
        <v>15</v>
      </c>
      <c r="B15" s="1">
        <v>5931.0</v>
      </c>
    </row>
    <row r="16">
      <c r="A16" s="1" t="s">
        <v>16</v>
      </c>
      <c r="B16" s="1">
        <v>2685.0</v>
      </c>
    </row>
    <row r="17">
      <c r="A17" s="1" t="s">
        <v>17</v>
      </c>
      <c r="B17" s="1">
        <v>2520.0</v>
      </c>
    </row>
    <row r="18">
      <c r="A18" s="1" t="s">
        <v>18</v>
      </c>
      <c r="B18" s="1">
        <v>17667.0</v>
      </c>
    </row>
    <row r="19">
      <c r="A19" s="1" t="s">
        <v>19</v>
      </c>
      <c r="B19" s="1">
        <v>572.0</v>
      </c>
    </row>
    <row r="20">
      <c r="A20" s="1" t="s">
        <v>20</v>
      </c>
      <c r="B20" s="1">
        <v>500.0</v>
      </c>
    </row>
    <row r="21">
      <c r="A21" s="1" t="s">
        <v>21</v>
      </c>
      <c r="B21" s="1">
        <v>7616.0</v>
      </c>
    </row>
    <row r="22">
      <c r="A22" s="1" t="s">
        <v>22</v>
      </c>
      <c r="B22" s="1">
        <v>7241.0</v>
      </c>
    </row>
    <row r="23">
      <c r="A23" s="1" t="s">
        <v>23</v>
      </c>
      <c r="B23" s="1">
        <v>999.0</v>
      </c>
    </row>
    <row r="24">
      <c r="A24" s="1" t="s">
        <v>24</v>
      </c>
      <c r="B24" s="1">
        <v>1229.0</v>
      </c>
    </row>
    <row r="25" ht="23.25">
      <c r="A25" s="1" t="s">
        <v>25</v>
      </c>
      <c r="B25" s="1">
        <v>21203.0</v>
      </c>
    </row>
    <row r="26">
      <c r="A26" s="1" t="s">
        <v>26</v>
      </c>
      <c r="B26" s="1">
        <v>1540.0</v>
      </c>
    </row>
    <row r="27">
      <c r="A27" s="1" t="s">
        <v>27</v>
      </c>
      <c r="B27" s="1">
        <v>5404.0</v>
      </c>
    </row>
    <row r="28">
      <c r="A28" s="1" t="s">
        <v>28</v>
      </c>
      <c r="B28" s="1">
        <v>9109.0</v>
      </c>
    </row>
    <row r="29">
      <c r="A29" s="1" t="s">
        <v>29</v>
      </c>
      <c r="B29" s="1">
        <v>7407.0</v>
      </c>
    </row>
    <row r="30">
      <c r="A30" s="1" t="s">
        <v>30</v>
      </c>
      <c r="B30" s="1">
        <v>3098.0</v>
      </c>
    </row>
    <row r="31">
      <c r="A31" s="1" t="s">
        <v>31</v>
      </c>
      <c r="B31" s="1">
        <v>9684.0</v>
      </c>
    </row>
    <row r="32">
      <c r="A32" s="1" t="s">
        <v>32</v>
      </c>
      <c r="B32" s="1">
        <v>8808.0</v>
      </c>
    </row>
    <row r="33">
      <c r="A33" s="1" t="s">
        <v>33</v>
      </c>
      <c r="B33" s="1">
        <v>19979.0</v>
      </c>
    </row>
    <row r="34">
      <c r="A34" s="1" t="s">
        <v>34</v>
      </c>
      <c r="B34" s="1">
        <v>3667.0</v>
      </c>
    </row>
    <row r="35" ht="23.25">
      <c r="A35" s="1" t="s">
        <v>35</v>
      </c>
      <c r="B35" s="1">
        <v>612664.0</v>
      </c>
    </row>
    <row r="36">
      <c r="A36" s="1" t="s">
        <v>36</v>
      </c>
      <c r="B36" s="1">
        <v>2338.0</v>
      </c>
    </row>
    <row r="37">
      <c r="A37" s="1" t="s">
        <v>37</v>
      </c>
      <c r="B37" s="1">
        <v>21987.0</v>
      </c>
    </row>
    <row r="38">
      <c r="A38" s="1" t="s">
        <v>38</v>
      </c>
      <c r="B38" s="1">
        <v>1819.0</v>
      </c>
    </row>
    <row r="39">
      <c r="A39" s="1" t="s">
        <v>39</v>
      </c>
      <c r="B39" s="1">
        <v>10543.0</v>
      </c>
    </row>
    <row r="40">
      <c r="A40" s="1" t="s">
        <v>40</v>
      </c>
      <c r="B40" s="1">
        <v>2463.0</v>
      </c>
    </row>
    <row r="41">
      <c r="A41" s="1" t="s">
        <v>41</v>
      </c>
      <c r="B41" s="1">
        <v>2565.0</v>
      </c>
    </row>
    <row r="42" ht="23.25">
      <c r="A42" s="1" t="s">
        <v>42</v>
      </c>
      <c r="B42" s="1">
        <v>46188.0</v>
      </c>
    </row>
    <row r="43">
      <c r="A43" s="1" t="s">
        <v>43</v>
      </c>
      <c r="B43" s="1">
        <v>2086.0</v>
      </c>
    </row>
    <row r="44" ht="23.25">
      <c r="A44" s="1" t="s">
        <v>44</v>
      </c>
      <c r="B44" s="1">
        <v>10582.0</v>
      </c>
    </row>
    <row r="45" ht="23.25">
      <c r="A45" s="1" t="s">
        <v>45</v>
      </c>
      <c r="B45" s="1">
        <v>67806.0</v>
      </c>
    </row>
    <row r="46">
      <c r="A46" s="1" t="s">
        <v>46</v>
      </c>
      <c r="B46" s="1">
        <v>9610.0</v>
      </c>
    </row>
    <row r="47" ht="23.25">
      <c r="A47" s="1" t="s">
        <v>47</v>
      </c>
      <c r="B47" s="1">
        <v>22171.0</v>
      </c>
    </row>
    <row r="48">
      <c r="A48" s="1" t="s">
        <v>48</v>
      </c>
      <c r="B48" s="1">
        <v>6981.0</v>
      </c>
    </row>
    <row r="49">
      <c r="A49" s="1" t="s">
        <v>49</v>
      </c>
      <c r="B49" s="1">
        <v>7303.0</v>
      </c>
    </row>
    <row r="50">
      <c r="A50" s="1" t="s">
        <v>50</v>
      </c>
      <c r="B50" s="1">
        <v>12099.0</v>
      </c>
    </row>
    <row r="51" ht="23.25">
      <c r="A51" s="1" t="s">
        <v>51</v>
      </c>
      <c r="B51" s="1">
        <v>5614.0</v>
      </c>
    </row>
    <row r="52">
      <c r="A52" s="1" t="s">
        <v>52</v>
      </c>
      <c r="B52" s="1">
        <v>28219.0</v>
      </c>
    </row>
    <row r="53">
      <c r="A53" s="1" t="s">
        <v>53</v>
      </c>
      <c r="B53" s="1">
        <v>6794.0</v>
      </c>
    </row>
    <row r="54">
      <c r="A54" s="1" t="s">
        <v>54</v>
      </c>
      <c r="B54" s="1">
        <v>5562.0</v>
      </c>
    </row>
    <row r="55">
      <c r="A55" s="1" t="s">
        <v>55</v>
      </c>
      <c r="B55" s="1">
        <v>2257.0</v>
      </c>
    </row>
    <row r="56" ht="23.25">
      <c r="A56" s="1" t="s">
        <v>56</v>
      </c>
      <c r="B56" s="1">
        <v>4854.0</v>
      </c>
    </row>
    <row r="57">
      <c r="A57" s="1" t="s">
        <v>57</v>
      </c>
      <c r="B57" s="1">
        <v>7987.0</v>
      </c>
    </row>
    <row r="58">
      <c r="A58" s="1" t="s">
        <v>58</v>
      </c>
      <c r="B58" s="1">
        <v>16842.0</v>
      </c>
    </row>
    <row r="59">
      <c r="A59" s="1" t="s">
        <v>59</v>
      </c>
      <c r="B59" s="1">
        <v>74471.0</v>
      </c>
    </row>
    <row r="60" ht="23.25">
      <c r="A60" s="1" t="s">
        <v>60</v>
      </c>
      <c r="B60" s="1">
        <v>5595.0</v>
      </c>
    </row>
    <row r="61">
      <c r="A61" s="1" t="s">
        <v>61</v>
      </c>
      <c r="B61" s="1">
        <v>4424.0</v>
      </c>
    </row>
    <row r="62" ht="23.25">
      <c r="A62" s="1" t="s">
        <v>62</v>
      </c>
      <c r="B62" s="1">
        <v>5213.0</v>
      </c>
    </row>
    <row r="63">
      <c r="A63" s="1" t="s">
        <v>63</v>
      </c>
      <c r="B63" s="1">
        <v>4857.0</v>
      </c>
    </row>
    <row r="64">
      <c r="A64" s="1" t="s">
        <v>64</v>
      </c>
      <c r="B64" s="1">
        <v>4995.0</v>
      </c>
    </row>
    <row r="65">
      <c r="A65" s="1" t="s">
        <v>65</v>
      </c>
      <c r="B65" s="1">
        <v>5203.0</v>
      </c>
    </row>
    <row r="66">
      <c r="A66" s="1" t="s">
        <v>66</v>
      </c>
      <c r="B66" s="1">
        <v>2039.0</v>
      </c>
    </row>
    <row r="67">
      <c r="A67" s="1" t="s">
        <v>67</v>
      </c>
      <c r="B67" s="1">
        <v>6684.0</v>
      </c>
    </row>
    <row r="68">
      <c r="A68" s="1" t="s">
        <v>68</v>
      </c>
      <c r="B68" s="1">
        <v>134658.0</v>
      </c>
    </row>
    <row r="69">
      <c r="A69" s="1" t="s">
        <v>69</v>
      </c>
      <c r="B69" s="1">
        <v>1971.0</v>
      </c>
    </row>
    <row r="70">
      <c r="A70" s="1" t="s">
        <v>70</v>
      </c>
      <c r="B70" s="1">
        <v>22138.0</v>
      </c>
    </row>
    <row r="71" ht="23.25">
      <c r="A71" s="1" t="s">
        <v>71</v>
      </c>
      <c r="B71" s="1">
        <v>39953.0</v>
      </c>
    </row>
    <row r="72" ht="23.25">
      <c r="A72" s="1" t="s">
        <v>72</v>
      </c>
      <c r="B72" s="1">
        <v>31798.0</v>
      </c>
    </row>
    <row r="73">
      <c r="A73" s="1" t="s">
        <v>73</v>
      </c>
      <c r="B73" s="1">
        <v>3261.0</v>
      </c>
    </row>
    <row r="74" ht="23.25">
      <c r="A74" s="1" t="s">
        <v>74</v>
      </c>
      <c r="B74" s="1">
        <v>37868.0</v>
      </c>
    </row>
    <row r="75">
      <c r="A75" s="1" t="s">
        <v>75</v>
      </c>
      <c r="B75" s="1">
        <v>12644.0</v>
      </c>
    </row>
    <row r="76">
      <c r="A76" s="1" t="s">
        <v>76</v>
      </c>
      <c r="B76" s="1">
        <v>30345.0</v>
      </c>
    </row>
    <row r="77">
      <c r="A77" s="1" t="s">
        <v>77</v>
      </c>
      <c r="B77" s="1">
        <v>5801.0</v>
      </c>
    </row>
    <row r="78">
      <c r="A78" s="1" t="s">
        <v>78</v>
      </c>
      <c r="B78" s="1">
        <v>11972.0</v>
      </c>
    </row>
    <row r="79">
      <c r="A79" s="1" t="s">
        <v>79</v>
      </c>
      <c r="B79" s="1">
        <v>1520.0</v>
      </c>
    </row>
    <row r="80">
      <c r="A80" s="1" t="s">
        <v>80</v>
      </c>
      <c r="B80" s="1">
        <v>5675.0</v>
      </c>
    </row>
    <row r="81">
      <c r="A81" s="1" t="s">
        <v>81</v>
      </c>
      <c r="B81" s="1">
        <v>1462.0</v>
      </c>
    </row>
    <row r="82" ht="23.25">
      <c r="A82" s="1" t="s">
        <v>82</v>
      </c>
      <c r="B82" s="1">
        <v>9074.0</v>
      </c>
    </row>
    <row r="83">
      <c r="A83" s="1" t="s">
        <v>83</v>
      </c>
      <c r="B83" s="1">
        <v>4343.0</v>
      </c>
    </row>
    <row r="84">
      <c r="A84" s="1" t="s">
        <v>84</v>
      </c>
      <c r="B84" s="1">
        <v>2523.0</v>
      </c>
    </row>
    <row r="85" ht="23.25">
      <c r="A85" s="1" t="s">
        <v>85</v>
      </c>
      <c r="B85" s="1">
        <v>1350.0</v>
      </c>
    </row>
    <row r="86">
      <c r="A86" s="1" t="s">
        <v>86</v>
      </c>
      <c r="B86" s="1">
        <v>14081.0</v>
      </c>
    </row>
    <row r="87">
      <c r="A87" s="1" t="s">
        <v>87</v>
      </c>
      <c r="B87" s="1">
        <v>17065.0</v>
      </c>
    </row>
    <row r="88" ht="23.25">
      <c r="A88" s="1" t="s">
        <v>88</v>
      </c>
      <c r="B88" s="1">
        <v>9101.0</v>
      </c>
    </row>
    <row r="89" ht="23.25">
      <c r="A89" s="1" t="s">
        <v>89</v>
      </c>
      <c r="B89" s="1">
        <v>4288.0</v>
      </c>
    </row>
    <row r="90">
      <c r="A90" s="1" t="s">
        <v>90</v>
      </c>
      <c r="B90" s="1">
        <v>2427.0</v>
      </c>
    </row>
    <row r="91">
      <c r="A91" s="1" t="s">
        <v>91</v>
      </c>
      <c r="B91" s="1">
        <v>22120.0</v>
      </c>
    </row>
    <row r="92">
      <c r="A92" s="1" t="s">
        <v>92</v>
      </c>
      <c r="B92" s="1">
        <v>7983.0</v>
      </c>
    </row>
    <row r="93">
      <c r="A93" s="1" t="s">
        <v>93</v>
      </c>
      <c r="B93" s="1">
        <v>8565.0</v>
      </c>
    </row>
    <row r="94" ht="23.25">
      <c r="A94" s="1" t="s">
        <v>94</v>
      </c>
      <c r="B94" s="1">
        <v>7012.0</v>
      </c>
    </row>
    <row r="95">
      <c r="A95" s="1" t="s">
        <v>95</v>
      </c>
      <c r="B95" s="1">
        <v>16605.0</v>
      </c>
    </row>
    <row r="96">
      <c r="A96" s="1" t="s">
        <v>96</v>
      </c>
      <c r="B96" s="1">
        <v>34913.0</v>
      </c>
    </row>
    <row r="97">
      <c r="A97" s="1" t="s">
        <v>97</v>
      </c>
      <c r="B97" s="1">
        <v>10310.0</v>
      </c>
    </row>
    <row r="98">
      <c r="A98" s="1" t="s">
        <v>98</v>
      </c>
      <c r="B98" s="1">
        <v>2111.0</v>
      </c>
    </row>
    <row r="99">
      <c r="A99" s="1" t="s">
        <v>99</v>
      </c>
      <c r="B99" s="1">
        <v>1769.0</v>
      </c>
    </row>
    <row r="100" ht="23.25">
      <c r="A100" s="1" t="s">
        <v>100</v>
      </c>
      <c r="B100" s="1">
        <v>37899.0</v>
      </c>
    </row>
    <row r="101">
      <c r="A101" s="1" t="s">
        <v>101</v>
      </c>
      <c r="B101" s="1">
        <v>11197.0</v>
      </c>
    </row>
    <row r="102">
      <c r="A102" s="1" t="s">
        <v>102</v>
      </c>
      <c r="B102" s="1">
        <v>6478.0</v>
      </c>
    </row>
    <row r="103">
      <c r="A103" s="1" t="s">
        <v>103</v>
      </c>
      <c r="B103" s="1">
        <v>8866.0</v>
      </c>
    </row>
    <row r="104">
      <c r="A104" s="1" t="s">
        <v>104</v>
      </c>
      <c r="B104" s="1">
        <v>1259.0</v>
      </c>
    </row>
    <row r="105" ht="23.25">
      <c r="A105" s="1" t="s">
        <v>105</v>
      </c>
      <c r="B105" s="1">
        <v>7769.0</v>
      </c>
    </row>
    <row r="106" ht="23.25">
      <c r="A106" s="1" t="s">
        <v>106</v>
      </c>
      <c r="B106" s="1">
        <v>47031.0</v>
      </c>
    </row>
    <row r="107">
      <c r="A107" s="1" t="s">
        <v>107</v>
      </c>
      <c r="B107" s="1">
        <v>3885.0</v>
      </c>
    </row>
    <row r="108">
      <c r="A108" s="1" t="s">
        <v>108</v>
      </c>
      <c r="B108" s="1">
        <v>2846.0</v>
      </c>
    </row>
    <row r="109">
      <c r="A109" s="1" t="s">
        <v>109</v>
      </c>
      <c r="B109" s="1">
        <v>14422.0</v>
      </c>
    </row>
    <row r="110">
      <c r="A110" s="1" t="s">
        <v>110</v>
      </c>
      <c r="B110" s="1">
        <v>2218.0</v>
      </c>
    </row>
    <row r="111">
      <c r="A111" s="1" t="s">
        <v>111</v>
      </c>
      <c r="B111" s="1">
        <v>2423.0</v>
      </c>
    </row>
    <row r="112">
      <c r="A112" s="1" t="s">
        <v>112</v>
      </c>
      <c r="B112" s="1">
        <v>54771.0</v>
      </c>
    </row>
    <row r="113">
      <c r="A113" s="1" t="s">
        <v>113</v>
      </c>
      <c r="B113" s="1">
        <v>86926.0</v>
      </c>
    </row>
    <row r="114" ht="34.5">
      <c r="A114" s="1" t="s">
        <v>114</v>
      </c>
      <c r="B114" s="1">
        <v>7001.0</v>
      </c>
    </row>
    <row r="115" ht="23.25">
      <c r="A115" s="1" t="s">
        <v>115</v>
      </c>
      <c r="B115" s="1">
        <v>6682.0</v>
      </c>
    </row>
    <row r="116">
      <c r="A116" s="1" t="s">
        <v>116</v>
      </c>
      <c r="B116" s="1">
        <v>9104.0</v>
      </c>
    </row>
    <row r="117">
      <c r="A117" s="1" t="s">
        <v>117</v>
      </c>
      <c r="B117" s="1">
        <v>2409.0</v>
      </c>
    </row>
    <row r="118">
      <c r="A118" s="1" t="s">
        <v>118</v>
      </c>
      <c r="B118" s="1">
        <v>330.0</v>
      </c>
    </row>
    <row r="119">
      <c r="A119" s="1" t="s">
        <v>119</v>
      </c>
      <c r="B119" s="1">
        <v>106342.0</v>
      </c>
    </row>
    <row r="120">
      <c r="A120" s="1" t="s">
        <v>120</v>
      </c>
      <c r="B120" s="1">
        <v>3819.0</v>
      </c>
    </row>
    <row r="121">
      <c r="A121" s="1" t="s">
        <v>121</v>
      </c>
      <c r="B121" s="1">
        <v>14322.0</v>
      </c>
    </row>
    <row r="122" ht="23.25">
      <c r="A122" s="1" t="s">
        <v>122</v>
      </c>
      <c r="B122" s="1">
        <v>869.0</v>
      </c>
    </row>
    <row r="123">
      <c r="A123" s="1" t="s">
        <v>123</v>
      </c>
      <c r="B123" s="1">
        <v>15952.0</v>
      </c>
    </row>
    <row r="124">
      <c r="A124" s="1" t="s">
        <v>124</v>
      </c>
      <c r="B124" s="1">
        <v>1431.0</v>
      </c>
    </row>
    <row r="125">
      <c r="A125" s="1" t="s">
        <v>125</v>
      </c>
      <c r="B125" s="1">
        <v>4755.0</v>
      </c>
    </row>
    <row r="126">
      <c r="A126" s="1" t="s">
        <v>126</v>
      </c>
      <c r="B126" s="1">
        <v>2721.0</v>
      </c>
    </row>
    <row r="127">
      <c r="A127" s="1" t="s">
        <v>127</v>
      </c>
      <c r="B127" s="1">
        <v>251.0</v>
      </c>
    </row>
    <row r="128">
      <c r="A128" s="1" t="s">
        <v>128</v>
      </c>
      <c r="B128" s="1">
        <v>2688.0</v>
      </c>
    </row>
    <row r="129">
      <c r="A129" s="1" t="s">
        <v>129</v>
      </c>
      <c r="B129" s="1">
        <v>103364.0</v>
      </c>
    </row>
    <row r="130">
      <c r="A130" s="1" t="s">
        <v>130</v>
      </c>
      <c r="B130" s="1">
        <v>8007.0</v>
      </c>
    </row>
    <row r="131">
      <c r="A131" s="1" t="s">
        <v>131</v>
      </c>
      <c r="B131" s="1">
        <v>8487.0</v>
      </c>
    </row>
    <row r="132" ht="23.25">
      <c r="A132" s="1" t="s">
        <v>132</v>
      </c>
      <c r="B132" s="1">
        <v>2820.0</v>
      </c>
    </row>
    <row r="133">
      <c r="A133" s="1" t="s">
        <v>133</v>
      </c>
      <c r="B133" s="1">
        <v>10176.0</v>
      </c>
    </row>
    <row r="134">
      <c r="A134" s="1" t="s">
        <v>134</v>
      </c>
      <c r="B134" s="1">
        <v>3317.0</v>
      </c>
    </row>
    <row r="135" ht="23.25">
      <c r="A135" s="1" t="s">
        <v>135</v>
      </c>
      <c r="B135" s="1">
        <v>72658.0</v>
      </c>
    </row>
    <row r="136">
      <c r="A136" s="1" t="s">
        <v>136</v>
      </c>
      <c r="B136" s="1">
        <v>14692.0</v>
      </c>
    </row>
    <row r="137">
      <c r="A137" s="1" t="s">
        <v>137</v>
      </c>
      <c r="B137" s="1">
        <v>18588.0</v>
      </c>
    </row>
    <row r="138">
      <c r="A138" s="1" t="s">
        <v>138</v>
      </c>
      <c r="B138" s="1">
        <v>1902.0</v>
      </c>
    </row>
    <row r="139">
      <c r="A139" s="1" t="s">
        <v>139</v>
      </c>
      <c r="B139" s="1">
        <v>3130.0</v>
      </c>
    </row>
    <row r="140">
      <c r="A140" s="1" t="s">
        <v>140</v>
      </c>
      <c r="B140" s="1">
        <v>1926.0</v>
      </c>
    </row>
    <row r="141">
      <c r="A141" s="1" t="s">
        <v>141</v>
      </c>
      <c r="B141" s="1">
        <v>21829.0</v>
      </c>
    </row>
    <row r="142">
      <c r="A142" s="1" t="s">
        <v>142</v>
      </c>
      <c r="B142" s="1">
        <v>10170.0</v>
      </c>
    </row>
    <row r="143">
      <c r="A143" s="1" t="s">
        <v>143</v>
      </c>
      <c r="B143" s="1">
        <v>818.0</v>
      </c>
    </row>
    <row r="144">
      <c r="A144" s="1" t="s">
        <v>144</v>
      </c>
      <c r="B144" s="1">
        <v>12303.0</v>
      </c>
    </row>
    <row r="145">
      <c r="A145" s="1" t="s">
        <v>145</v>
      </c>
      <c r="B145" s="1">
        <v>17172.0</v>
      </c>
    </row>
    <row r="146" ht="23.25">
      <c r="A146" s="1" t="s">
        <v>146</v>
      </c>
      <c r="B146" s="1">
        <v>9577.0</v>
      </c>
    </row>
    <row r="147">
      <c r="A147" s="1" t="s">
        <v>147</v>
      </c>
      <c r="B147" s="1">
        <v>12396.0</v>
      </c>
    </row>
    <row r="148">
      <c r="A148" s="1" t="s">
        <v>148</v>
      </c>
      <c r="B148" s="1">
        <v>47703.0</v>
      </c>
    </row>
    <row r="149">
      <c r="A149" s="1" t="s">
        <v>149</v>
      </c>
      <c r="B149" s="1">
        <v>16700.0</v>
      </c>
    </row>
    <row r="150">
      <c r="A150" s="1" t="s">
        <v>150</v>
      </c>
      <c r="B150" s="1">
        <v>8341.0</v>
      </c>
    </row>
    <row r="151">
      <c r="A151" s="1" t="s">
        <v>151</v>
      </c>
      <c r="B151" s="1">
        <v>15493.0</v>
      </c>
    </row>
    <row r="152">
      <c r="A152" s="1" t="s">
        <v>152</v>
      </c>
      <c r="B152" s="1">
        <v>763.0</v>
      </c>
    </row>
    <row r="153">
      <c r="A153" s="1" t="s">
        <v>153</v>
      </c>
      <c r="B153" s="1">
        <v>2084.0</v>
      </c>
    </row>
    <row r="154">
      <c r="A154" s="1" t="s">
        <v>154</v>
      </c>
      <c r="B154" s="1">
        <v>413.0</v>
      </c>
    </row>
    <row r="155">
      <c r="A155" s="1" t="s">
        <v>155</v>
      </c>
      <c r="B155" s="1">
        <v>5065.0</v>
      </c>
    </row>
    <row r="156">
      <c r="A156" s="1" t="s">
        <v>156</v>
      </c>
      <c r="B156" s="1">
        <v>4992.0</v>
      </c>
    </row>
    <row r="157">
      <c r="A157" s="1" t="s">
        <v>157</v>
      </c>
      <c r="B157" s="1">
        <v>3355.0</v>
      </c>
    </row>
    <row r="158" ht="23.25">
      <c r="A158" s="1" t="s">
        <v>158</v>
      </c>
      <c r="B158" s="1">
        <v>5580.0</v>
      </c>
    </row>
    <row r="159">
      <c r="A159" s="1" t="s">
        <v>159</v>
      </c>
      <c r="B159" s="1">
        <v>3771.0</v>
      </c>
    </row>
    <row r="160" ht="23.25">
      <c r="A160" s="1" t="s">
        <v>160</v>
      </c>
      <c r="B160" s="1">
        <v>11393.0</v>
      </c>
    </row>
    <row r="161">
      <c r="A161" s="1" t="s">
        <v>161</v>
      </c>
      <c r="B161" s="1">
        <v>2056.0</v>
      </c>
    </row>
    <row r="162">
      <c r="A162" s="1" t="s">
        <v>162</v>
      </c>
      <c r="B162" s="1">
        <v>9729.0</v>
      </c>
    </row>
    <row r="163">
      <c r="A163" s="1" t="s">
        <v>163</v>
      </c>
      <c r="B163" s="1">
        <v>1153.0</v>
      </c>
    </row>
    <row r="164" ht="23.25">
      <c r="A164" s="1" t="s">
        <v>164</v>
      </c>
      <c r="B164" s="1">
        <v>3226.0</v>
      </c>
    </row>
    <row r="165">
      <c r="A165" s="1" t="s">
        <v>165</v>
      </c>
      <c r="B165" s="1">
        <v>2145.0</v>
      </c>
    </row>
    <row r="166" ht="23.25">
      <c r="A166" s="1" t="s">
        <v>166</v>
      </c>
      <c r="B166" s="1">
        <v>54635.0</v>
      </c>
    </row>
    <row r="167">
      <c r="A167" s="1" t="s">
        <v>167</v>
      </c>
      <c r="B167" s="1">
        <v>8998.0</v>
      </c>
    </row>
    <row r="168">
      <c r="A168" s="1" t="s">
        <v>168</v>
      </c>
      <c r="B168" s="1">
        <v>1777.0</v>
      </c>
    </row>
    <row r="169">
      <c r="A169" s="1" t="s">
        <v>169</v>
      </c>
      <c r="B169" s="1">
        <v>2383.0</v>
      </c>
    </row>
    <row r="170" ht="23.25">
      <c r="A170" s="1" t="s">
        <v>170</v>
      </c>
      <c r="B170" s="1">
        <v>19153.0</v>
      </c>
    </row>
    <row r="171">
      <c r="A171" s="1" t="s">
        <v>171</v>
      </c>
      <c r="B171" s="1">
        <v>9572.0</v>
      </c>
    </row>
    <row r="172">
      <c r="A172" s="1" t="s">
        <v>172</v>
      </c>
      <c r="B172" s="1">
        <v>7950.0</v>
      </c>
    </row>
    <row r="173" ht="23.25">
      <c r="A173" s="1" t="s">
        <v>173</v>
      </c>
      <c r="B173" s="1">
        <v>1987.0</v>
      </c>
    </row>
    <row r="174">
      <c r="A174" s="1" t="s">
        <v>174</v>
      </c>
      <c r="B174" s="1">
        <v>20534.0</v>
      </c>
    </row>
    <row r="175" ht="23.25">
      <c r="A175" s="1" t="s">
        <v>175</v>
      </c>
      <c r="B175" s="1">
        <v>10898.0</v>
      </c>
    </row>
    <row r="176">
      <c r="A176" s="1" t="s">
        <v>176</v>
      </c>
      <c r="B176" s="1">
        <v>6287.0</v>
      </c>
    </row>
    <row r="177" ht="23.25">
      <c r="A177" s="1" t="s">
        <v>177</v>
      </c>
      <c r="B177" s="1">
        <v>18859.0</v>
      </c>
    </row>
    <row r="178">
      <c r="A178" s="1" t="s">
        <v>178</v>
      </c>
      <c r="B178" s="1">
        <v>5706.0</v>
      </c>
    </row>
    <row r="179">
      <c r="A179" s="1" t="s">
        <v>179</v>
      </c>
      <c r="B179" s="1">
        <v>14985.0</v>
      </c>
    </row>
    <row r="180">
      <c r="A180" s="1" t="s">
        <v>180</v>
      </c>
      <c r="B180" s="1">
        <v>10942.0</v>
      </c>
    </row>
    <row r="181">
      <c r="A181" s="1" t="s">
        <v>181</v>
      </c>
      <c r="B181" s="1">
        <v>32690.0</v>
      </c>
    </row>
    <row r="182" ht="23.25">
      <c r="A182" s="1" t="s">
        <v>182</v>
      </c>
      <c r="B182" s="1">
        <v>4872.0</v>
      </c>
    </row>
    <row r="183">
      <c r="A183" s="1" t="s">
        <v>183</v>
      </c>
      <c r="B183" s="1">
        <v>8191.0</v>
      </c>
    </row>
    <row r="184">
      <c r="A184" s="1" t="s">
        <v>184</v>
      </c>
      <c r="B184" s="1">
        <v>41178.0</v>
      </c>
    </row>
    <row r="185">
      <c r="A185" s="1" t="s">
        <v>185</v>
      </c>
      <c r="B185" s="1">
        <v>9335.0</v>
      </c>
    </row>
    <row r="186">
      <c r="A186" s="1" t="s">
        <v>186</v>
      </c>
      <c r="B186" s="1">
        <v>16347.0</v>
      </c>
    </row>
    <row r="187">
      <c r="A187" s="1" t="s">
        <v>187</v>
      </c>
      <c r="B187" s="1">
        <v>1423.0</v>
      </c>
    </row>
    <row r="188">
      <c r="A188" s="1" t="s">
        <v>188</v>
      </c>
      <c r="B188" s="1">
        <v>9630.0</v>
      </c>
    </row>
    <row r="189">
      <c r="A189" s="1" t="s">
        <v>189</v>
      </c>
      <c r="B189" s="1">
        <v>7772.0</v>
      </c>
    </row>
    <row r="190">
      <c r="A190" s="1" t="s">
        <v>190</v>
      </c>
      <c r="B190" s="1">
        <v>193798.0</v>
      </c>
      <c r="C190" s="1"/>
    </row>
    <row r="191">
      <c r="A191" s="1" t="s">
        <v>191</v>
      </c>
      <c r="B191" s="1">
        <v>7262.0</v>
      </c>
    </row>
    <row r="192">
      <c r="A192" s="1" t="s">
        <v>192</v>
      </c>
      <c r="B192" s="1">
        <v>3279.0</v>
      </c>
    </row>
    <row r="193">
      <c r="A193" s="1" t="s">
        <v>193</v>
      </c>
      <c r="B193" s="1">
        <v>10590.0</v>
      </c>
    </row>
    <row r="194">
      <c r="A194" s="1" t="s">
        <v>194</v>
      </c>
      <c r="B194" s="1">
        <v>3620.0</v>
      </c>
    </row>
    <row r="195" ht="23.25">
      <c r="A195" s="1" t="s">
        <v>195</v>
      </c>
      <c r="B195" s="1">
        <v>15507.0</v>
      </c>
    </row>
    <row r="196">
      <c r="A196" s="1" t="s">
        <v>196</v>
      </c>
      <c r="B196" s="1">
        <v>5509.0</v>
      </c>
    </row>
    <row r="197">
      <c r="A197" s="1" t="s">
        <v>197</v>
      </c>
      <c r="B197" s="1">
        <v>6836.0</v>
      </c>
    </row>
    <row r="198" ht="34.5">
      <c r="A198" s="1" t="s">
        <v>198</v>
      </c>
      <c r="B198" s="1">
        <v>10970.0</v>
      </c>
    </row>
    <row r="199">
      <c r="A199" s="1" t="s">
        <v>199</v>
      </c>
      <c r="B199" s="1">
        <v>966.0</v>
      </c>
    </row>
    <row r="200">
      <c r="A200" s="1" t="s">
        <v>200</v>
      </c>
      <c r="B200" s="1">
        <v>3739.0</v>
      </c>
    </row>
    <row r="201">
      <c r="A201" s="1" t="s">
        <v>201</v>
      </c>
      <c r="B201" s="1">
        <v>2923.0</v>
      </c>
    </row>
    <row r="202">
      <c r="A202" s="1" t="s">
        <v>202</v>
      </c>
      <c r="B202" s="1">
        <v>1842.0</v>
      </c>
    </row>
    <row r="203">
      <c r="A203" s="1" t="s">
        <v>203</v>
      </c>
      <c r="B203" s="1">
        <v>4125.0</v>
      </c>
    </row>
    <row r="204">
      <c r="A204" s="1" t="s">
        <v>204</v>
      </c>
      <c r="B204" s="1">
        <v>19288.0</v>
      </c>
    </row>
    <row r="205">
      <c r="A205" s="1" t="s">
        <v>205</v>
      </c>
      <c r="B205" s="1">
        <v>4824.0</v>
      </c>
    </row>
    <row r="206" ht="23.25">
      <c r="A206" s="1" t="s">
        <v>206</v>
      </c>
      <c r="B206" s="1">
        <v>19633.0</v>
      </c>
    </row>
    <row r="207">
      <c r="A207" s="1" t="s">
        <v>207</v>
      </c>
      <c r="B207" s="1">
        <v>4354.0</v>
      </c>
    </row>
    <row r="208" ht="23.25">
      <c r="A208" s="1" t="s">
        <v>208</v>
      </c>
      <c r="B208" s="1">
        <v>18369.0</v>
      </c>
    </row>
    <row r="209">
      <c r="A209" s="1" t="s">
        <v>209</v>
      </c>
      <c r="B209" s="1">
        <v>4664.0</v>
      </c>
    </row>
    <row r="210" ht="23.25">
      <c r="A210" s="1" t="s">
        <v>210</v>
      </c>
      <c r="B210" s="1">
        <v>2340.0</v>
      </c>
    </row>
    <row r="211" ht="23.25">
      <c r="A211" s="1" t="s">
        <v>211</v>
      </c>
      <c r="B211" s="1">
        <v>83497.0</v>
      </c>
    </row>
    <row r="212" ht="23.25">
      <c r="A212" s="1" t="s">
        <v>212</v>
      </c>
      <c r="B212" s="1">
        <v>5145.0</v>
      </c>
    </row>
    <row r="213">
      <c r="A213" s="1" t="s">
        <v>213</v>
      </c>
      <c r="B213" s="1">
        <v>49426.0</v>
      </c>
    </row>
    <row r="214">
      <c r="A214" s="1" t="s">
        <v>214</v>
      </c>
      <c r="B214" s="1">
        <v>3647.0</v>
      </c>
    </row>
    <row r="215">
      <c r="A215" s="1" t="s">
        <v>215</v>
      </c>
      <c r="B215" s="1">
        <v>8537.0</v>
      </c>
    </row>
    <row r="216">
      <c r="A216" s="1" t="s">
        <v>216</v>
      </c>
      <c r="B216" s="1">
        <v>2036.0</v>
      </c>
    </row>
    <row r="217">
      <c r="A217" s="1" t="s">
        <v>217</v>
      </c>
      <c r="B217" s="1">
        <v>3173.0</v>
      </c>
    </row>
    <row r="218">
      <c r="A218" s="1" t="s">
        <v>218</v>
      </c>
      <c r="B218" s="1">
        <v>2878.0</v>
      </c>
    </row>
    <row r="219">
      <c r="A219" s="1" t="s">
        <v>219</v>
      </c>
      <c r="B219" s="1">
        <v>2319.0</v>
      </c>
    </row>
    <row r="220">
      <c r="A220" s="1" t="s">
        <v>220</v>
      </c>
      <c r="B220" s="1">
        <v>5384.0</v>
      </c>
    </row>
    <row r="221">
      <c r="A221" s="1" t="s">
        <v>221</v>
      </c>
      <c r="B221" s="1">
        <v>3356.0</v>
      </c>
    </row>
    <row r="222">
      <c r="A222" s="1" t="s">
        <v>222</v>
      </c>
      <c r="B222" s="1">
        <v>5731.0</v>
      </c>
    </row>
    <row r="223">
      <c r="A223" s="1" t="s">
        <v>223</v>
      </c>
      <c r="B223" s="1">
        <v>1545.0</v>
      </c>
    </row>
    <row r="224">
      <c r="A224" s="1" t="s">
        <v>224</v>
      </c>
      <c r="B224" s="1">
        <v>2177.0</v>
      </c>
    </row>
    <row r="225">
      <c r="A225" s="1" t="s">
        <v>225</v>
      </c>
      <c r="B225" s="1">
        <v>6795.0</v>
      </c>
    </row>
    <row r="226">
      <c r="A226" s="1" t="s">
        <v>226</v>
      </c>
      <c r="B226" s="1">
        <v>8590.0</v>
      </c>
    </row>
    <row r="227" ht="23.25">
      <c r="A227" s="1" t="s">
        <v>227</v>
      </c>
      <c r="B227" s="1">
        <v>25507.0</v>
      </c>
    </row>
    <row r="228" ht="23.25">
      <c r="A228" s="1" t="s">
        <v>228</v>
      </c>
      <c r="B228" s="1">
        <v>28695.0</v>
      </c>
    </row>
    <row r="229">
      <c r="A229" s="1" t="s">
        <v>229</v>
      </c>
      <c r="B229" s="1">
        <v>24565.0</v>
      </c>
    </row>
    <row r="230">
      <c r="A230" s="1" t="s">
        <v>230</v>
      </c>
      <c r="B230" s="1">
        <v>3872.0</v>
      </c>
    </row>
    <row r="231">
      <c r="A231" s="1" t="s">
        <v>231</v>
      </c>
      <c r="B231" s="1">
        <v>4154.0</v>
      </c>
    </row>
    <row r="232" ht="23.25">
      <c r="A232" s="1" t="s">
        <v>232</v>
      </c>
      <c r="B232" s="1">
        <v>39979.0</v>
      </c>
    </row>
    <row r="233">
      <c r="A233" s="1" t="s">
        <v>233</v>
      </c>
      <c r="B233" s="1">
        <v>3426.0</v>
      </c>
    </row>
    <row r="234">
      <c r="A234" s="1" t="s">
        <v>234</v>
      </c>
      <c r="B234" s="1">
        <v>1784.0</v>
      </c>
    </row>
    <row r="235">
      <c r="A235" s="1" t="s">
        <v>235</v>
      </c>
      <c r="B235" s="1">
        <v>3682.0</v>
      </c>
    </row>
    <row r="236">
      <c r="A236" s="1" t="s">
        <v>236</v>
      </c>
      <c r="B236" s="1">
        <v>2925.0</v>
      </c>
    </row>
    <row r="237">
      <c r="A237" s="1" t="s">
        <v>237</v>
      </c>
      <c r="B237" s="1">
        <v>29318.0</v>
      </c>
    </row>
    <row r="238">
      <c r="A238" s="1" t="s">
        <v>238</v>
      </c>
      <c r="B238" s="1">
        <v>1427.0</v>
      </c>
    </row>
    <row r="239">
      <c r="A239" s="1" t="s">
        <v>239</v>
      </c>
      <c r="B239" s="1">
        <v>61215.0</v>
      </c>
    </row>
    <row r="240">
      <c r="A240" s="1" t="s">
        <v>240</v>
      </c>
      <c r="B240" s="1">
        <v>5507.0</v>
      </c>
    </row>
    <row r="241">
      <c r="A241" s="1" t="s">
        <v>241</v>
      </c>
      <c r="B241" s="1">
        <v>4771.0</v>
      </c>
    </row>
    <row r="242">
      <c r="A242" s="1" t="s">
        <v>242</v>
      </c>
      <c r="B242" s="1">
        <v>5995.0</v>
      </c>
    </row>
    <row r="243">
      <c r="A243" s="1" t="s">
        <v>243</v>
      </c>
      <c r="B243" s="1">
        <v>2467.0</v>
      </c>
    </row>
    <row r="244">
      <c r="A244" s="1" t="s">
        <v>244</v>
      </c>
      <c r="B244" s="1">
        <v>10165.0</v>
      </c>
    </row>
    <row r="245">
      <c r="A245" s="1" t="s">
        <v>245</v>
      </c>
      <c r="B245" s="1">
        <v>3890.0</v>
      </c>
    </row>
    <row r="246">
      <c r="A246" s="1" t="s">
        <v>246</v>
      </c>
      <c r="B246" s="1">
        <v>54478.0</v>
      </c>
    </row>
    <row r="247">
      <c r="A247" s="1" t="s">
        <v>247</v>
      </c>
      <c r="B247" s="1">
        <v>1813.0</v>
      </c>
    </row>
    <row r="248">
      <c r="A248" s="1" t="s">
        <v>248</v>
      </c>
      <c r="B248" s="1">
        <v>25511.0</v>
      </c>
    </row>
    <row r="249">
      <c r="A249" s="1" t="s">
        <v>249</v>
      </c>
      <c r="B249" s="1">
        <v>3032.0</v>
      </c>
    </row>
    <row r="250">
      <c r="A250" s="1" t="s">
        <v>250</v>
      </c>
      <c r="B250" s="1">
        <v>3729.0</v>
      </c>
    </row>
    <row r="251" ht="23.25">
      <c r="A251" s="1" t="s">
        <v>251</v>
      </c>
      <c r="B251" s="1">
        <v>36256.0</v>
      </c>
    </row>
    <row r="252">
      <c r="A252" s="1" t="s">
        <v>252</v>
      </c>
      <c r="B252" s="1">
        <v>1126.0</v>
      </c>
    </row>
    <row r="253">
      <c r="A253" s="1" t="s">
        <v>253</v>
      </c>
      <c r="B253" s="1">
        <v>60354.0</v>
      </c>
    </row>
    <row r="254">
      <c r="A254" s="1" t="s">
        <v>254</v>
      </c>
      <c r="B254" s="1">
        <v>5198.0</v>
      </c>
    </row>
    <row r="255">
      <c r="A255" s="1" t="s">
        <v>255</v>
      </c>
      <c r="B255" s="1">
        <v>1632.0</v>
      </c>
    </row>
    <row r="256">
      <c r="A256" s="1" t="s">
        <v>256</v>
      </c>
      <c r="B256" s="1">
        <v>5593.0</v>
      </c>
    </row>
    <row r="257">
      <c r="A257" s="1" t="s">
        <v>257</v>
      </c>
      <c r="B257" s="1">
        <v>5857.0</v>
      </c>
    </row>
    <row r="258">
      <c r="A258" s="1" t="s">
        <v>258</v>
      </c>
      <c r="B258" s="1">
        <v>21567.0</v>
      </c>
    </row>
    <row r="259">
      <c r="A259" s="1" t="s">
        <v>259</v>
      </c>
      <c r="B259" s="1">
        <v>3356.0</v>
      </c>
    </row>
    <row r="260">
      <c r="A260" s="1" t="s">
        <v>260</v>
      </c>
      <c r="B260" s="1">
        <v>18914.0</v>
      </c>
    </row>
    <row r="261" ht="23.25">
      <c r="A261" s="1" t="s">
        <v>261</v>
      </c>
      <c r="B261" s="1">
        <v>6183.0</v>
      </c>
    </row>
    <row r="262">
      <c r="A262" s="1" t="s">
        <v>262</v>
      </c>
      <c r="B262" s="1">
        <v>8884.0</v>
      </c>
    </row>
    <row r="263">
      <c r="A263" s="1" t="s">
        <v>263</v>
      </c>
      <c r="B263" s="1">
        <v>2284.0</v>
      </c>
    </row>
    <row r="264">
      <c r="A264" s="1" t="s">
        <v>264</v>
      </c>
      <c r="B264" s="1">
        <v>9146.0</v>
      </c>
    </row>
    <row r="265">
      <c r="A265" s="1" t="s">
        <v>265</v>
      </c>
      <c r="B265" s="1">
        <v>4454.0</v>
      </c>
    </row>
    <row r="266">
      <c r="A266" s="1" t="s">
        <v>266</v>
      </c>
      <c r="B266" s="1">
        <v>10659.0</v>
      </c>
    </row>
    <row r="267">
      <c r="A267" s="1" t="s">
        <v>267</v>
      </c>
      <c r="B267" s="1">
        <v>100.0</v>
      </c>
    </row>
    <row r="268">
      <c r="A268" s="1" t="s">
        <v>268</v>
      </c>
      <c r="B268" s="1">
        <v>2794.0</v>
      </c>
    </row>
    <row r="269">
      <c r="A269" s="1" t="s">
        <v>269</v>
      </c>
      <c r="B269" s="1">
        <v>1029.0</v>
      </c>
    </row>
    <row r="270">
      <c r="A270" s="1" t="s">
        <v>270</v>
      </c>
      <c r="B270" s="1">
        <v>8661.0</v>
      </c>
    </row>
    <row r="271">
      <c r="A271" s="1" t="s">
        <v>271</v>
      </c>
      <c r="B271" s="1">
        <v>7456.0</v>
      </c>
    </row>
    <row r="272">
      <c r="A272" s="1" t="s">
        <v>272</v>
      </c>
      <c r="B272" s="1">
        <v>4139.0</v>
      </c>
    </row>
    <row r="273">
      <c r="A273" s="1" t="s">
        <v>273</v>
      </c>
      <c r="B273" s="1">
        <v>4567.0</v>
      </c>
    </row>
    <row r="274">
      <c r="A274" s="1" t="s">
        <v>274</v>
      </c>
      <c r="B274" s="1">
        <v>4826.0</v>
      </c>
    </row>
    <row r="275">
      <c r="A275" s="1" t="s">
        <v>275</v>
      </c>
      <c r="B275" s="1">
        <v>4251.0</v>
      </c>
    </row>
    <row r="276" ht="23.25">
      <c r="A276" s="1" t="s">
        <v>276</v>
      </c>
      <c r="B276" s="1">
        <v>1667.0</v>
      </c>
    </row>
    <row r="277">
      <c r="A277" s="1" t="s">
        <v>277</v>
      </c>
      <c r="B277" s="1">
        <v>6474.0</v>
      </c>
    </row>
    <row r="278" ht="23.25">
      <c r="A278" s="1" t="s">
        <v>278</v>
      </c>
      <c r="B278" s="1">
        <v>220446.0</v>
      </c>
    </row>
    <row r="279">
      <c r="A279" s="1" t="s">
        <v>279</v>
      </c>
      <c r="B279" s="1">
        <v>1956.0</v>
      </c>
    </row>
    <row r="280">
      <c r="A280" s="1" t="s">
        <v>280</v>
      </c>
      <c r="B280" s="1">
        <v>1669.0</v>
      </c>
    </row>
    <row r="281">
      <c r="A281" s="1" t="s">
        <v>281</v>
      </c>
      <c r="B281" s="1">
        <v>3306.0</v>
      </c>
    </row>
    <row r="282" ht="23.25">
      <c r="A282" s="1" t="s">
        <v>282</v>
      </c>
      <c r="B282" s="1">
        <v>5656.0</v>
      </c>
    </row>
    <row r="283">
      <c r="A283" s="1" t="s">
        <v>283</v>
      </c>
      <c r="B283" s="1">
        <v>4876.0</v>
      </c>
    </row>
    <row r="284">
      <c r="A284" s="1" t="s">
        <v>284</v>
      </c>
      <c r="B284" s="1">
        <v>3381.0</v>
      </c>
    </row>
    <row r="285">
      <c r="A285" s="1" t="s">
        <v>285</v>
      </c>
      <c r="B285" s="1">
        <v>2466.0</v>
      </c>
    </row>
    <row r="286">
      <c r="A286" s="1" t="s">
        <v>286</v>
      </c>
      <c r="B286" s="1">
        <v>22371.0</v>
      </c>
    </row>
    <row r="287">
      <c r="A287" s="1" t="s">
        <v>287</v>
      </c>
      <c r="B287" s="1">
        <v>182072.0</v>
      </c>
    </row>
    <row r="288">
      <c r="A288" s="1" t="s">
        <v>288</v>
      </c>
      <c r="B288" s="1">
        <v>2802.0</v>
      </c>
    </row>
    <row r="289">
      <c r="A289" s="1" t="s">
        <v>289</v>
      </c>
      <c r="B289" s="1">
        <v>38125.0</v>
      </c>
    </row>
    <row r="290">
      <c r="A290" s="1" t="s">
        <v>290</v>
      </c>
      <c r="B290" s="1">
        <v>6642.0</v>
      </c>
    </row>
    <row r="291">
      <c r="A291" s="1" t="s">
        <v>291</v>
      </c>
      <c r="B291" s="1">
        <v>13361.0</v>
      </c>
    </row>
    <row r="292">
      <c r="A292" s="1" t="s">
        <v>292</v>
      </c>
      <c r="B292" s="1">
        <v>5105.0</v>
      </c>
    </row>
    <row r="293">
      <c r="A293" s="1" t="s">
        <v>293</v>
      </c>
      <c r="B293" s="1">
        <v>2945.0</v>
      </c>
    </row>
    <row r="294">
      <c r="A294" s="1" t="s">
        <v>294</v>
      </c>
      <c r="B294" s="1">
        <v>1279.0</v>
      </c>
    </row>
    <row r="295">
      <c r="A295" s="1" t="s">
        <v>295</v>
      </c>
      <c r="B295" s="1">
        <v>3594.0</v>
      </c>
    </row>
    <row r="296" ht="23.25">
      <c r="A296" s="1" t="s">
        <v>296</v>
      </c>
      <c r="B296" s="1">
        <v>7524.0</v>
      </c>
    </row>
    <row r="297" ht="23.25">
      <c r="A297" s="1" t="s">
        <v>297</v>
      </c>
      <c r="B297" s="1">
        <v>15463.0</v>
      </c>
    </row>
    <row r="298">
      <c r="A298" s="1" t="s">
        <v>298</v>
      </c>
      <c r="B298" s="1">
        <v>3193.0</v>
      </c>
    </row>
    <row r="299">
      <c r="A299" s="1" t="s">
        <v>299</v>
      </c>
      <c r="B299" s="1">
        <v>66321.0</v>
      </c>
    </row>
    <row r="300">
      <c r="A300" s="1" t="s">
        <v>300</v>
      </c>
      <c r="B300" s="1">
        <v>21129.0</v>
      </c>
    </row>
    <row r="301">
      <c r="A301" s="1" t="s">
        <v>301</v>
      </c>
      <c r="B301" s="1">
        <v>2379.0</v>
      </c>
    </row>
    <row r="302">
      <c r="A302" s="1" t="s">
        <v>302</v>
      </c>
      <c r="B302" s="1">
        <v>208098.0</v>
      </c>
    </row>
    <row r="303">
      <c r="A303" s="1" t="s">
        <v>303</v>
      </c>
      <c r="B303" s="1">
        <v>22107.0</v>
      </c>
    </row>
    <row r="304">
      <c r="A304" s="1" t="s">
        <v>304</v>
      </c>
      <c r="B304" s="1">
        <v>2330.0</v>
      </c>
    </row>
    <row r="305">
      <c r="A305" s="1" t="s">
        <v>305</v>
      </c>
      <c r="B305" s="1">
        <v>2288.0</v>
      </c>
    </row>
    <row r="306">
      <c r="A306" s="1" t="s">
        <v>306</v>
      </c>
      <c r="B306" s="1">
        <v>4473.0</v>
      </c>
    </row>
    <row r="307">
      <c r="A307" s="1" t="s">
        <v>307</v>
      </c>
      <c r="B307" s="1">
        <v>3332.0</v>
      </c>
    </row>
    <row r="308">
      <c r="A308" s="1" t="s">
        <v>308</v>
      </c>
      <c r="B308" s="1">
        <v>3874.0</v>
      </c>
    </row>
    <row r="309">
      <c r="A309" s="1" t="s">
        <v>309</v>
      </c>
      <c r="B309" s="1">
        <v>28929.0</v>
      </c>
    </row>
    <row r="310">
      <c r="A310" s="1" t="s">
        <v>310</v>
      </c>
      <c r="B310" s="1">
        <v>6895.0</v>
      </c>
    </row>
    <row r="311">
      <c r="A311" s="1" t="s">
        <v>311</v>
      </c>
      <c r="B311" s="1">
        <v>3171.0</v>
      </c>
    </row>
    <row r="312">
      <c r="A312" s="1" t="s">
        <v>312</v>
      </c>
      <c r="B312" s="1">
        <v>3435.0</v>
      </c>
    </row>
    <row r="313">
      <c r="A313" s="1" t="s">
        <v>313</v>
      </c>
      <c r="B313" s="1">
        <v>7280.0</v>
      </c>
    </row>
    <row r="314">
      <c r="A314" s="1" t="s">
        <v>314</v>
      </c>
      <c r="B314" s="1">
        <v>433.0</v>
      </c>
    </row>
    <row r="315">
      <c r="A315" s="1" t="s">
        <v>315</v>
      </c>
      <c r="B315" s="1">
        <v>6691.0</v>
      </c>
    </row>
    <row r="316" ht="23.25">
      <c r="A316" s="1" t="s">
        <v>316</v>
      </c>
      <c r="B316" s="1">
        <v>4482.0</v>
      </c>
    </row>
    <row r="317">
      <c r="A317" s="1" t="s">
        <v>317</v>
      </c>
      <c r="B317" s="1">
        <v>14748.0</v>
      </c>
    </row>
    <row r="318">
      <c r="A318" s="1" t="s">
        <v>318</v>
      </c>
      <c r="B318" s="1">
        <v>31743.0</v>
      </c>
    </row>
    <row r="319">
      <c r="A319" s="1" t="s">
        <v>319</v>
      </c>
      <c r="B319" s="1">
        <v>2483.0</v>
      </c>
    </row>
    <row r="320">
      <c r="A320" s="1" t="s">
        <v>320</v>
      </c>
      <c r="B320" s="1">
        <v>6271.0</v>
      </c>
    </row>
    <row r="321">
      <c r="A321" s="1" t="s">
        <v>321</v>
      </c>
      <c r="B321" s="1">
        <v>20077.0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2.43"/>
  </cols>
  <sheetData>
    <row r="1">
      <c r="A1" s="2" t="s">
        <v>322</v>
      </c>
      <c r="B1" s="2" t="s">
        <v>323</v>
      </c>
    </row>
    <row r="2">
      <c r="A2" s="3" t="s">
        <v>324</v>
      </c>
      <c r="B2" s="4" t="s">
        <v>325</v>
      </c>
    </row>
    <row r="3">
      <c r="A3" s="3" t="s">
        <v>326</v>
      </c>
      <c r="B3" s="4" t="s">
        <v>325</v>
      </c>
    </row>
    <row r="4">
      <c r="A4" s="3" t="s">
        <v>327</v>
      </c>
      <c r="B4" s="4" t="s">
        <v>325</v>
      </c>
    </row>
    <row r="5">
      <c r="A5" s="3" t="s">
        <v>328</v>
      </c>
      <c r="B5" s="4" t="s">
        <v>325</v>
      </c>
    </row>
    <row r="6">
      <c r="A6" s="3" t="s">
        <v>329</v>
      </c>
      <c r="B6" s="4" t="s">
        <v>325</v>
      </c>
    </row>
    <row r="7">
      <c r="A7" s="3" t="s">
        <v>330</v>
      </c>
      <c r="B7" s="4" t="s">
        <v>325</v>
      </c>
    </row>
    <row r="8">
      <c r="A8" s="3" t="s">
        <v>331</v>
      </c>
      <c r="B8" s="4" t="s">
        <v>325</v>
      </c>
    </row>
    <row r="9">
      <c r="A9" s="3" t="s">
        <v>332</v>
      </c>
      <c r="B9" s="4" t="s">
        <v>325</v>
      </c>
    </row>
    <row r="10">
      <c r="A10" s="3" t="s">
        <v>333</v>
      </c>
      <c r="B10" s="4" t="s">
        <v>325</v>
      </c>
    </row>
    <row r="11">
      <c r="A11" s="3" t="s">
        <v>334</v>
      </c>
      <c r="B11" s="4" t="s">
        <v>325</v>
      </c>
    </row>
    <row r="12">
      <c r="A12" s="3" t="s">
        <v>335</v>
      </c>
      <c r="B12" s="4" t="s">
        <v>325</v>
      </c>
    </row>
    <row r="13">
      <c r="A13" s="3" t="s">
        <v>336</v>
      </c>
      <c r="B13" s="4" t="s">
        <v>325</v>
      </c>
    </row>
    <row r="14">
      <c r="A14" s="3" t="s">
        <v>337</v>
      </c>
      <c r="B14" s="4" t="s">
        <v>325</v>
      </c>
    </row>
    <row r="15">
      <c r="A15" s="3" t="s">
        <v>338</v>
      </c>
      <c r="B15" s="4" t="s">
        <v>325</v>
      </c>
    </row>
    <row r="16">
      <c r="A16" s="3" t="s">
        <v>339</v>
      </c>
      <c r="B16" s="4" t="s">
        <v>325</v>
      </c>
    </row>
    <row r="17">
      <c r="A17" s="3" t="s">
        <v>340</v>
      </c>
      <c r="B17" s="4" t="s">
        <v>325</v>
      </c>
    </row>
    <row r="18">
      <c r="A18" s="3" t="s">
        <v>341</v>
      </c>
      <c r="B18" s="4" t="s">
        <v>325</v>
      </c>
    </row>
    <row r="19">
      <c r="A19" s="3" t="s">
        <v>342</v>
      </c>
      <c r="B19" s="4" t="s">
        <v>325</v>
      </c>
    </row>
    <row r="20">
      <c r="A20" s="3" t="s">
        <v>343</v>
      </c>
      <c r="B20" s="4" t="s">
        <v>325</v>
      </c>
    </row>
    <row r="21">
      <c r="A21" s="3" t="s">
        <v>344</v>
      </c>
      <c r="B21" s="4" t="s">
        <v>325</v>
      </c>
    </row>
    <row r="22">
      <c r="A22" s="3" t="s">
        <v>345</v>
      </c>
      <c r="B22" s="4" t="s">
        <v>325</v>
      </c>
    </row>
    <row r="23">
      <c r="A23" s="3" t="s">
        <v>346</v>
      </c>
      <c r="B23" s="4" t="s">
        <v>325</v>
      </c>
    </row>
    <row r="24">
      <c r="A24" s="3" t="s">
        <v>347</v>
      </c>
      <c r="B24" s="4" t="s">
        <v>325</v>
      </c>
    </row>
    <row r="25">
      <c r="A25" s="3" t="s">
        <v>348</v>
      </c>
      <c r="B25" s="4" t="s">
        <v>325</v>
      </c>
    </row>
    <row r="26">
      <c r="A26" s="3" t="s">
        <v>349</v>
      </c>
      <c r="B26" s="4" t="s">
        <v>325</v>
      </c>
    </row>
    <row r="27">
      <c r="A27" s="3" t="s">
        <v>350</v>
      </c>
      <c r="B27" s="4" t="s">
        <v>325</v>
      </c>
    </row>
    <row r="28">
      <c r="A28" s="3" t="s">
        <v>351</v>
      </c>
      <c r="B28" s="4" t="s">
        <v>325</v>
      </c>
    </row>
    <row r="29">
      <c r="A29" s="3" t="s">
        <v>352</v>
      </c>
      <c r="B29" s="4" t="s">
        <v>325</v>
      </c>
    </row>
    <row r="30">
      <c r="A30" s="3" t="s">
        <v>353</v>
      </c>
      <c r="B30" s="4" t="s">
        <v>325</v>
      </c>
    </row>
    <row r="31">
      <c r="A31" s="3" t="s">
        <v>354</v>
      </c>
      <c r="B31" s="4" t="s">
        <v>325</v>
      </c>
    </row>
    <row r="32">
      <c r="A32" s="3" t="s">
        <v>355</v>
      </c>
      <c r="B32" s="4" t="s">
        <v>325</v>
      </c>
    </row>
    <row r="33">
      <c r="A33" s="3" t="s">
        <v>356</v>
      </c>
      <c r="B33" s="4" t="s">
        <v>325</v>
      </c>
    </row>
    <row r="34">
      <c r="A34" s="3" t="s">
        <v>357</v>
      </c>
      <c r="B34" s="4" t="s">
        <v>325</v>
      </c>
    </row>
    <row r="35">
      <c r="A35" s="3" t="s">
        <v>358</v>
      </c>
      <c r="B35" s="4" t="s">
        <v>325</v>
      </c>
    </row>
    <row r="36">
      <c r="A36" s="3" t="s">
        <v>359</v>
      </c>
      <c r="B36" s="4" t="s">
        <v>325</v>
      </c>
    </row>
    <row r="37">
      <c r="A37" s="3" t="s">
        <v>360</v>
      </c>
      <c r="B37" s="4" t="s">
        <v>325</v>
      </c>
    </row>
    <row r="38">
      <c r="A38" s="3" t="s">
        <v>361</v>
      </c>
      <c r="B38" s="4" t="s">
        <v>325</v>
      </c>
    </row>
    <row r="39">
      <c r="A39" s="3" t="s">
        <v>362</v>
      </c>
      <c r="B39" s="4" t="s">
        <v>325</v>
      </c>
    </row>
    <row r="40">
      <c r="A40" s="3" t="s">
        <v>363</v>
      </c>
      <c r="B40" s="4" t="s">
        <v>325</v>
      </c>
    </row>
    <row r="41">
      <c r="A41" s="3" t="s">
        <v>364</v>
      </c>
      <c r="B41" s="4" t="s">
        <v>325</v>
      </c>
    </row>
    <row r="42">
      <c r="A42" s="3" t="s">
        <v>365</v>
      </c>
      <c r="B42" s="4" t="s">
        <v>325</v>
      </c>
    </row>
    <row r="43">
      <c r="A43" s="3" t="s">
        <v>366</v>
      </c>
      <c r="B43" s="4" t="s">
        <v>325</v>
      </c>
    </row>
    <row r="44">
      <c r="A44" s="3" t="s">
        <v>367</v>
      </c>
      <c r="B44" s="4" t="s">
        <v>325</v>
      </c>
    </row>
    <row r="45">
      <c r="A45" s="3" t="s">
        <v>368</v>
      </c>
      <c r="B45" s="4" t="s">
        <v>325</v>
      </c>
    </row>
    <row r="46">
      <c r="A46" s="3" t="s">
        <v>369</v>
      </c>
      <c r="B46" s="4" t="s">
        <v>325</v>
      </c>
    </row>
    <row r="47">
      <c r="A47" s="3" t="s">
        <v>370</v>
      </c>
      <c r="B47" s="4" t="s">
        <v>325</v>
      </c>
    </row>
    <row r="48">
      <c r="A48" s="3" t="s">
        <v>371</v>
      </c>
      <c r="B48" s="4" t="s">
        <v>325</v>
      </c>
    </row>
    <row r="49">
      <c r="A49" s="3" t="s">
        <v>372</v>
      </c>
      <c r="B49" s="4" t="s">
        <v>325</v>
      </c>
    </row>
    <row r="50">
      <c r="A50" s="3" t="s">
        <v>373</v>
      </c>
      <c r="B50" s="4" t="s">
        <v>325</v>
      </c>
    </row>
    <row r="51">
      <c r="A51" s="3" t="s">
        <v>374</v>
      </c>
      <c r="B51" s="4" t="s">
        <v>325</v>
      </c>
    </row>
    <row r="52">
      <c r="A52" s="3" t="s">
        <v>375</v>
      </c>
      <c r="B52" s="4" t="s">
        <v>325</v>
      </c>
    </row>
    <row r="53">
      <c r="A53" s="3" t="s">
        <v>376</v>
      </c>
      <c r="B53" s="4" t="s">
        <v>325</v>
      </c>
    </row>
    <row r="54">
      <c r="A54" s="3" t="s">
        <v>377</v>
      </c>
      <c r="B54" s="4" t="s">
        <v>325</v>
      </c>
    </row>
    <row r="55">
      <c r="A55" s="3" t="s">
        <v>378</v>
      </c>
      <c r="B55" s="4" t="s">
        <v>325</v>
      </c>
    </row>
    <row r="56">
      <c r="A56" s="3" t="s">
        <v>379</v>
      </c>
      <c r="B56" s="4" t="s">
        <v>325</v>
      </c>
    </row>
    <row r="57">
      <c r="A57" s="3" t="s">
        <v>380</v>
      </c>
      <c r="B57" s="4" t="s">
        <v>325</v>
      </c>
    </row>
    <row r="58">
      <c r="A58" s="3" t="s">
        <v>381</v>
      </c>
      <c r="B58" s="4" t="s">
        <v>325</v>
      </c>
    </row>
    <row r="59">
      <c r="A59" s="3" t="s">
        <v>382</v>
      </c>
      <c r="B59" s="4" t="s">
        <v>325</v>
      </c>
    </row>
    <row r="60">
      <c r="A60" s="3" t="s">
        <v>383</v>
      </c>
      <c r="B60" s="4" t="s">
        <v>325</v>
      </c>
    </row>
    <row r="61">
      <c r="A61" s="3" t="s">
        <v>384</v>
      </c>
      <c r="B61" s="4" t="s">
        <v>325</v>
      </c>
    </row>
    <row r="62">
      <c r="A62" s="3" t="s">
        <v>385</v>
      </c>
      <c r="B62" s="4" t="s">
        <v>325</v>
      </c>
    </row>
    <row r="63">
      <c r="A63" s="3" t="s">
        <v>386</v>
      </c>
      <c r="B63" s="4" t="s">
        <v>325</v>
      </c>
    </row>
    <row r="64">
      <c r="A64" s="3" t="s">
        <v>387</v>
      </c>
      <c r="B64" s="4" t="s">
        <v>325</v>
      </c>
    </row>
    <row r="65">
      <c r="A65" s="3" t="s">
        <v>388</v>
      </c>
      <c r="B65" s="4" t="s">
        <v>325</v>
      </c>
    </row>
    <row r="66">
      <c r="A66" s="3" t="s">
        <v>389</v>
      </c>
      <c r="B66" s="4" t="s">
        <v>325</v>
      </c>
    </row>
    <row r="67">
      <c r="A67" s="3" t="s">
        <v>390</v>
      </c>
      <c r="B67" s="4" t="s">
        <v>325</v>
      </c>
    </row>
    <row r="68">
      <c r="A68" s="3" t="s">
        <v>391</v>
      </c>
      <c r="B68" s="4" t="s">
        <v>325</v>
      </c>
    </row>
    <row r="69">
      <c r="A69" s="3" t="s">
        <v>392</v>
      </c>
      <c r="B69" s="4" t="s">
        <v>325</v>
      </c>
    </row>
    <row r="70">
      <c r="A70" s="3" t="s">
        <v>393</v>
      </c>
      <c r="B70" s="4" t="s">
        <v>325</v>
      </c>
    </row>
    <row r="71">
      <c r="A71" s="3" t="s">
        <v>394</v>
      </c>
      <c r="B71" s="4" t="s">
        <v>325</v>
      </c>
    </row>
    <row r="72">
      <c r="A72" s="3" t="s">
        <v>395</v>
      </c>
      <c r="B72" s="4" t="s">
        <v>325</v>
      </c>
    </row>
    <row r="73">
      <c r="A73" s="3" t="s">
        <v>396</v>
      </c>
      <c r="B73" s="4" t="s">
        <v>325</v>
      </c>
    </row>
    <row r="74">
      <c r="A74" s="3" t="s">
        <v>397</v>
      </c>
      <c r="B74" s="4" t="s">
        <v>325</v>
      </c>
    </row>
    <row r="75">
      <c r="A75" s="3" t="s">
        <v>398</v>
      </c>
      <c r="B75" s="4" t="s">
        <v>325</v>
      </c>
    </row>
    <row r="76">
      <c r="A76" s="3" t="s">
        <v>399</v>
      </c>
      <c r="B76" s="4" t="s">
        <v>325</v>
      </c>
    </row>
    <row r="77">
      <c r="A77" s="3" t="s">
        <v>400</v>
      </c>
      <c r="B77" s="4" t="s">
        <v>325</v>
      </c>
    </row>
    <row r="78">
      <c r="A78" s="3" t="s">
        <v>401</v>
      </c>
      <c r="B78" s="4" t="s">
        <v>325</v>
      </c>
    </row>
    <row r="79">
      <c r="A79" s="3" t="s">
        <v>402</v>
      </c>
      <c r="B79" s="4" t="s">
        <v>325</v>
      </c>
    </row>
    <row r="80">
      <c r="A80" s="3" t="s">
        <v>403</v>
      </c>
      <c r="B80" s="4" t="s">
        <v>325</v>
      </c>
    </row>
    <row r="81">
      <c r="A81" s="3" t="s">
        <v>404</v>
      </c>
      <c r="B81" s="4" t="s">
        <v>325</v>
      </c>
    </row>
    <row r="82">
      <c r="A82" s="3" t="s">
        <v>405</v>
      </c>
      <c r="B82" s="4" t="s">
        <v>325</v>
      </c>
    </row>
    <row r="83">
      <c r="A83" s="3" t="s">
        <v>406</v>
      </c>
      <c r="B83" s="4" t="s">
        <v>325</v>
      </c>
    </row>
    <row r="84">
      <c r="A84" s="3" t="s">
        <v>407</v>
      </c>
      <c r="B84" s="4" t="s">
        <v>325</v>
      </c>
    </row>
    <row r="85">
      <c r="A85" s="3" t="s">
        <v>408</v>
      </c>
      <c r="B85" s="4" t="s">
        <v>325</v>
      </c>
    </row>
    <row r="86">
      <c r="A86" s="3" t="s">
        <v>409</v>
      </c>
      <c r="B86" s="4" t="s">
        <v>410</v>
      </c>
    </row>
    <row r="87">
      <c r="A87" s="3" t="s">
        <v>411</v>
      </c>
      <c r="B87" s="4" t="s">
        <v>410</v>
      </c>
    </row>
    <row r="88">
      <c r="A88" s="3" t="s">
        <v>412</v>
      </c>
      <c r="B88" s="4" t="s">
        <v>410</v>
      </c>
    </row>
    <row r="89">
      <c r="A89" s="3" t="s">
        <v>413</v>
      </c>
      <c r="B89" s="4" t="s">
        <v>410</v>
      </c>
    </row>
    <row r="90">
      <c r="A90" s="3" t="s">
        <v>414</v>
      </c>
      <c r="B90" s="4" t="s">
        <v>415</v>
      </c>
    </row>
    <row r="91">
      <c r="A91" s="3" t="s">
        <v>416</v>
      </c>
      <c r="B91" s="4" t="s">
        <v>415</v>
      </c>
    </row>
    <row r="92">
      <c r="A92" s="3" t="s">
        <v>417</v>
      </c>
      <c r="B92" s="4" t="s">
        <v>415</v>
      </c>
    </row>
    <row r="93">
      <c r="A93" s="3" t="s">
        <v>418</v>
      </c>
      <c r="B93" s="4" t="s">
        <v>415</v>
      </c>
    </row>
    <row r="94">
      <c r="A94" s="3" t="s">
        <v>419</v>
      </c>
      <c r="B94" s="4" t="s">
        <v>415</v>
      </c>
    </row>
    <row r="95">
      <c r="A95" s="3" t="s">
        <v>420</v>
      </c>
      <c r="B95" s="4" t="s">
        <v>415</v>
      </c>
    </row>
    <row r="96">
      <c r="A96" s="3" t="s">
        <v>421</v>
      </c>
      <c r="B96" s="4" t="s">
        <v>415</v>
      </c>
    </row>
    <row r="97">
      <c r="A97" s="3" t="s">
        <v>422</v>
      </c>
      <c r="B97" s="4" t="s">
        <v>415</v>
      </c>
    </row>
    <row r="98">
      <c r="A98" s="3" t="s">
        <v>423</v>
      </c>
      <c r="B98" s="4" t="s">
        <v>415</v>
      </c>
    </row>
    <row r="99">
      <c r="A99" s="3" t="s">
        <v>424</v>
      </c>
      <c r="B99" s="4" t="s">
        <v>415</v>
      </c>
    </row>
    <row r="100">
      <c r="A100" s="3" t="s">
        <v>425</v>
      </c>
      <c r="B100" s="4" t="s">
        <v>415</v>
      </c>
    </row>
    <row r="101">
      <c r="A101" s="3" t="s">
        <v>426</v>
      </c>
      <c r="B101" s="4" t="s">
        <v>415</v>
      </c>
    </row>
    <row r="102">
      <c r="A102" s="3" t="s">
        <v>427</v>
      </c>
      <c r="B102" s="4" t="s">
        <v>415</v>
      </c>
    </row>
    <row r="103">
      <c r="A103" s="3" t="s">
        <v>428</v>
      </c>
      <c r="B103" s="4" t="s">
        <v>415</v>
      </c>
    </row>
    <row r="104">
      <c r="A104" s="3" t="s">
        <v>429</v>
      </c>
      <c r="B104" s="4" t="s">
        <v>415</v>
      </c>
    </row>
    <row r="105">
      <c r="A105" s="3" t="s">
        <v>430</v>
      </c>
      <c r="B105" s="4" t="s">
        <v>415</v>
      </c>
    </row>
    <row r="106">
      <c r="A106" s="3" t="s">
        <v>431</v>
      </c>
      <c r="B106" s="4" t="s">
        <v>415</v>
      </c>
    </row>
    <row r="107">
      <c r="A107" s="3" t="s">
        <v>432</v>
      </c>
      <c r="B107" s="4" t="s">
        <v>415</v>
      </c>
    </row>
    <row r="108">
      <c r="A108" s="3" t="s">
        <v>433</v>
      </c>
      <c r="B108" s="4" t="s">
        <v>415</v>
      </c>
    </row>
    <row r="109">
      <c r="A109" s="3" t="s">
        <v>434</v>
      </c>
      <c r="B109" s="4" t="s">
        <v>415</v>
      </c>
    </row>
    <row r="110">
      <c r="A110" s="3" t="s">
        <v>435</v>
      </c>
      <c r="B110" s="4" t="s">
        <v>415</v>
      </c>
    </row>
    <row r="111">
      <c r="A111" s="3" t="s">
        <v>436</v>
      </c>
      <c r="B111" s="4" t="s">
        <v>415</v>
      </c>
    </row>
    <row r="112">
      <c r="A112" s="3" t="s">
        <v>437</v>
      </c>
      <c r="B112" s="4" t="s">
        <v>415</v>
      </c>
    </row>
    <row r="113">
      <c r="A113" s="3" t="s">
        <v>438</v>
      </c>
      <c r="B113" s="4" t="s">
        <v>415</v>
      </c>
    </row>
    <row r="114">
      <c r="A114" s="3" t="s">
        <v>439</v>
      </c>
      <c r="B114" s="4" t="s">
        <v>415</v>
      </c>
    </row>
    <row r="115">
      <c r="A115" s="3" t="s">
        <v>440</v>
      </c>
      <c r="B115" s="4" t="s">
        <v>415</v>
      </c>
    </row>
    <row r="116">
      <c r="A116" s="3" t="s">
        <v>441</v>
      </c>
      <c r="B116" s="4" t="s">
        <v>415</v>
      </c>
    </row>
    <row r="117">
      <c r="A117" s="3" t="s">
        <v>442</v>
      </c>
      <c r="B117" s="4" t="s">
        <v>415</v>
      </c>
    </row>
    <row r="118">
      <c r="A118" s="3" t="s">
        <v>443</v>
      </c>
      <c r="B118" s="4" t="s">
        <v>415</v>
      </c>
    </row>
    <row r="119">
      <c r="A119" s="3" t="s">
        <v>444</v>
      </c>
      <c r="B119" s="4" t="s">
        <v>415</v>
      </c>
    </row>
    <row r="120">
      <c r="A120" s="3" t="s">
        <v>445</v>
      </c>
      <c r="B120" s="4" t="s">
        <v>415</v>
      </c>
    </row>
    <row r="121">
      <c r="A121" s="3" t="s">
        <v>446</v>
      </c>
      <c r="B121" s="4" t="s">
        <v>415</v>
      </c>
    </row>
    <row r="122">
      <c r="A122" s="3" t="s">
        <v>447</v>
      </c>
      <c r="B122" s="4" t="s">
        <v>415</v>
      </c>
    </row>
    <row r="123">
      <c r="A123" s="3" t="s">
        <v>448</v>
      </c>
      <c r="B123" s="4" t="s">
        <v>415</v>
      </c>
    </row>
    <row r="124">
      <c r="A124" s="3" t="s">
        <v>449</v>
      </c>
      <c r="B124" s="4" t="s">
        <v>415</v>
      </c>
    </row>
    <row r="125">
      <c r="A125" s="3" t="s">
        <v>450</v>
      </c>
      <c r="B125" s="4" t="s">
        <v>415</v>
      </c>
    </row>
    <row r="126">
      <c r="A126" s="3" t="s">
        <v>451</v>
      </c>
      <c r="B126" s="4" t="s">
        <v>184</v>
      </c>
    </row>
    <row r="127">
      <c r="A127" s="3" t="s">
        <v>452</v>
      </c>
      <c r="B127" s="4" t="s">
        <v>184</v>
      </c>
    </row>
    <row r="128">
      <c r="A128" s="3" t="s">
        <v>453</v>
      </c>
      <c r="B128" s="4" t="s">
        <v>184</v>
      </c>
    </row>
    <row r="129">
      <c r="A129" s="3" t="s">
        <v>454</v>
      </c>
      <c r="B129" s="4" t="s">
        <v>184</v>
      </c>
    </row>
    <row r="130">
      <c r="A130" s="3" t="s">
        <v>455</v>
      </c>
      <c r="B130" s="4" t="s">
        <v>184</v>
      </c>
    </row>
    <row r="131">
      <c r="A131" s="3" t="s">
        <v>456</v>
      </c>
      <c r="B131" s="4" t="s">
        <v>184</v>
      </c>
    </row>
    <row r="132">
      <c r="A132" s="3" t="s">
        <v>457</v>
      </c>
      <c r="B132" s="4" t="s">
        <v>184</v>
      </c>
    </row>
    <row r="133">
      <c r="A133" s="3" t="s">
        <v>458</v>
      </c>
      <c r="B133" s="4" t="s">
        <v>184</v>
      </c>
    </row>
    <row r="134">
      <c r="A134" s="3" t="s">
        <v>459</v>
      </c>
      <c r="B134" s="4" t="s">
        <v>460</v>
      </c>
    </row>
    <row r="135">
      <c r="A135" s="3" t="s">
        <v>461</v>
      </c>
      <c r="B135" s="4" t="s">
        <v>460</v>
      </c>
    </row>
    <row r="136">
      <c r="A136" s="3" t="s">
        <v>462</v>
      </c>
      <c r="B136" s="4" t="s">
        <v>460</v>
      </c>
    </row>
    <row r="137">
      <c r="A137" s="3" t="s">
        <v>463</v>
      </c>
      <c r="B137" s="4" t="s">
        <v>460</v>
      </c>
    </row>
    <row r="138">
      <c r="A138" s="3" t="s">
        <v>464</v>
      </c>
      <c r="B138" s="4" t="s">
        <v>460</v>
      </c>
    </row>
    <row r="139">
      <c r="A139" s="3" t="s">
        <v>465</v>
      </c>
      <c r="B139" s="4" t="s">
        <v>460</v>
      </c>
    </row>
    <row r="140">
      <c r="A140" s="3" t="s">
        <v>466</v>
      </c>
      <c r="B140" s="4" t="s">
        <v>460</v>
      </c>
    </row>
    <row r="141">
      <c r="A141" s="3" t="s">
        <v>467</v>
      </c>
      <c r="B141" s="4" t="s">
        <v>460</v>
      </c>
    </row>
    <row r="142">
      <c r="A142" s="3" t="s">
        <v>468</v>
      </c>
      <c r="B142" s="4" t="s">
        <v>460</v>
      </c>
    </row>
    <row r="143">
      <c r="A143" s="3" t="s">
        <v>469</v>
      </c>
      <c r="B143" s="4" t="s">
        <v>460</v>
      </c>
    </row>
    <row r="144">
      <c r="A144" s="3" t="s">
        <v>470</v>
      </c>
      <c r="B144" s="4" t="s">
        <v>460</v>
      </c>
    </row>
    <row r="145">
      <c r="A145" s="3" t="s">
        <v>471</v>
      </c>
      <c r="B145" s="4" t="s">
        <v>460</v>
      </c>
    </row>
    <row r="146">
      <c r="A146" s="3" t="s">
        <v>472</v>
      </c>
      <c r="B146" s="4" t="s">
        <v>460</v>
      </c>
    </row>
    <row r="147">
      <c r="A147" s="3" t="s">
        <v>473</v>
      </c>
      <c r="B147" s="4" t="s">
        <v>460</v>
      </c>
    </row>
    <row r="148">
      <c r="A148" s="3" t="s">
        <v>474</v>
      </c>
      <c r="B148" s="4" t="s">
        <v>460</v>
      </c>
    </row>
    <row r="149">
      <c r="A149" s="3" t="s">
        <v>475</v>
      </c>
      <c r="B149" s="4" t="s">
        <v>460</v>
      </c>
    </row>
    <row r="150">
      <c r="A150" s="3" t="s">
        <v>476</v>
      </c>
      <c r="B150" s="4" t="s">
        <v>460</v>
      </c>
    </row>
    <row r="151">
      <c r="A151" s="3" t="s">
        <v>477</v>
      </c>
      <c r="B151" s="4" t="s">
        <v>460</v>
      </c>
    </row>
    <row r="152">
      <c r="A152" s="3" t="s">
        <v>478</v>
      </c>
      <c r="B152" s="4" t="s">
        <v>460</v>
      </c>
    </row>
    <row r="153">
      <c r="A153" s="3" t="s">
        <v>479</v>
      </c>
      <c r="B153" s="4" t="s">
        <v>460</v>
      </c>
    </row>
    <row r="154">
      <c r="A154" s="3" t="s">
        <v>480</v>
      </c>
      <c r="B154" s="4" t="s">
        <v>460</v>
      </c>
    </row>
    <row r="155">
      <c r="A155" s="3" t="s">
        <v>481</v>
      </c>
      <c r="B155" s="4" t="s">
        <v>460</v>
      </c>
    </row>
    <row r="156">
      <c r="A156" s="3" t="s">
        <v>482</v>
      </c>
      <c r="B156" s="4" t="s">
        <v>460</v>
      </c>
    </row>
    <row r="157">
      <c r="A157" s="3" t="s">
        <v>483</v>
      </c>
      <c r="B157" s="4" t="s">
        <v>484</v>
      </c>
    </row>
    <row r="158">
      <c r="A158" s="3" t="s">
        <v>485</v>
      </c>
      <c r="B158" s="4" t="s">
        <v>484</v>
      </c>
    </row>
    <row r="159">
      <c r="A159" s="3" t="s">
        <v>486</v>
      </c>
      <c r="B159" s="4" t="s">
        <v>484</v>
      </c>
    </row>
    <row r="160">
      <c r="A160" s="3" t="s">
        <v>487</v>
      </c>
      <c r="B160" s="4" t="s">
        <v>484</v>
      </c>
    </row>
    <row r="161">
      <c r="A161" s="3" t="s">
        <v>488</v>
      </c>
      <c r="B161" s="4" t="s">
        <v>484</v>
      </c>
    </row>
    <row r="162">
      <c r="A162" s="3" t="s">
        <v>489</v>
      </c>
      <c r="B162" s="4" t="s">
        <v>484</v>
      </c>
    </row>
    <row r="163">
      <c r="A163" s="3" t="s">
        <v>490</v>
      </c>
      <c r="B163" s="4" t="s">
        <v>484</v>
      </c>
    </row>
    <row r="164">
      <c r="A164" s="3" t="s">
        <v>491</v>
      </c>
      <c r="B164" s="4" t="s">
        <v>484</v>
      </c>
    </row>
    <row r="165">
      <c r="A165" s="3" t="s">
        <v>492</v>
      </c>
      <c r="B165" s="4" t="s">
        <v>484</v>
      </c>
    </row>
    <row r="166">
      <c r="A166" s="3" t="s">
        <v>493</v>
      </c>
      <c r="B166" s="4" t="s">
        <v>494</v>
      </c>
    </row>
    <row r="167">
      <c r="A167" s="3" t="s">
        <v>495</v>
      </c>
      <c r="B167" s="4" t="s">
        <v>484</v>
      </c>
    </row>
    <row r="168">
      <c r="A168" s="3" t="s">
        <v>496</v>
      </c>
      <c r="B168" s="4" t="s">
        <v>484</v>
      </c>
    </row>
    <row r="169">
      <c r="A169" s="3" t="s">
        <v>497</v>
      </c>
      <c r="B169" s="4" t="s">
        <v>484</v>
      </c>
    </row>
    <row r="170">
      <c r="A170" s="3" t="s">
        <v>498</v>
      </c>
      <c r="B170" s="4" t="s">
        <v>484</v>
      </c>
    </row>
    <row r="171">
      <c r="A171" s="3" t="s">
        <v>499</v>
      </c>
      <c r="B171" s="4" t="s">
        <v>494</v>
      </c>
    </row>
    <row r="172">
      <c r="A172" s="3" t="s">
        <v>500</v>
      </c>
      <c r="B172" s="4" t="s">
        <v>494</v>
      </c>
    </row>
    <row r="173">
      <c r="A173" s="3" t="s">
        <v>501</v>
      </c>
      <c r="B173" s="4" t="s">
        <v>494</v>
      </c>
    </row>
    <row r="174">
      <c r="A174" s="3" t="s">
        <v>502</v>
      </c>
      <c r="B174" s="4" t="s">
        <v>460</v>
      </c>
    </row>
    <row r="175">
      <c r="A175" s="3" t="s">
        <v>503</v>
      </c>
      <c r="B175" s="4" t="s">
        <v>460</v>
      </c>
    </row>
    <row r="176">
      <c r="A176" s="3" t="s">
        <v>504</v>
      </c>
      <c r="B176" s="4" t="s">
        <v>460</v>
      </c>
    </row>
    <row r="177">
      <c r="A177" s="3" t="s">
        <v>505</v>
      </c>
      <c r="B177" s="4" t="s">
        <v>460</v>
      </c>
    </row>
    <row r="178">
      <c r="A178" s="3" t="s">
        <v>506</v>
      </c>
      <c r="B178" s="4" t="s">
        <v>460</v>
      </c>
    </row>
    <row r="179">
      <c r="A179" s="3" t="s">
        <v>507</v>
      </c>
      <c r="B179" s="4" t="s">
        <v>460</v>
      </c>
    </row>
    <row r="180">
      <c r="A180" s="3" t="s">
        <v>508</v>
      </c>
      <c r="B180" s="4" t="s">
        <v>460</v>
      </c>
    </row>
    <row r="181">
      <c r="A181" s="3" t="s">
        <v>509</v>
      </c>
      <c r="B181" s="4" t="s">
        <v>510</v>
      </c>
    </row>
    <row r="182">
      <c r="A182" s="3" t="s">
        <v>511</v>
      </c>
      <c r="B182" s="4" t="s">
        <v>460</v>
      </c>
    </row>
    <row r="183">
      <c r="A183" s="3" t="s">
        <v>512</v>
      </c>
      <c r="B183" s="4" t="s">
        <v>460</v>
      </c>
    </row>
    <row r="184">
      <c r="A184" s="3" t="s">
        <v>513</v>
      </c>
      <c r="B184" s="4" t="s">
        <v>460</v>
      </c>
    </row>
    <row r="185">
      <c r="A185" s="3" t="s">
        <v>514</v>
      </c>
      <c r="B185" s="4" t="s">
        <v>460</v>
      </c>
    </row>
    <row r="186">
      <c r="A186" s="3" t="s">
        <v>515</v>
      </c>
      <c r="B186" s="4" t="s">
        <v>460</v>
      </c>
    </row>
    <row r="187">
      <c r="A187" s="3" t="s">
        <v>516</v>
      </c>
      <c r="B187" s="4" t="s">
        <v>460</v>
      </c>
    </row>
    <row r="188">
      <c r="A188" s="3" t="s">
        <v>517</v>
      </c>
      <c r="B188" s="4" t="s">
        <v>460</v>
      </c>
    </row>
    <row r="189">
      <c r="A189" s="3" t="s">
        <v>518</v>
      </c>
      <c r="B189" s="4" t="s">
        <v>460</v>
      </c>
    </row>
    <row r="190">
      <c r="A190" s="3" t="s">
        <v>519</v>
      </c>
      <c r="B190" s="4" t="s">
        <v>460</v>
      </c>
    </row>
    <row r="191">
      <c r="A191" s="3" t="s">
        <v>520</v>
      </c>
      <c r="B191" s="4" t="s">
        <v>460</v>
      </c>
    </row>
    <row r="192">
      <c r="A192" s="3" t="s">
        <v>521</v>
      </c>
      <c r="B192" s="4" t="s">
        <v>460</v>
      </c>
    </row>
    <row r="193">
      <c r="A193" s="3" t="s">
        <v>522</v>
      </c>
      <c r="B193" s="4" t="s">
        <v>484</v>
      </c>
    </row>
    <row r="194">
      <c r="A194" s="3" t="s">
        <v>523</v>
      </c>
      <c r="B194" s="4" t="s">
        <v>460</v>
      </c>
    </row>
    <row r="195">
      <c r="A195" s="3" t="s">
        <v>524</v>
      </c>
      <c r="B195" s="4" t="s">
        <v>460</v>
      </c>
    </row>
    <row r="196">
      <c r="A196" s="3" t="s">
        <v>525</v>
      </c>
      <c r="B196" s="4" t="s">
        <v>460</v>
      </c>
    </row>
    <row r="197">
      <c r="A197" s="3" t="s">
        <v>526</v>
      </c>
      <c r="B197" s="4" t="s">
        <v>460</v>
      </c>
    </row>
    <row r="198">
      <c r="A198" s="3" t="s">
        <v>527</v>
      </c>
      <c r="B198" s="4" t="s">
        <v>528</v>
      </c>
    </row>
    <row r="199">
      <c r="A199" s="3" t="s">
        <v>529</v>
      </c>
      <c r="B199" s="4" t="s">
        <v>528</v>
      </c>
    </row>
    <row r="200">
      <c r="A200" s="3" t="s">
        <v>530</v>
      </c>
      <c r="B200" s="4" t="s">
        <v>528</v>
      </c>
    </row>
    <row r="201">
      <c r="A201" s="3" t="s">
        <v>531</v>
      </c>
      <c r="B201" s="4" t="s">
        <v>528</v>
      </c>
    </row>
    <row r="202">
      <c r="A202" s="3" t="s">
        <v>532</v>
      </c>
      <c r="B202" s="4" t="s">
        <v>528</v>
      </c>
    </row>
    <row r="203">
      <c r="A203" s="3" t="s">
        <v>533</v>
      </c>
      <c r="B203" s="4" t="s">
        <v>528</v>
      </c>
    </row>
    <row r="204">
      <c r="A204" s="3" t="s">
        <v>534</v>
      </c>
      <c r="B204" s="4" t="s">
        <v>528</v>
      </c>
    </row>
    <row r="205">
      <c r="A205" s="3" t="s">
        <v>535</v>
      </c>
      <c r="B205" s="4" t="s">
        <v>528</v>
      </c>
    </row>
    <row r="206">
      <c r="A206" s="3" t="s">
        <v>536</v>
      </c>
      <c r="B206" s="4" t="s">
        <v>537</v>
      </c>
    </row>
    <row r="207">
      <c r="A207" s="3" t="s">
        <v>538</v>
      </c>
      <c r="B207" s="4" t="s">
        <v>537</v>
      </c>
    </row>
    <row r="208">
      <c r="A208" s="3" t="s">
        <v>539</v>
      </c>
      <c r="B208" s="4" t="s">
        <v>537</v>
      </c>
    </row>
    <row r="209">
      <c r="A209" s="3" t="s">
        <v>540</v>
      </c>
      <c r="B209" s="4" t="s">
        <v>528</v>
      </c>
    </row>
    <row r="210">
      <c r="A210" s="3" t="s">
        <v>541</v>
      </c>
      <c r="B210" s="4" t="s">
        <v>542</v>
      </c>
    </row>
    <row r="211">
      <c r="A211" s="3" t="s">
        <v>543</v>
      </c>
      <c r="B211" s="4" t="s">
        <v>542</v>
      </c>
    </row>
    <row r="212">
      <c r="A212" s="3" t="s">
        <v>544</v>
      </c>
      <c r="B212" s="4" t="s">
        <v>542</v>
      </c>
    </row>
    <row r="213">
      <c r="A213" s="3" t="s">
        <v>545</v>
      </c>
      <c r="B213" s="4" t="s">
        <v>410</v>
      </c>
    </row>
    <row r="214">
      <c r="A214" s="3" t="s">
        <v>546</v>
      </c>
      <c r="B214" s="4" t="s">
        <v>410</v>
      </c>
    </row>
    <row r="215">
      <c r="A215" s="3" t="s">
        <v>547</v>
      </c>
      <c r="B215" s="4" t="s">
        <v>410</v>
      </c>
    </row>
    <row r="216">
      <c r="A216" s="3" t="s">
        <v>548</v>
      </c>
      <c r="B216" s="4" t="s">
        <v>549</v>
      </c>
    </row>
    <row r="217">
      <c r="A217" s="3" t="s">
        <v>550</v>
      </c>
      <c r="B217" s="4" t="s">
        <v>549</v>
      </c>
    </row>
    <row r="218">
      <c r="A218" s="3" t="s">
        <v>551</v>
      </c>
      <c r="B218" s="4" t="s">
        <v>549</v>
      </c>
    </row>
    <row r="219">
      <c r="A219" s="3" t="s">
        <v>552</v>
      </c>
      <c r="B219" s="4" t="s">
        <v>410</v>
      </c>
    </row>
    <row r="220">
      <c r="A220" s="3" t="s">
        <v>553</v>
      </c>
      <c r="B220" s="4" t="s">
        <v>549</v>
      </c>
    </row>
    <row r="221">
      <c r="A221" s="3" t="s">
        <v>554</v>
      </c>
      <c r="B221" s="4" t="s">
        <v>549</v>
      </c>
    </row>
    <row r="222">
      <c r="A222" s="3" t="s">
        <v>555</v>
      </c>
      <c r="B222" s="4" t="s">
        <v>556</v>
      </c>
    </row>
    <row r="223">
      <c r="A223" s="3" t="s">
        <v>557</v>
      </c>
      <c r="B223" s="4" t="s">
        <v>556</v>
      </c>
    </row>
    <row r="224">
      <c r="A224" s="3" t="s">
        <v>558</v>
      </c>
      <c r="B224" s="4" t="s">
        <v>556</v>
      </c>
    </row>
    <row r="225">
      <c r="A225" s="3" t="s">
        <v>559</v>
      </c>
      <c r="B225" s="4" t="s">
        <v>556</v>
      </c>
    </row>
    <row r="226">
      <c r="A226" s="3" t="s">
        <v>560</v>
      </c>
      <c r="B226" s="4" t="s">
        <v>556</v>
      </c>
    </row>
    <row r="227">
      <c r="A227" s="3" t="s">
        <v>561</v>
      </c>
      <c r="B227" s="4" t="s">
        <v>556</v>
      </c>
    </row>
    <row r="228">
      <c r="A228" s="3" t="s">
        <v>562</v>
      </c>
      <c r="B228" s="4" t="s">
        <v>556</v>
      </c>
    </row>
    <row r="229">
      <c r="A229" s="3" t="s">
        <v>563</v>
      </c>
      <c r="B229" s="4" t="s">
        <v>556</v>
      </c>
    </row>
    <row r="230">
      <c r="A230" s="3" t="s">
        <v>564</v>
      </c>
      <c r="B230" s="4" t="s">
        <v>556</v>
      </c>
    </row>
    <row r="231">
      <c r="A231" s="3" t="s">
        <v>565</v>
      </c>
      <c r="B231" s="4" t="s">
        <v>556</v>
      </c>
    </row>
    <row r="232">
      <c r="A232" s="3" t="s">
        <v>566</v>
      </c>
      <c r="B232" s="4" t="s">
        <v>567</v>
      </c>
    </row>
    <row r="233">
      <c r="A233" s="3" t="s">
        <v>568</v>
      </c>
      <c r="B233" s="4" t="s">
        <v>567</v>
      </c>
    </row>
    <row r="234">
      <c r="A234" s="3" t="s">
        <v>569</v>
      </c>
      <c r="B234" s="4" t="s">
        <v>567</v>
      </c>
    </row>
    <row r="235">
      <c r="A235" s="3" t="s">
        <v>570</v>
      </c>
      <c r="B235" s="4" t="s">
        <v>567</v>
      </c>
    </row>
    <row r="236">
      <c r="A236" s="3" t="s">
        <v>571</v>
      </c>
      <c r="B236" s="4" t="s">
        <v>567</v>
      </c>
    </row>
    <row r="237">
      <c r="A237" s="3" t="s">
        <v>572</v>
      </c>
      <c r="B237" s="4" t="s">
        <v>567</v>
      </c>
    </row>
    <row r="238">
      <c r="A238" s="3" t="s">
        <v>573</v>
      </c>
      <c r="B238" s="4" t="s">
        <v>567</v>
      </c>
    </row>
    <row r="239">
      <c r="A239" s="3" t="s">
        <v>574</v>
      </c>
      <c r="B239" s="4" t="s">
        <v>556</v>
      </c>
    </row>
    <row r="240">
      <c r="A240" s="3" t="s">
        <v>575</v>
      </c>
      <c r="B240" s="4" t="s">
        <v>174</v>
      </c>
    </row>
    <row r="241">
      <c r="A241" s="3" t="s">
        <v>576</v>
      </c>
      <c r="B241" s="4" t="s">
        <v>174</v>
      </c>
    </row>
    <row r="242">
      <c r="A242" s="3" t="s">
        <v>577</v>
      </c>
      <c r="B242" s="4" t="s">
        <v>174</v>
      </c>
    </row>
    <row r="243">
      <c r="A243" s="3" t="s">
        <v>578</v>
      </c>
      <c r="B243" s="4" t="s">
        <v>174</v>
      </c>
    </row>
    <row r="244">
      <c r="A244" s="3" t="s">
        <v>579</v>
      </c>
      <c r="B244" s="4" t="s">
        <v>174</v>
      </c>
    </row>
    <row r="245">
      <c r="A245" s="3" t="s">
        <v>580</v>
      </c>
      <c r="B245" s="4" t="s">
        <v>174</v>
      </c>
    </row>
    <row r="246">
      <c r="A246" s="3" t="s">
        <v>581</v>
      </c>
      <c r="B246" s="4" t="s">
        <v>174</v>
      </c>
    </row>
    <row r="247">
      <c r="A247" s="3" t="s">
        <v>582</v>
      </c>
      <c r="B247" s="4" t="s">
        <v>174</v>
      </c>
    </row>
    <row r="248">
      <c r="A248" s="3" t="s">
        <v>583</v>
      </c>
      <c r="B248" s="4" t="s">
        <v>174</v>
      </c>
    </row>
    <row r="249">
      <c r="A249" s="3" t="s">
        <v>584</v>
      </c>
      <c r="B249" s="4" t="s">
        <v>174</v>
      </c>
    </row>
    <row r="250">
      <c r="A250" s="3" t="s">
        <v>585</v>
      </c>
      <c r="B250" s="4" t="s">
        <v>174</v>
      </c>
    </row>
    <row r="251">
      <c r="A251" s="3" t="s">
        <v>586</v>
      </c>
      <c r="B251" s="4" t="s">
        <v>174</v>
      </c>
    </row>
    <row r="252">
      <c r="A252" s="3" t="s">
        <v>587</v>
      </c>
      <c r="B252" s="4" t="s">
        <v>184</v>
      </c>
    </row>
    <row r="253">
      <c r="A253" s="3" t="s">
        <v>588</v>
      </c>
      <c r="B253" s="4" t="s">
        <v>184</v>
      </c>
    </row>
    <row r="254">
      <c r="A254" s="3" t="s">
        <v>589</v>
      </c>
      <c r="B254" s="4" t="s">
        <v>184</v>
      </c>
    </row>
    <row r="255">
      <c r="A255" s="3" t="s">
        <v>590</v>
      </c>
      <c r="B255" s="4" t="s">
        <v>556</v>
      </c>
    </row>
    <row r="256">
      <c r="A256" s="3" t="s">
        <v>591</v>
      </c>
      <c r="B256" s="4" t="s">
        <v>556</v>
      </c>
    </row>
    <row r="257">
      <c r="A257" s="3" t="s">
        <v>592</v>
      </c>
      <c r="B257" s="4" t="s">
        <v>184</v>
      </c>
    </row>
    <row r="258">
      <c r="A258" s="3" t="s">
        <v>593</v>
      </c>
      <c r="B258" s="4" t="s">
        <v>594</v>
      </c>
    </row>
    <row r="259">
      <c r="A259" s="3" t="s">
        <v>595</v>
      </c>
      <c r="B259" s="4" t="s">
        <v>594</v>
      </c>
    </row>
    <row r="260">
      <c r="A260" s="3" t="s">
        <v>596</v>
      </c>
      <c r="B260" s="4" t="s">
        <v>594</v>
      </c>
    </row>
    <row r="261">
      <c r="A261" s="3" t="s">
        <v>597</v>
      </c>
      <c r="B261" s="4" t="s">
        <v>184</v>
      </c>
    </row>
    <row r="262">
      <c r="A262" s="3" t="s">
        <v>598</v>
      </c>
      <c r="B262" s="4" t="s">
        <v>594</v>
      </c>
    </row>
    <row r="263">
      <c r="A263" s="3" t="s">
        <v>599</v>
      </c>
      <c r="B263" s="4" t="s">
        <v>594</v>
      </c>
    </row>
    <row r="264">
      <c r="A264" s="3" t="s">
        <v>600</v>
      </c>
      <c r="B264" s="4" t="s">
        <v>594</v>
      </c>
    </row>
    <row r="265">
      <c r="A265" s="3" t="s">
        <v>601</v>
      </c>
      <c r="B265" s="4" t="s">
        <v>594</v>
      </c>
    </row>
    <row r="266">
      <c r="A266" s="3" t="s">
        <v>602</v>
      </c>
      <c r="B266" s="4" t="s">
        <v>594</v>
      </c>
    </row>
    <row r="267">
      <c r="A267" s="3" t="s">
        <v>603</v>
      </c>
      <c r="B267" s="4" t="s">
        <v>594</v>
      </c>
    </row>
    <row r="268">
      <c r="A268" s="3" t="s">
        <v>604</v>
      </c>
      <c r="B268" s="4" t="s">
        <v>594</v>
      </c>
    </row>
    <row r="269">
      <c r="A269" s="3" t="s">
        <v>605</v>
      </c>
      <c r="B269" s="4" t="s">
        <v>594</v>
      </c>
    </row>
    <row r="270">
      <c r="A270" s="3" t="s">
        <v>606</v>
      </c>
      <c r="B270" s="4" t="s">
        <v>594</v>
      </c>
    </row>
    <row r="271">
      <c r="A271" s="3" t="s">
        <v>607</v>
      </c>
      <c r="B271" s="4" t="s">
        <v>594</v>
      </c>
    </row>
    <row r="272">
      <c r="A272" s="3" t="s">
        <v>608</v>
      </c>
      <c r="B272" s="4" t="s">
        <v>594</v>
      </c>
    </row>
    <row r="273">
      <c r="A273" s="3" t="s">
        <v>609</v>
      </c>
      <c r="B273" s="4" t="s">
        <v>610</v>
      </c>
    </row>
    <row r="274">
      <c r="A274" s="3" t="s">
        <v>611</v>
      </c>
      <c r="B274" s="4" t="s">
        <v>610</v>
      </c>
    </row>
    <row r="275">
      <c r="A275" s="3" t="s">
        <v>612</v>
      </c>
      <c r="B275" s="4" t="s">
        <v>610</v>
      </c>
    </row>
    <row r="276">
      <c r="A276" s="3" t="s">
        <v>613</v>
      </c>
      <c r="B276" s="4" t="s">
        <v>610</v>
      </c>
    </row>
    <row r="277">
      <c r="A277" s="3" t="s">
        <v>614</v>
      </c>
      <c r="B277" s="4" t="s">
        <v>610</v>
      </c>
    </row>
    <row r="278">
      <c r="A278" s="3" t="s">
        <v>615</v>
      </c>
      <c r="B278" s="4" t="s">
        <v>610</v>
      </c>
    </row>
    <row r="279">
      <c r="A279" s="3" t="s">
        <v>616</v>
      </c>
      <c r="B279" s="4" t="s">
        <v>610</v>
      </c>
    </row>
    <row r="280">
      <c r="A280" s="3" t="s">
        <v>617</v>
      </c>
      <c r="B280" s="4" t="s">
        <v>610</v>
      </c>
    </row>
    <row r="281">
      <c r="A281" s="3" t="s">
        <v>618</v>
      </c>
      <c r="B281" s="4" t="s">
        <v>610</v>
      </c>
    </row>
    <row r="282">
      <c r="A282" s="3" t="s">
        <v>619</v>
      </c>
      <c r="B282" s="4" t="s">
        <v>610</v>
      </c>
    </row>
    <row r="283">
      <c r="A283" s="3" t="s">
        <v>620</v>
      </c>
      <c r="B283" s="4" t="s">
        <v>610</v>
      </c>
    </row>
    <row r="284">
      <c r="A284" s="3" t="s">
        <v>621</v>
      </c>
      <c r="B284" s="4" t="s">
        <v>410</v>
      </c>
    </row>
    <row r="285">
      <c r="A285" s="3" t="s">
        <v>622</v>
      </c>
      <c r="B285" s="4" t="s">
        <v>610</v>
      </c>
    </row>
    <row r="286">
      <c r="A286" s="3" t="s">
        <v>623</v>
      </c>
      <c r="B286" s="4" t="s">
        <v>610</v>
      </c>
    </row>
    <row r="287">
      <c r="A287" s="3" t="s">
        <v>624</v>
      </c>
      <c r="B287" s="4" t="s">
        <v>610</v>
      </c>
    </row>
    <row r="288">
      <c r="A288" s="3" t="s">
        <v>625</v>
      </c>
      <c r="B288" s="4" t="s">
        <v>626</v>
      </c>
    </row>
    <row r="289">
      <c r="A289" s="3" t="s">
        <v>627</v>
      </c>
      <c r="B289" s="4" t="s">
        <v>626</v>
      </c>
    </row>
    <row r="290">
      <c r="A290" s="3" t="s">
        <v>628</v>
      </c>
      <c r="B290" s="4" t="s">
        <v>626</v>
      </c>
    </row>
    <row r="291">
      <c r="A291" s="3" t="s">
        <v>629</v>
      </c>
      <c r="B291" s="4" t="s">
        <v>610</v>
      </c>
    </row>
    <row r="292">
      <c r="A292" s="3" t="s">
        <v>630</v>
      </c>
      <c r="B292" s="4" t="s">
        <v>7</v>
      </c>
    </row>
    <row r="293">
      <c r="A293" s="3" t="s">
        <v>631</v>
      </c>
      <c r="B293" s="4" t="s">
        <v>610</v>
      </c>
    </row>
    <row r="294">
      <c r="A294" s="3" t="s">
        <v>632</v>
      </c>
      <c r="B294" s="4" t="s">
        <v>610</v>
      </c>
    </row>
    <row r="295">
      <c r="A295" s="3" t="s">
        <v>633</v>
      </c>
      <c r="B295" s="4" t="s">
        <v>610</v>
      </c>
    </row>
    <row r="296">
      <c r="A296" s="3" t="s">
        <v>634</v>
      </c>
      <c r="B296" s="4" t="s">
        <v>610</v>
      </c>
    </row>
    <row r="297">
      <c r="A297" s="3" t="s">
        <v>635</v>
      </c>
      <c r="B297" s="4" t="s">
        <v>610</v>
      </c>
    </row>
    <row r="298">
      <c r="A298" s="3" t="s">
        <v>636</v>
      </c>
      <c r="B298" s="4" t="s">
        <v>610</v>
      </c>
    </row>
    <row r="299">
      <c r="A299" s="3" t="s">
        <v>637</v>
      </c>
      <c r="B299" s="4" t="s">
        <v>610</v>
      </c>
    </row>
    <row r="300">
      <c r="A300" s="3" t="s">
        <v>638</v>
      </c>
      <c r="B300" s="4" t="s">
        <v>610</v>
      </c>
    </row>
    <row r="301">
      <c r="A301" s="3" t="s">
        <v>639</v>
      </c>
      <c r="B301" s="4" t="s">
        <v>610</v>
      </c>
    </row>
    <row r="302">
      <c r="A302" s="3" t="s">
        <v>640</v>
      </c>
      <c r="B302" s="4" t="s">
        <v>7</v>
      </c>
    </row>
    <row r="303">
      <c r="A303" s="3" t="s">
        <v>641</v>
      </c>
      <c r="B303" s="4" t="s">
        <v>7</v>
      </c>
    </row>
    <row r="304">
      <c r="A304" s="3" t="s">
        <v>642</v>
      </c>
      <c r="B304" s="4" t="s">
        <v>7</v>
      </c>
    </row>
    <row r="305">
      <c r="A305" s="3" t="s">
        <v>643</v>
      </c>
      <c r="B305" s="4" t="s">
        <v>216</v>
      </c>
    </row>
    <row r="306">
      <c r="A306" s="3" t="s">
        <v>644</v>
      </c>
      <c r="B306" s="4" t="s">
        <v>216</v>
      </c>
    </row>
    <row r="307">
      <c r="A307" s="3" t="s">
        <v>645</v>
      </c>
      <c r="B307" s="4" t="s">
        <v>216</v>
      </c>
    </row>
    <row r="308">
      <c r="A308" s="3" t="s">
        <v>646</v>
      </c>
      <c r="B308" s="4" t="s">
        <v>7</v>
      </c>
    </row>
    <row r="309">
      <c r="A309" s="3" t="s">
        <v>647</v>
      </c>
      <c r="B309" s="4" t="s">
        <v>7</v>
      </c>
    </row>
    <row r="310">
      <c r="A310" s="3" t="s">
        <v>648</v>
      </c>
      <c r="B310" s="4" t="s">
        <v>649</v>
      </c>
    </row>
    <row r="311">
      <c r="A311" s="3" t="s">
        <v>650</v>
      </c>
      <c r="B311" s="4" t="s">
        <v>7</v>
      </c>
    </row>
    <row r="312">
      <c r="A312" s="3" t="s">
        <v>651</v>
      </c>
      <c r="B312" s="4" t="s">
        <v>649</v>
      </c>
    </row>
    <row r="313">
      <c r="A313" s="3" t="s">
        <v>652</v>
      </c>
      <c r="B313" s="4" t="s">
        <v>653</v>
      </c>
    </row>
    <row r="314">
      <c r="A314" s="3" t="s">
        <v>654</v>
      </c>
      <c r="B314" s="4" t="s">
        <v>653</v>
      </c>
    </row>
    <row r="315">
      <c r="A315" s="3" t="s">
        <v>655</v>
      </c>
      <c r="B315" s="4" t="s">
        <v>653</v>
      </c>
    </row>
    <row r="316">
      <c r="A316" s="3" t="s">
        <v>656</v>
      </c>
      <c r="B316" s="4" t="s">
        <v>653</v>
      </c>
    </row>
    <row r="317">
      <c r="A317" s="3" t="s">
        <v>657</v>
      </c>
      <c r="B317" s="4" t="s">
        <v>653</v>
      </c>
    </row>
    <row r="318">
      <c r="A318" s="3" t="s">
        <v>658</v>
      </c>
      <c r="B318" s="4" t="s">
        <v>659</v>
      </c>
    </row>
    <row r="319">
      <c r="A319" s="3" t="s">
        <v>660</v>
      </c>
      <c r="B319" s="4" t="s">
        <v>659</v>
      </c>
    </row>
    <row r="320">
      <c r="A320" s="3" t="s">
        <v>661</v>
      </c>
      <c r="B320" s="4" t="s">
        <v>659</v>
      </c>
    </row>
    <row r="321">
      <c r="A321" s="3" t="s">
        <v>662</v>
      </c>
      <c r="B321" s="4" t="s">
        <v>659</v>
      </c>
    </row>
    <row r="322">
      <c r="A322" s="3" t="s">
        <v>663</v>
      </c>
      <c r="B322" s="4" t="s">
        <v>659</v>
      </c>
    </row>
    <row r="323">
      <c r="A323" s="3" t="s">
        <v>664</v>
      </c>
      <c r="B323" s="4" t="s">
        <v>659</v>
      </c>
    </row>
    <row r="324">
      <c r="A324" s="3" t="s">
        <v>665</v>
      </c>
      <c r="B324" s="4" t="s">
        <v>653</v>
      </c>
    </row>
    <row r="325">
      <c r="A325" s="3" t="s">
        <v>666</v>
      </c>
      <c r="B325" s="4" t="s">
        <v>653</v>
      </c>
    </row>
    <row r="326">
      <c r="A326" s="3" t="s">
        <v>667</v>
      </c>
      <c r="B326" s="4" t="s">
        <v>653</v>
      </c>
    </row>
    <row r="327">
      <c r="A327" s="3" t="s">
        <v>668</v>
      </c>
      <c r="B327" s="4" t="s">
        <v>653</v>
      </c>
    </row>
    <row r="328">
      <c r="A328" s="3" t="s">
        <v>669</v>
      </c>
      <c r="B328" s="4" t="s">
        <v>653</v>
      </c>
    </row>
    <row r="329">
      <c r="A329" s="3" t="s">
        <v>670</v>
      </c>
      <c r="B329" s="4" t="s">
        <v>653</v>
      </c>
    </row>
    <row r="330">
      <c r="A330" s="3" t="s">
        <v>671</v>
      </c>
      <c r="B330" s="4" t="s">
        <v>653</v>
      </c>
    </row>
    <row r="331">
      <c r="A331" s="3" t="s">
        <v>672</v>
      </c>
      <c r="B331" s="4" t="s">
        <v>653</v>
      </c>
    </row>
    <row r="332">
      <c r="A332" s="3" t="s">
        <v>673</v>
      </c>
      <c r="B332" s="4" t="s">
        <v>653</v>
      </c>
    </row>
    <row r="333">
      <c r="A333" s="3" t="s">
        <v>674</v>
      </c>
      <c r="B333" s="4" t="s">
        <v>653</v>
      </c>
    </row>
    <row r="334">
      <c r="A334" s="3" t="s">
        <v>675</v>
      </c>
      <c r="B334" s="4" t="s">
        <v>653</v>
      </c>
    </row>
    <row r="335">
      <c r="A335" s="3" t="s">
        <v>676</v>
      </c>
      <c r="B335" s="4" t="s">
        <v>653</v>
      </c>
    </row>
    <row r="336">
      <c r="A336" s="3" t="s">
        <v>677</v>
      </c>
      <c r="B336" s="4" t="s">
        <v>653</v>
      </c>
    </row>
    <row r="337">
      <c r="A337" s="3" t="s">
        <v>678</v>
      </c>
      <c r="B337" s="4" t="s">
        <v>653</v>
      </c>
    </row>
    <row r="338">
      <c r="A338" s="3" t="s">
        <v>679</v>
      </c>
      <c r="B338" s="4" t="s">
        <v>680</v>
      </c>
    </row>
    <row r="339">
      <c r="A339" s="3" t="s">
        <v>681</v>
      </c>
      <c r="B339" s="4" t="s">
        <v>680</v>
      </c>
    </row>
    <row r="340">
      <c r="A340" s="3" t="s">
        <v>682</v>
      </c>
      <c r="B340" s="4" t="s">
        <v>680</v>
      </c>
    </row>
    <row r="341">
      <c r="A341" s="3" t="s">
        <v>683</v>
      </c>
      <c r="B341" s="4" t="s">
        <v>680</v>
      </c>
    </row>
    <row r="342">
      <c r="A342" s="3" t="s">
        <v>684</v>
      </c>
      <c r="B342" s="4" t="s">
        <v>680</v>
      </c>
    </row>
    <row r="343">
      <c r="A343" s="3" t="s">
        <v>685</v>
      </c>
      <c r="B343" s="4" t="s">
        <v>680</v>
      </c>
    </row>
    <row r="344">
      <c r="A344" s="3" t="s">
        <v>686</v>
      </c>
      <c r="B344" s="4" t="s">
        <v>680</v>
      </c>
    </row>
    <row r="345">
      <c r="A345" s="3" t="s">
        <v>687</v>
      </c>
      <c r="B345" s="4" t="s">
        <v>680</v>
      </c>
    </row>
    <row r="346">
      <c r="A346" s="3" t="s">
        <v>688</v>
      </c>
      <c r="B346" s="4" t="s">
        <v>680</v>
      </c>
    </row>
    <row r="347">
      <c r="A347" s="3" t="s">
        <v>689</v>
      </c>
      <c r="B347" s="4" t="s">
        <v>680</v>
      </c>
    </row>
    <row r="348">
      <c r="A348" s="3" t="s">
        <v>690</v>
      </c>
      <c r="B348" s="4" t="s">
        <v>680</v>
      </c>
    </row>
    <row r="349">
      <c r="A349" s="3" t="s">
        <v>691</v>
      </c>
      <c r="B349" s="4" t="s">
        <v>692</v>
      </c>
    </row>
    <row r="350">
      <c r="A350" s="3" t="s">
        <v>693</v>
      </c>
      <c r="B350" s="4" t="s">
        <v>680</v>
      </c>
    </row>
    <row r="351">
      <c r="A351" s="3" t="s">
        <v>694</v>
      </c>
      <c r="B351" s="4" t="s">
        <v>542</v>
      </c>
    </row>
    <row r="352">
      <c r="A352" s="3" t="s">
        <v>695</v>
      </c>
      <c r="B352" s="4" t="s">
        <v>680</v>
      </c>
    </row>
    <row r="353">
      <c r="A353" s="3" t="s">
        <v>696</v>
      </c>
      <c r="B353" s="4" t="s">
        <v>542</v>
      </c>
    </row>
    <row r="354">
      <c r="A354" s="3" t="s">
        <v>697</v>
      </c>
      <c r="B354" s="4" t="s">
        <v>542</v>
      </c>
    </row>
    <row r="355">
      <c r="A355" s="3" t="s">
        <v>698</v>
      </c>
      <c r="B355" s="4" t="s">
        <v>542</v>
      </c>
    </row>
    <row r="356">
      <c r="A356" s="3" t="s">
        <v>699</v>
      </c>
      <c r="B356" s="4" t="s">
        <v>700</v>
      </c>
    </row>
    <row r="357">
      <c r="A357" s="3" t="s">
        <v>701</v>
      </c>
      <c r="B357" s="4" t="s">
        <v>700</v>
      </c>
    </row>
    <row r="358">
      <c r="A358" s="3" t="s">
        <v>702</v>
      </c>
      <c r="B358" s="4" t="s">
        <v>700</v>
      </c>
    </row>
    <row r="359">
      <c r="A359" s="3" t="s">
        <v>703</v>
      </c>
      <c r="B359" s="4" t="s">
        <v>700</v>
      </c>
    </row>
    <row r="360">
      <c r="A360" s="3" t="s">
        <v>704</v>
      </c>
      <c r="B360" s="4" t="s">
        <v>700</v>
      </c>
    </row>
    <row r="361">
      <c r="A361" s="3" t="s">
        <v>705</v>
      </c>
      <c r="B361" s="4" t="s">
        <v>700</v>
      </c>
    </row>
    <row r="362">
      <c r="A362" s="3" t="s">
        <v>706</v>
      </c>
      <c r="B362" s="4" t="s">
        <v>700</v>
      </c>
    </row>
    <row r="363">
      <c r="A363" s="3" t="s">
        <v>707</v>
      </c>
      <c r="B363" s="4" t="s">
        <v>708</v>
      </c>
    </row>
    <row r="364">
      <c r="A364" s="3" t="s">
        <v>709</v>
      </c>
      <c r="B364" s="4" t="s">
        <v>708</v>
      </c>
    </row>
    <row r="365">
      <c r="A365" s="3" t="s">
        <v>710</v>
      </c>
      <c r="B365" s="4" t="s">
        <v>708</v>
      </c>
    </row>
    <row r="366">
      <c r="A366" s="3" t="s">
        <v>711</v>
      </c>
      <c r="B366" s="4" t="s">
        <v>708</v>
      </c>
    </row>
    <row r="367">
      <c r="A367" s="3" t="s">
        <v>712</v>
      </c>
      <c r="B367" s="4" t="s">
        <v>708</v>
      </c>
    </row>
    <row r="368">
      <c r="A368" s="3" t="s">
        <v>713</v>
      </c>
      <c r="B368" s="4" t="s">
        <v>708</v>
      </c>
    </row>
    <row r="369">
      <c r="A369" s="3" t="s">
        <v>714</v>
      </c>
      <c r="B369" s="4" t="s">
        <v>708</v>
      </c>
    </row>
    <row r="370">
      <c r="A370" s="3" t="s">
        <v>715</v>
      </c>
      <c r="B370" s="4" t="s">
        <v>708</v>
      </c>
    </row>
    <row r="371">
      <c r="A371" s="3" t="s">
        <v>716</v>
      </c>
      <c r="B371" s="4" t="s">
        <v>708</v>
      </c>
    </row>
    <row r="372">
      <c r="A372" s="3" t="s">
        <v>717</v>
      </c>
      <c r="B372" s="4" t="s">
        <v>708</v>
      </c>
    </row>
    <row r="373">
      <c r="A373" s="3" t="s">
        <v>718</v>
      </c>
      <c r="B373" s="4" t="s">
        <v>708</v>
      </c>
    </row>
    <row r="374">
      <c r="A374" s="3" t="s">
        <v>719</v>
      </c>
      <c r="B374" s="4" t="s">
        <v>708</v>
      </c>
    </row>
    <row r="375">
      <c r="A375" s="3" t="s">
        <v>720</v>
      </c>
      <c r="B375" s="4" t="s">
        <v>708</v>
      </c>
    </row>
    <row r="376">
      <c r="A376" s="3" t="s">
        <v>721</v>
      </c>
      <c r="B376" s="4" t="s">
        <v>708</v>
      </c>
    </row>
    <row r="377">
      <c r="A377" s="3" t="s">
        <v>722</v>
      </c>
      <c r="B377" s="4" t="s">
        <v>708</v>
      </c>
    </row>
    <row r="378">
      <c r="A378" s="3" t="s">
        <v>723</v>
      </c>
      <c r="B378" s="4" t="s">
        <v>708</v>
      </c>
    </row>
    <row r="379">
      <c r="A379" s="3" t="s">
        <v>724</v>
      </c>
      <c r="B379" s="4" t="s">
        <v>708</v>
      </c>
    </row>
    <row r="380">
      <c r="A380" s="3" t="s">
        <v>725</v>
      </c>
      <c r="B380" s="4" t="s">
        <v>708</v>
      </c>
    </row>
    <row r="381">
      <c r="A381" s="3" t="s">
        <v>726</v>
      </c>
      <c r="B381" s="4" t="s">
        <v>708</v>
      </c>
    </row>
    <row r="382">
      <c r="A382" s="3" t="s">
        <v>727</v>
      </c>
      <c r="B382" s="4" t="s">
        <v>708</v>
      </c>
    </row>
    <row r="383">
      <c r="A383" s="3" t="s">
        <v>728</v>
      </c>
      <c r="B383" s="4" t="s">
        <v>729</v>
      </c>
    </row>
    <row r="384">
      <c r="A384" s="3" t="s">
        <v>730</v>
      </c>
      <c r="B384" s="4" t="s">
        <v>729</v>
      </c>
    </row>
    <row r="385">
      <c r="A385" s="3" t="s">
        <v>731</v>
      </c>
      <c r="B385" s="4" t="s">
        <v>729</v>
      </c>
    </row>
    <row r="386">
      <c r="A386" s="3" t="s">
        <v>732</v>
      </c>
      <c r="B386" s="4" t="s">
        <v>729</v>
      </c>
    </row>
    <row r="387">
      <c r="A387" s="3" t="s">
        <v>733</v>
      </c>
      <c r="B387" s="4" t="s">
        <v>237</v>
      </c>
    </row>
    <row r="388">
      <c r="A388" s="3" t="s">
        <v>734</v>
      </c>
      <c r="B388" s="4" t="s">
        <v>237</v>
      </c>
    </row>
    <row r="389">
      <c r="A389" s="3" t="s">
        <v>735</v>
      </c>
      <c r="B389" s="4" t="s">
        <v>237</v>
      </c>
    </row>
    <row r="390">
      <c r="A390" s="3" t="s">
        <v>736</v>
      </c>
      <c r="B390" s="4" t="s">
        <v>237</v>
      </c>
    </row>
    <row r="391">
      <c r="A391" s="3" t="s">
        <v>737</v>
      </c>
      <c r="B391" s="4" t="s">
        <v>237</v>
      </c>
    </row>
    <row r="392">
      <c r="A392" s="3" t="s">
        <v>738</v>
      </c>
      <c r="B392" s="4" t="s">
        <v>237</v>
      </c>
    </row>
    <row r="393">
      <c r="A393" s="3" t="s">
        <v>739</v>
      </c>
      <c r="B393" s="4" t="s">
        <v>32</v>
      </c>
    </row>
    <row r="394">
      <c r="A394" s="3" t="s">
        <v>740</v>
      </c>
      <c r="B394" s="4" t="s">
        <v>32</v>
      </c>
    </row>
    <row r="395">
      <c r="A395" s="3" t="s">
        <v>741</v>
      </c>
      <c r="B395" s="4" t="s">
        <v>32</v>
      </c>
    </row>
    <row r="396">
      <c r="A396" s="3" t="s">
        <v>742</v>
      </c>
      <c r="B396" s="4" t="s">
        <v>32</v>
      </c>
    </row>
    <row r="397">
      <c r="A397" s="3" t="s">
        <v>743</v>
      </c>
      <c r="B397" s="4" t="s">
        <v>32</v>
      </c>
    </row>
    <row r="398">
      <c r="A398" s="3" t="s">
        <v>744</v>
      </c>
      <c r="B398" s="4" t="s">
        <v>32</v>
      </c>
    </row>
    <row r="399">
      <c r="A399" s="3" t="s">
        <v>745</v>
      </c>
      <c r="B399" s="4" t="s">
        <v>32</v>
      </c>
    </row>
    <row r="400">
      <c r="A400" s="3" t="s">
        <v>746</v>
      </c>
      <c r="B400" s="4" t="s">
        <v>58</v>
      </c>
    </row>
    <row r="401">
      <c r="A401" s="3" t="s">
        <v>747</v>
      </c>
      <c r="B401" s="4" t="s">
        <v>58</v>
      </c>
    </row>
    <row r="402">
      <c r="A402" s="3" t="s">
        <v>748</v>
      </c>
      <c r="B402" s="4" t="s">
        <v>58</v>
      </c>
    </row>
    <row r="403">
      <c r="A403" s="3" t="s">
        <v>749</v>
      </c>
      <c r="B403" s="4" t="s">
        <v>150</v>
      </c>
    </row>
    <row r="404">
      <c r="A404" s="3" t="s">
        <v>750</v>
      </c>
      <c r="B404" s="4" t="s">
        <v>150</v>
      </c>
    </row>
    <row r="405">
      <c r="A405" s="3" t="s">
        <v>751</v>
      </c>
      <c r="B405" s="4" t="s">
        <v>150</v>
      </c>
    </row>
    <row r="406">
      <c r="A406" s="3" t="s">
        <v>752</v>
      </c>
      <c r="B406" s="4" t="s">
        <v>150</v>
      </c>
    </row>
    <row r="407">
      <c r="A407" s="3" t="s">
        <v>753</v>
      </c>
      <c r="B407" s="4" t="s">
        <v>150</v>
      </c>
    </row>
    <row r="408">
      <c r="A408" s="3" t="s">
        <v>754</v>
      </c>
      <c r="B408" s="4" t="s">
        <v>150</v>
      </c>
    </row>
    <row r="409">
      <c r="A409" s="3" t="s">
        <v>755</v>
      </c>
      <c r="B409" s="4" t="s">
        <v>150</v>
      </c>
    </row>
    <row r="410">
      <c r="A410" s="3" t="s">
        <v>756</v>
      </c>
      <c r="B410" s="4" t="s">
        <v>150</v>
      </c>
    </row>
    <row r="411">
      <c r="A411" s="3" t="s">
        <v>757</v>
      </c>
      <c r="B411" s="4" t="s">
        <v>150</v>
      </c>
    </row>
    <row r="412">
      <c r="A412" s="3" t="s">
        <v>758</v>
      </c>
      <c r="B412" s="4" t="s">
        <v>150</v>
      </c>
    </row>
    <row r="413">
      <c r="A413" s="3" t="s">
        <v>759</v>
      </c>
      <c r="B413" s="4" t="s">
        <v>760</v>
      </c>
    </row>
    <row r="414">
      <c r="A414" s="3" t="s">
        <v>761</v>
      </c>
      <c r="B414" s="4" t="s">
        <v>760</v>
      </c>
    </row>
    <row r="415">
      <c r="A415" s="3" t="s">
        <v>762</v>
      </c>
      <c r="B415" s="4" t="s">
        <v>760</v>
      </c>
    </row>
    <row r="416">
      <c r="A416" s="3" t="s">
        <v>763</v>
      </c>
      <c r="B416" s="4" t="s">
        <v>760</v>
      </c>
    </row>
    <row r="417">
      <c r="A417" s="3" t="s">
        <v>764</v>
      </c>
      <c r="B417" s="4" t="s">
        <v>760</v>
      </c>
    </row>
    <row r="418">
      <c r="A418" s="3" t="s">
        <v>765</v>
      </c>
      <c r="B418" s="4" t="s">
        <v>760</v>
      </c>
    </row>
    <row r="419">
      <c r="A419" s="3" t="s">
        <v>766</v>
      </c>
      <c r="B419" s="4" t="s">
        <v>760</v>
      </c>
    </row>
    <row r="420">
      <c r="A420" s="3" t="s">
        <v>767</v>
      </c>
      <c r="B420" s="4" t="s">
        <v>760</v>
      </c>
    </row>
    <row r="421">
      <c r="A421" s="3" t="s">
        <v>768</v>
      </c>
      <c r="B421" s="4" t="s">
        <v>760</v>
      </c>
    </row>
    <row r="422">
      <c r="A422" s="3" t="s">
        <v>769</v>
      </c>
      <c r="B422" s="4" t="s">
        <v>58</v>
      </c>
    </row>
    <row r="423">
      <c r="A423" s="3" t="s">
        <v>770</v>
      </c>
      <c r="B423" s="4" t="s">
        <v>760</v>
      </c>
    </row>
    <row r="424">
      <c r="A424" s="3" t="s">
        <v>771</v>
      </c>
      <c r="B424" s="4" t="s">
        <v>760</v>
      </c>
    </row>
    <row r="425">
      <c r="A425" s="3" t="s">
        <v>772</v>
      </c>
      <c r="B425" s="4" t="s">
        <v>760</v>
      </c>
    </row>
    <row r="426">
      <c r="A426" s="3" t="s">
        <v>773</v>
      </c>
      <c r="B426" s="4" t="s">
        <v>760</v>
      </c>
    </row>
    <row r="427">
      <c r="A427" s="3" t="s">
        <v>774</v>
      </c>
      <c r="B427" s="4" t="s">
        <v>31</v>
      </c>
    </row>
    <row r="428">
      <c r="A428" s="3" t="s">
        <v>775</v>
      </c>
      <c r="B428" s="4" t="s">
        <v>31</v>
      </c>
    </row>
    <row r="429">
      <c r="A429" s="3" t="s">
        <v>776</v>
      </c>
      <c r="B429" s="4" t="s">
        <v>31</v>
      </c>
    </row>
    <row r="430">
      <c r="A430" s="3" t="s">
        <v>777</v>
      </c>
      <c r="B430" s="4" t="s">
        <v>31</v>
      </c>
    </row>
    <row r="431">
      <c r="A431" s="3" t="s">
        <v>778</v>
      </c>
      <c r="B431" s="4" t="s">
        <v>31</v>
      </c>
    </row>
    <row r="432">
      <c r="A432" s="3" t="s">
        <v>779</v>
      </c>
      <c r="B432" s="4" t="s">
        <v>58</v>
      </c>
    </row>
    <row r="433">
      <c r="A433" s="3" t="s">
        <v>780</v>
      </c>
      <c r="B433" s="4" t="s">
        <v>58</v>
      </c>
    </row>
    <row r="434">
      <c r="A434" s="3" t="s">
        <v>781</v>
      </c>
      <c r="B434" s="4" t="s">
        <v>58</v>
      </c>
    </row>
    <row r="435">
      <c r="A435" s="3" t="s">
        <v>782</v>
      </c>
      <c r="B435" s="4" t="s">
        <v>760</v>
      </c>
    </row>
    <row r="436">
      <c r="A436" s="3" t="s">
        <v>783</v>
      </c>
      <c r="B436" s="4" t="s">
        <v>760</v>
      </c>
    </row>
    <row r="437">
      <c r="A437" s="3" t="s">
        <v>784</v>
      </c>
      <c r="B437" s="4" t="s">
        <v>760</v>
      </c>
    </row>
    <row r="438">
      <c r="A438" s="3" t="s">
        <v>785</v>
      </c>
      <c r="B438" s="4" t="s">
        <v>31</v>
      </c>
    </row>
    <row r="439">
      <c r="A439" s="3" t="s">
        <v>786</v>
      </c>
      <c r="B439" s="4" t="s">
        <v>760</v>
      </c>
    </row>
    <row r="440">
      <c r="A440" s="3" t="s">
        <v>787</v>
      </c>
      <c r="B440" s="4" t="s">
        <v>760</v>
      </c>
    </row>
    <row r="441">
      <c r="A441" s="3" t="s">
        <v>788</v>
      </c>
      <c r="B441" s="4" t="s">
        <v>31</v>
      </c>
    </row>
    <row r="442">
      <c r="A442" s="3" t="s">
        <v>789</v>
      </c>
      <c r="B442" s="4" t="s">
        <v>31</v>
      </c>
    </row>
    <row r="443">
      <c r="A443" s="3" t="s">
        <v>790</v>
      </c>
      <c r="B443" s="4" t="s">
        <v>31</v>
      </c>
    </row>
    <row r="444">
      <c r="A444" s="3" t="s">
        <v>791</v>
      </c>
      <c r="B444" s="4" t="s">
        <v>760</v>
      </c>
    </row>
    <row r="445">
      <c r="A445" s="3" t="s">
        <v>792</v>
      </c>
      <c r="B445" s="4" t="s">
        <v>760</v>
      </c>
    </row>
    <row r="446">
      <c r="A446" s="3" t="s">
        <v>793</v>
      </c>
      <c r="B446" s="4" t="s">
        <v>760</v>
      </c>
    </row>
    <row r="447">
      <c r="A447" s="3" t="s">
        <v>794</v>
      </c>
      <c r="B447" s="4" t="s">
        <v>760</v>
      </c>
    </row>
    <row r="448">
      <c r="A448" s="3" t="s">
        <v>795</v>
      </c>
      <c r="B448" s="4" t="s">
        <v>760</v>
      </c>
    </row>
    <row r="449">
      <c r="A449" s="3" t="s">
        <v>796</v>
      </c>
      <c r="B449" s="4" t="s">
        <v>760</v>
      </c>
    </row>
    <row r="450">
      <c r="A450" s="3" t="s">
        <v>797</v>
      </c>
      <c r="B450" s="4" t="s">
        <v>760</v>
      </c>
    </row>
    <row r="451">
      <c r="A451" s="3" t="s">
        <v>798</v>
      </c>
      <c r="B451" s="4" t="s">
        <v>760</v>
      </c>
    </row>
    <row r="452">
      <c r="A452" s="3" t="s">
        <v>799</v>
      </c>
      <c r="B452" s="4" t="s">
        <v>760</v>
      </c>
    </row>
    <row r="453">
      <c r="A453" s="3" t="s">
        <v>800</v>
      </c>
      <c r="B453" s="4" t="s">
        <v>225</v>
      </c>
    </row>
    <row r="454">
      <c r="A454" s="3" t="s">
        <v>801</v>
      </c>
      <c r="B454" s="4" t="s">
        <v>225</v>
      </c>
    </row>
    <row r="455">
      <c r="A455" s="3" t="s">
        <v>802</v>
      </c>
      <c r="B455" s="4" t="s">
        <v>803</v>
      </c>
    </row>
    <row r="456">
      <c r="A456" s="3" t="s">
        <v>804</v>
      </c>
      <c r="B456" s="4" t="s">
        <v>803</v>
      </c>
    </row>
    <row r="457">
      <c r="A457" s="3" t="s">
        <v>805</v>
      </c>
      <c r="B457" s="4" t="s">
        <v>803</v>
      </c>
    </row>
    <row r="458">
      <c r="A458" s="3" t="s">
        <v>806</v>
      </c>
      <c r="B458" s="4" t="s">
        <v>803</v>
      </c>
    </row>
    <row r="459">
      <c r="A459" s="3" t="s">
        <v>807</v>
      </c>
      <c r="B459" s="4" t="s">
        <v>803</v>
      </c>
    </row>
    <row r="460">
      <c r="A460" s="3" t="s">
        <v>808</v>
      </c>
      <c r="B460" s="4" t="s">
        <v>803</v>
      </c>
    </row>
    <row r="461">
      <c r="A461" s="3" t="s">
        <v>809</v>
      </c>
      <c r="B461" s="4" t="s">
        <v>803</v>
      </c>
    </row>
    <row r="462">
      <c r="A462" s="3" t="s">
        <v>810</v>
      </c>
      <c r="B462" s="4" t="s">
        <v>803</v>
      </c>
    </row>
    <row r="463">
      <c r="A463" s="3" t="s">
        <v>811</v>
      </c>
      <c r="B463" s="4" t="s">
        <v>803</v>
      </c>
    </row>
    <row r="464">
      <c r="A464" s="3" t="s">
        <v>812</v>
      </c>
      <c r="B464" s="4" t="s">
        <v>803</v>
      </c>
    </row>
    <row r="465">
      <c r="A465" s="3" t="s">
        <v>813</v>
      </c>
      <c r="B465" s="4" t="s">
        <v>37</v>
      </c>
    </row>
    <row r="466">
      <c r="A466" s="3" t="s">
        <v>814</v>
      </c>
      <c r="B466" s="4" t="s">
        <v>803</v>
      </c>
    </row>
    <row r="467">
      <c r="A467" s="3" t="s">
        <v>815</v>
      </c>
      <c r="B467" s="4" t="s">
        <v>803</v>
      </c>
    </row>
    <row r="468">
      <c r="A468" s="3" t="s">
        <v>816</v>
      </c>
      <c r="B468" s="4" t="s">
        <v>803</v>
      </c>
    </row>
    <row r="469">
      <c r="A469" s="3" t="s">
        <v>817</v>
      </c>
      <c r="B469" s="4" t="s">
        <v>179</v>
      </c>
    </row>
    <row r="470">
      <c r="A470" s="3" t="s">
        <v>818</v>
      </c>
      <c r="B470" s="4" t="s">
        <v>803</v>
      </c>
    </row>
    <row r="471">
      <c r="A471" s="3" t="s">
        <v>819</v>
      </c>
      <c r="B471" s="4" t="s">
        <v>803</v>
      </c>
    </row>
    <row r="472">
      <c r="A472" s="3" t="s">
        <v>820</v>
      </c>
      <c r="B472" s="4" t="s">
        <v>179</v>
      </c>
    </row>
    <row r="473">
      <c r="A473" s="3" t="s">
        <v>821</v>
      </c>
      <c r="B473" s="4" t="s">
        <v>179</v>
      </c>
    </row>
    <row r="474">
      <c r="A474" s="3" t="s">
        <v>822</v>
      </c>
      <c r="B474" s="4" t="s">
        <v>179</v>
      </c>
    </row>
    <row r="475">
      <c r="A475" s="3" t="s">
        <v>823</v>
      </c>
      <c r="B475" s="4" t="s">
        <v>179</v>
      </c>
    </row>
    <row r="476">
      <c r="A476" s="3" t="s">
        <v>824</v>
      </c>
      <c r="B476" s="4" t="s">
        <v>803</v>
      </c>
    </row>
    <row r="477">
      <c r="A477" s="3" t="s">
        <v>825</v>
      </c>
      <c r="B477" s="4" t="s">
        <v>803</v>
      </c>
    </row>
    <row r="478">
      <c r="A478" s="3" t="s">
        <v>826</v>
      </c>
      <c r="B478" s="4" t="s">
        <v>803</v>
      </c>
    </row>
    <row r="479">
      <c r="A479" s="3" t="s">
        <v>827</v>
      </c>
      <c r="B479" s="4" t="s">
        <v>803</v>
      </c>
    </row>
    <row r="480">
      <c r="A480" s="3" t="s">
        <v>828</v>
      </c>
      <c r="B480" s="4" t="s">
        <v>803</v>
      </c>
    </row>
    <row r="481">
      <c r="A481" s="3" t="s">
        <v>829</v>
      </c>
      <c r="B481" s="4" t="s">
        <v>37</v>
      </c>
    </row>
    <row r="482">
      <c r="A482" s="3" t="s">
        <v>830</v>
      </c>
      <c r="B482" s="4" t="s">
        <v>803</v>
      </c>
    </row>
    <row r="483">
      <c r="A483" s="3" t="s">
        <v>831</v>
      </c>
      <c r="B483" s="4" t="s">
        <v>803</v>
      </c>
    </row>
    <row r="484">
      <c r="A484" s="3" t="s">
        <v>832</v>
      </c>
      <c r="B484" s="4" t="s">
        <v>803</v>
      </c>
    </row>
    <row r="485">
      <c r="A485" s="3" t="s">
        <v>833</v>
      </c>
      <c r="B485" s="4" t="s">
        <v>37</v>
      </c>
    </row>
    <row r="486">
      <c r="A486" s="3" t="s">
        <v>834</v>
      </c>
      <c r="B486" s="4" t="s">
        <v>37</v>
      </c>
    </row>
    <row r="487">
      <c r="A487" s="3" t="s">
        <v>835</v>
      </c>
      <c r="B487" s="4" t="s">
        <v>37</v>
      </c>
    </row>
    <row r="488">
      <c r="A488" s="3" t="s">
        <v>836</v>
      </c>
      <c r="B488" s="4" t="s">
        <v>803</v>
      </c>
    </row>
    <row r="489">
      <c r="A489" s="3" t="s">
        <v>837</v>
      </c>
      <c r="B489" s="4" t="s">
        <v>803</v>
      </c>
    </row>
    <row r="490">
      <c r="A490" s="3" t="s">
        <v>838</v>
      </c>
      <c r="B490" s="4" t="s">
        <v>37</v>
      </c>
    </row>
    <row r="491">
      <c r="A491" s="3" t="s">
        <v>839</v>
      </c>
      <c r="B491" s="4" t="s">
        <v>179</v>
      </c>
    </row>
    <row r="492">
      <c r="A492" s="3" t="s">
        <v>840</v>
      </c>
      <c r="B492" s="4" t="s">
        <v>179</v>
      </c>
    </row>
    <row r="493">
      <c r="A493" s="3" t="s">
        <v>841</v>
      </c>
      <c r="B493" s="4" t="s">
        <v>186</v>
      </c>
    </row>
    <row r="494">
      <c r="A494" s="3" t="s">
        <v>842</v>
      </c>
      <c r="B494" s="4" t="s">
        <v>186</v>
      </c>
    </row>
    <row r="495">
      <c r="A495" s="3" t="s">
        <v>843</v>
      </c>
      <c r="B495" s="4" t="s">
        <v>186</v>
      </c>
    </row>
    <row r="496">
      <c r="A496" s="3" t="s">
        <v>844</v>
      </c>
      <c r="B496" s="4" t="s">
        <v>186</v>
      </c>
    </row>
    <row r="497">
      <c r="A497" s="3" t="s">
        <v>845</v>
      </c>
      <c r="B497" s="4" t="s">
        <v>186</v>
      </c>
    </row>
    <row r="498">
      <c r="A498" s="3" t="s">
        <v>846</v>
      </c>
      <c r="B498" s="4" t="s">
        <v>186</v>
      </c>
    </row>
    <row r="499">
      <c r="A499" s="3" t="s">
        <v>847</v>
      </c>
      <c r="B499" s="4" t="s">
        <v>186</v>
      </c>
    </row>
    <row r="500">
      <c r="A500" s="3" t="s">
        <v>848</v>
      </c>
      <c r="B500" s="4" t="s">
        <v>186</v>
      </c>
    </row>
    <row r="501">
      <c r="A501" s="3" t="s">
        <v>849</v>
      </c>
      <c r="B501" s="4" t="s">
        <v>186</v>
      </c>
    </row>
    <row r="502">
      <c r="A502" s="3" t="s">
        <v>850</v>
      </c>
      <c r="B502" s="4" t="s">
        <v>186</v>
      </c>
    </row>
    <row r="503">
      <c r="A503" s="3" t="s">
        <v>851</v>
      </c>
      <c r="B503" s="4" t="s">
        <v>186</v>
      </c>
    </row>
    <row r="504">
      <c r="A504" s="3" t="s">
        <v>852</v>
      </c>
      <c r="B504" s="4" t="s">
        <v>186</v>
      </c>
    </row>
    <row r="505">
      <c r="A505" s="3" t="s">
        <v>853</v>
      </c>
      <c r="B505" s="4" t="s">
        <v>37</v>
      </c>
    </row>
    <row r="506">
      <c r="A506" s="3" t="s">
        <v>854</v>
      </c>
      <c r="B506" s="4" t="s">
        <v>186</v>
      </c>
    </row>
    <row r="507">
      <c r="A507" s="3" t="s">
        <v>855</v>
      </c>
      <c r="B507" s="4" t="s">
        <v>125</v>
      </c>
    </row>
    <row r="508">
      <c r="A508" s="3" t="s">
        <v>856</v>
      </c>
      <c r="B508" s="4" t="s">
        <v>125</v>
      </c>
    </row>
    <row r="509">
      <c r="A509" s="3" t="s">
        <v>857</v>
      </c>
      <c r="B509" s="4" t="s">
        <v>125</v>
      </c>
    </row>
    <row r="510">
      <c r="A510" s="3" t="s">
        <v>858</v>
      </c>
      <c r="B510" s="4" t="s">
        <v>37</v>
      </c>
    </row>
    <row r="511">
      <c r="A511" s="3" t="s">
        <v>859</v>
      </c>
      <c r="B511" s="4" t="s">
        <v>125</v>
      </c>
    </row>
    <row r="512">
      <c r="A512" s="3" t="s">
        <v>860</v>
      </c>
      <c r="B512" s="4" t="s">
        <v>37</v>
      </c>
    </row>
    <row r="513">
      <c r="A513" s="3" t="s">
        <v>861</v>
      </c>
      <c r="B513" s="4" t="s">
        <v>37</v>
      </c>
    </row>
    <row r="514">
      <c r="A514" s="3" t="s">
        <v>862</v>
      </c>
      <c r="B514" s="4" t="s">
        <v>37</v>
      </c>
    </row>
    <row r="515">
      <c r="A515" s="3" t="s">
        <v>863</v>
      </c>
      <c r="B515" s="4" t="s">
        <v>43</v>
      </c>
    </row>
    <row r="516">
      <c r="A516" s="3" t="s">
        <v>864</v>
      </c>
      <c r="B516" s="4" t="s">
        <v>760</v>
      </c>
    </row>
    <row r="517">
      <c r="A517" s="3" t="s">
        <v>865</v>
      </c>
      <c r="B517" s="4" t="s">
        <v>760</v>
      </c>
    </row>
    <row r="518">
      <c r="A518" s="3" t="s">
        <v>866</v>
      </c>
      <c r="B518" s="4" t="s">
        <v>760</v>
      </c>
    </row>
    <row r="519">
      <c r="A519" s="3" t="s">
        <v>867</v>
      </c>
      <c r="B519" s="4" t="s">
        <v>760</v>
      </c>
    </row>
    <row r="520">
      <c r="A520" s="3" t="s">
        <v>868</v>
      </c>
      <c r="B520" s="4" t="s">
        <v>37</v>
      </c>
    </row>
    <row r="521">
      <c r="A521" s="3" t="s">
        <v>869</v>
      </c>
      <c r="B521" s="4" t="s">
        <v>37</v>
      </c>
    </row>
    <row r="522">
      <c r="A522" s="3" t="s">
        <v>870</v>
      </c>
      <c r="B522" s="4" t="s">
        <v>6</v>
      </c>
    </row>
    <row r="523">
      <c r="A523" s="3" t="s">
        <v>871</v>
      </c>
      <c r="B523" s="4" t="s">
        <v>6</v>
      </c>
    </row>
    <row r="524">
      <c r="A524" s="3" t="s">
        <v>872</v>
      </c>
      <c r="B524" s="4" t="s">
        <v>6</v>
      </c>
    </row>
    <row r="525">
      <c r="A525" s="3" t="s">
        <v>873</v>
      </c>
      <c r="B525" s="4" t="s">
        <v>6</v>
      </c>
    </row>
    <row r="526">
      <c r="A526" s="3" t="s">
        <v>874</v>
      </c>
      <c r="B526" s="4" t="s">
        <v>6</v>
      </c>
    </row>
    <row r="527">
      <c r="A527" s="3" t="s">
        <v>875</v>
      </c>
      <c r="B527" s="4" t="s">
        <v>6</v>
      </c>
    </row>
    <row r="528">
      <c r="A528" s="3" t="s">
        <v>876</v>
      </c>
      <c r="B528" s="4" t="s">
        <v>6</v>
      </c>
    </row>
    <row r="529">
      <c r="A529" s="3" t="s">
        <v>877</v>
      </c>
      <c r="B529" s="4" t="s">
        <v>6</v>
      </c>
    </row>
    <row r="530">
      <c r="A530" s="3" t="s">
        <v>878</v>
      </c>
      <c r="B530" s="4" t="s">
        <v>6</v>
      </c>
    </row>
    <row r="531">
      <c r="A531" s="3" t="s">
        <v>879</v>
      </c>
      <c r="B531" s="4" t="s">
        <v>6</v>
      </c>
    </row>
    <row r="532">
      <c r="A532" s="3" t="s">
        <v>880</v>
      </c>
      <c r="B532" s="4" t="s">
        <v>192</v>
      </c>
    </row>
    <row r="533">
      <c r="A533" s="3" t="s">
        <v>881</v>
      </c>
      <c r="B533" s="4" t="s">
        <v>192</v>
      </c>
    </row>
    <row r="534">
      <c r="A534" s="3" t="s">
        <v>882</v>
      </c>
      <c r="B534" s="4" t="s">
        <v>192</v>
      </c>
    </row>
    <row r="535">
      <c r="A535" s="3" t="s">
        <v>883</v>
      </c>
      <c r="B535" s="4" t="s">
        <v>192</v>
      </c>
    </row>
    <row r="536">
      <c r="A536" s="3" t="s">
        <v>884</v>
      </c>
      <c r="B536" s="4" t="s">
        <v>192</v>
      </c>
    </row>
    <row r="537">
      <c r="A537" s="3" t="s">
        <v>885</v>
      </c>
      <c r="B537" s="4" t="s">
        <v>192</v>
      </c>
    </row>
    <row r="538">
      <c r="A538" s="3" t="s">
        <v>886</v>
      </c>
      <c r="B538" s="4" t="s">
        <v>192</v>
      </c>
    </row>
    <row r="539">
      <c r="A539" s="3" t="s">
        <v>887</v>
      </c>
      <c r="B539" s="4" t="s">
        <v>192</v>
      </c>
    </row>
    <row r="540">
      <c r="A540" s="3" t="s">
        <v>888</v>
      </c>
      <c r="B540" s="4" t="s">
        <v>117</v>
      </c>
    </row>
    <row r="541">
      <c r="A541" s="3" t="s">
        <v>889</v>
      </c>
      <c r="B541" s="4" t="s">
        <v>117</v>
      </c>
    </row>
    <row r="542">
      <c r="A542" s="3" t="s">
        <v>890</v>
      </c>
      <c r="B542" s="4" t="s">
        <v>117</v>
      </c>
    </row>
    <row r="543">
      <c r="A543" s="3" t="s">
        <v>891</v>
      </c>
      <c r="B543" s="4" t="s">
        <v>117</v>
      </c>
    </row>
    <row r="544">
      <c r="A544" s="3" t="s">
        <v>892</v>
      </c>
      <c r="B544" s="4" t="s">
        <v>117</v>
      </c>
    </row>
    <row r="545">
      <c r="A545" s="3" t="s">
        <v>893</v>
      </c>
      <c r="B545" s="4" t="s">
        <v>117</v>
      </c>
    </row>
    <row r="546">
      <c r="A546" s="3" t="s">
        <v>894</v>
      </c>
      <c r="B546" s="4" t="s">
        <v>117</v>
      </c>
    </row>
    <row r="547">
      <c r="A547" s="3" t="s">
        <v>895</v>
      </c>
      <c r="B547" s="4" t="s">
        <v>117</v>
      </c>
    </row>
    <row r="548">
      <c r="A548" s="3" t="s">
        <v>896</v>
      </c>
      <c r="B548" s="4" t="s">
        <v>33</v>
      </c>
    </row>
    <row r="549">
      <c r="A549" s="3" t="s">
        <v>897</v>
      </c>
      <c r="B549" s="4" t="s">
        <v>33</v>
      </c>
    </row>
    <row r="550">
      <c r="A550" s="3" t="s">
        <v>898</v>
      </c>
      <c r="B550" s="4" t="s">
        <v>33</v>
      </c>
    </row>
    <row r="551">
      <c r="A551" s="3" t="s">
        <v>899</v>
      </c>
      <c r="B551" s="4" t="s">
        <v>33</v>
      </c>
    </row>
    <row r="552">
      <c r="A552" s="3" t="s">
        <v>900</v>
      </c>
      <c r="B552" s="4" t="s">
        <v>33</v>
      </c>
    </row>
    <row r="553">
      <c r="A553" s="3" t="s">
        <v>901</v>
      </c>
      <c r="B553" s="4" t="s">
        <v>33</v>
      </c>
    </row>
    <row r="554">
      <c r="A554" s="3" t="s">
        <v>902</v>
      </c>
      <c r="B554" s="4" t="s">
        <v>33</v>
      </c>
    </row>
    <row r="555">
      <c r="A555" s="3" t="s">
        <v>903</v>
      </c>
      <c r="B555" s="4" t="s">
        <v>33</v>
      </c>
    </row>
    <row r="556">
      <c r="A556" s="3" t="s">
        <v>904</v>
      </c>
      <c r="B556" s="4" t="s">
        <v>33</v>
      </c>
    </row>
    <row r="557">
      <c r="A557" s="3" t="s">
        <v>905</v>
      </c>
      <c r="B557" s="4" t="s">
        <v>48</v>
      </c>
    </row>
    <row r="558">
      <c r="A558" s="3" t="s">
        <v>906</v>
      </c>
      <c r="B558" s="4" t="s">
        <v>33</v>
      </c>
    </row>
    <row r="559">
      <c r="A559" s="3" t="s">
        <v>907</v>
      </c>
      <c r="B559" s="4" t="s">
        <v>272</v>
      </c>
    </row>
    <row r="560">
      <c r="A560" s="3" t="s">
        <v>908</v>
      </c>
      <c r="B560" s="4" t="s">
        <v>33</v>
      </c>
    </row>
    <row r="561">
      <c r="A561" s="3" t="s">
        <v>909</v>
      </c>
      <c r="B561" s="4" t="s">
        <v>33</v>
      </c>
    </row>
    <row r="562">
      <c r="A562" s="3" t="s">
        <v>910</v>
      </c>
      <c r="B562" s="4" t="s">
        <v>272</v>
      </c>
    </row>
    <row r="563">
      <c r="A563" s="3" t="s">
        <v>911</v>
      </c>
      <c r="B563" s="4" t="s">
        <v>272</v>
      </c>
    </row>
    <row r="564">
      <c r="A564" s="3" t="s">
        <v>912</v>
      </c>
      <c r="B564" s="4" t="s">
        <v>272</v>
      </c>
    </row>
    <row r="565">
      <c r="A565" s="3" t="s">
        <v>913</v>
      </c>
      <c r="B565" s="4" t="s">
        <v>202</v>
      </c>
    </row>
    <row r="566">
      <c r="A566" s="3" t="s">
        <v>914</v>
      </c>
      <c r="B566" s="4" t="s">
        <v>202</v>
      </c>
    </row>
    <row r="567">
      <c r="A567" s="3" t="s">
        <v>915</v>
      </c>
      <c r="B567" s="4" t="s">
        <v>202</v>
      </c>
    </row>
    <row r="568">
      <c r="A568" s="3" t="s">
        <v>916</v>
      </c>
      <c r="B568" s="4" t="s">
        <v>202</v>
      </c>
    </row>
    <row r="569">
      <c r="A569" s="3" t="s">
        <v>917</v>
      </c>
      <c r="B569" s="4" t="s">
        <v>202</v>
      </c>
    </row>
    <row r="570">
      <c r="A570" s="3" t="s">
        <v>918</v>
      </c>
      <c r="B570" s="4" t="s">
        <v>202</v>
      </c>
    </row>
    <row r="571">
      <c r="A571" s="3" t="s">
        <v>919</v>
      </c>
      <c r="B571" s="4" t="s">
        <v>30</v>
      </c>
    </row>
    <row r="572">
      <c r="A572" s="3" t="s">
        <v>920</v>
      </c>
      <c r="B572" s="4" t="s">
        <v>30</v>
      </c>
    </row>
    <row r="573">
      <c r="A573" s="3" t="s">
        <v>921</v>
      </c>
      <c r="B573" s="4" t="s">
        <v>30</v>
      </c>
    </row>
    <row r="574">
      <c r="A574" s="3" t="s">
        <v>922</v>
      </c>
      <c r="B574" s="4" t="s">
        <v>30</v>
      </c>
    </row>
    <row r="575">
      <c r="A575" s="3" t="s">
        <v>923</v>
      </c>
      <c r="B575" s="4" t="s">
        <v>30</v>
      </c>
    </row>
    <row r="576">
      <c r="A576" s="3" t="s">
        <v>924</v>
      </c>
      <c r="B576" s="4" t="s">
        <v>30</v>
      </c>
    </row>
    <row r="577">
      <c r="A577" s="3" t="s">
        <v>925</v>
      </c>
      <c r="B577" s="4" t="s">
        <v>63</v>
      </c>
    </row>
    <row r="578">
      <c r="A578" s="3" t="s">
        <v>926</v>
      </c>
      <c r="B578" s="4" t="s">
        <v>63</v>
      </c>
    </row>
    <row r="579">
      <c r="A579" s="3" t="s">
        <v>927</v>
      </c>
      <c r="B579" s="4" t="s">
        <v>272</v>
      </c>
    </row>
    <row r="580">
      <c r="A580" s="3" t="s">
        <v>928</v>
      </c>
      <c r="B580" s="4" t="s">
        <v>272</v>
      </c>
    </row>
    <row r="581">
      <c r="A581" s="3" t="s">
        <v>929</v>
      </c>
      <c r="B581" s="4" t="s">
        <v>272</v>
      </c>
    </row>
    <row r="582">
      <c r="A582" s="3" t="s">
        <v>930</v>
      </c>
      <c r="B582" s="4" t="s">
        <v>272</v>
      </c>
    </row>
    <row r="583">
      <c r="A583" s="3" t="s">
        <v>931</v>
      </c>
      <c r="B583" s="4" t="s">
        <v>30</v>
      </c>
    </row>
    <row r="584">
      <c r="A584" s="3" t="s">
        <v>932</v>
      </c>
      <c r="B584" s="4" t="s">
        <v>152</v>
      </c>
    </row>
    <row r="585">
      <c r="A585" s="3" t="s">
        <v>933</v>
      </c>
      <c r="B585" s="4" t="s">
        <v>63</v>
      </c>
    </row>
    <row r="586">
      <c r="A586" s="3" t="s">
        <v>934</v>
      </c>
      <c r="B586" s="4" t="s">
        <v>152</v>
      </c>
    </row>
    <row r="587">
      <c r="A587" s="3" t="s">
        <v>935</v>
      </c>
      <c r="B587" s="4" t="s">
        <v>936</v>
      </c>
    </row>
    <row r="588">
      <c r="A588" s="3" t="s">
        <v>937</v>
      </c>
      <c r="B588" s="4" t="s">
        <v>936</v>
      </c>
    </row>
    <row r="589">
      <c r="A589" s="3" t="s">
        <v>938</v>
      </c>
      <c r="B589" s="4" t="s">
        <v>936</v>
      </c>
    </row>
    <row r="590">
      <c r="A590" s="3" t="s">
        <v>939</v>
      </c>
      <c r="B590" s="4" t="s">
        <v>936</v>
      </c>
    </row>
    <row r="591">
      <c r="A591" s="3" t="s">
        <v>940</v>
      </c>
      <c r="B591" s="4" t="s">
        <v>936</v>
      </c>
    </row>
    <row r="592">
      <c r="A592" s="3" t="s">
        <v>941</v>
      </c>
      <c r="B592" s="4" t="s">
        <v>936</v>
      </c>
    </row>
    <row r="593">
      <c r="A593" s="3" t="s">
        <v>942</v>
      </c>
      <c r="B593" s="4" t="s">
        <v>936</v>
      </c>
    </row>
    <row r="594">
      <c r="A594" s="3" t="s">
        <v>943</v>
      </c>
      <c r="B594" s="4" t="s">
        <v>936</v>
      </c>
    </row>
    <row r="595">
      <c r="A595" s="3" t="s">
        <v>944</v>
      </c>
      <c r="B595" s="4" t="s">
        <v>936</v>
      </c>
    </row>
    <row r="596">
      <c r="A596" s="3" t="s">
        <v>945</v>
      </c>
      <c r="B596" s="4" t="s">
        <v>936</v>
      </c>
    </row>
    <row r="597">
      <c r="A597" s="3" t="s">
        <v>946</v>
      </c>
      <c r="B597" s="4" t="s">
        <v>936</v>
      </c>
    </row>
    <row r="598">
      <c r="A598" s="3" t="s">
        <v>947</v>
      </c>
      <c r="B598" s="4" t="s">
        <v>936</v>
      </c>
    </row>
    <row r="599">
      <c r="A599" s="3" t="s">
        <v>948</v>
      </c>
      <c r="B599" s="4" t="s">
        <v>936</v>
      </c>
    </row>
    <row r="600">
      <c r="A600" s="3" t="s">
        <v>949</v>
      </c>
      <c r="B600" s="4" t="s">
        <v>936</v>
      </c>
    </row>
    <row r="601">
      <c r="A601" s="3" t="s">
        <v>950</v>
      </c>
      <c r="B601" s="4" t="s">
        <v>936</v>
      </c>
    </row>
    <row r="602">
      <c r="A602" s="3" t="s">
        <v>951</v>
      </c>
      <c r="B602" s="4" t="s">
        <v>952</v>
      </c>
    </row>
    <row r="603">
      <c r="A603" s="3" t="s">
        <v>953</v>
      </c>
      <c r="B603" s="4" t="s">
        <v>936</v>
      </c>
    </row>
    <row r="604">
      <c r="A604" s="3" t="s">
        <v>954</v>
      </c>
      <c r="B604" s="4" t="s">
        <v>936</v>
      </c>
    </row>
    <row r="605">
      <c r="A605" s="3" t="s">
        <v>955</v>
      </c>
      <c r="B605" s="4" t="s">
        <v>936</v>
      </c>
    </row>
    <row r="606">
      <c r="A606" s="3" t="s">
        <v>956</v>
      </c>
      <c r="B606" s="4" t="s">
        <v>936</v>
      </c>
    </row>
    <row r="607">
      <c r="A607" s="3" t="s">
        <v>957</v>
      </c>
      <c r="B607" s="4" t="s">
        <v>936</v>
      </c>
    </row>
    <row r="608">
      <c r="A608" s="3" t="s">
        <v>958</v>
      </c>
      <c r="B608" s="4" t="s">
        <v>952</v>
      </c>
    </row>
    <row r="609">
      <c r="A609" s="3" t="s">
        <v>959</v>
      </c>
      <c r="B609" s="4" t="s">
        <v>952</v>
      </c>
    </row>
    <row r="610">
      <c r="A610" s="3" t="s">
        <v>960</v>
      </c>
      <c r="B610" s="4" t="s">
        <v>936</v>
      </c>
    </row>
    <row r="611">
      <c r="A611" s="3" t="s">
        <v>961</v>
      </c>
      <c r="B611" s="4" t="s">
        <v>936</v>
      </c>
    </row>
    <row r="612">
      <c r="A612" s="3" t="s">
        <v>962</v>
      </c>
      <c r="B612" s="4" t="s">
        <v>936</v>
      </c>
    </row>
    <row r="613">
      <c r="A613" s="3" t="s">
        <v>963</v>
      </c>
      <c r="B613" s="4" t="s">
        <v>936</v>
      </c>
    </row>
    <row r="614">
      <c r="A614" s="3" t="s">
        <v>964</v>
      </c>
      <c r="B614" s="4" t="s">
        <v>936</v>
      </c>
    </row>
    <row r="615">
      <c r="A615" s="3" t="s">
        <v>965</v>
      </c>
      <c r="B615" s="4" t="s">
        <v>966</v>
      </c>
    </row>
    <row r="616">
      <c r="A616" s="3" t="s">
        <v>967</v>
      </c>
      <c r="B616" s="4" t="s">
        <v>966</v>
      </c>
    </row>
    <row r="617">
      <c r="A617" s="3" t="s">
        <v>968</v>
      </c>
      <c r="B617" s="4" t="s">
        <v>969</v>
      </c>
    </row>
    <row r="618">
      <c r="A618" s="3" t="s">
        <v>970</v>
      </c>
      <c r="B618" s="4" t="s">
        <v>966</v>
      </c>
    </row>
    <row r="619">
      <c r="A619" s="3" t="s">
        <v>971</v>
      </c>
      <c r="B619" s="4" t="s">
        <v>966</v>
      </c>
    </row>
    <row r="620">
      <c r="A620" s="3" t="s">
        <v>972</v>
      </c>
      <c r="B620" s="4" t="s">
        <v>966</v>
      </c>
    </row>
    <row r="621">
      <c r="A621" s="3" t="s">
        <v>973</v>
      </c>
      <c r="B621" s="4" t="s">
        <v>966</v>
      </c>
    </row>
    <row r="622">
      <c r="A622" s="3" t="s">
        <v>974</v>
      </c>
      <c r="B622" s="4" t="s">
        <v>966</v>
      </c>
    </row>
    <row r="623">
      <c r="A623" s="3" t="s">
        <v>975</v>
      </c>
      <c r="B623" s="4" t="s">
        <v>966</v>
      </c>
    </row>
    <row r="624">
      <c r="A624" s="3" t="s">
        <v>976</v>
      </c>
      <c r="B624" s="4" t="s">
        <v>969</v>
      </c>
    </row>
    <row r="625">
      <c r="A625" s="3" t="s">
        <v>977</v>
      </c>
      <c r="B625" s="4" t="s">
        <v>969</v>
      </c>
    </row>
    <row r="626">
      <c r="A626" s="3" t="s">
        <v>978</v>
      </c>
      <c r="B626" s="4" t="s">
        <v>969</v>
      </c>
    </row>
    <row r="627">
      <c r="A627" s="3" t="s">
        <v>979</v>
      </c>
      <c r="B627" s="4" t="s">
        <v>162</v>
      </c>
    </row>
    <row r="628">
      <c r="A628" s="3" t="s">
        <v>980</v>
      </c>
      <c r="B628" s="4" t="s">
        <v>162</v>
      </c>
    </row>
    <row r="629">
      <c r="A629" s="3" t="s">
        <v>981</v>
      </c>
      <c r="B629" s="4" t="s">
        <v>162</v>
      </c>
    </row>
    <row r="630">
      <c r="A630" s="3" t="s">
        <v>982</v>
      </c>
      <c r="B630" s="4" t="s">
        <v>969</v>
      </c>
    </row>
    <row r="631">
      <c r="A631" s="3" t="s">
        <v>983</v>
      </c>
      <c r="B631" s="4" t="s">
        <v>984</v>
      </c>
    </row>
    <row r="632">
      <c r="A632" s="3" t="s">
        <v>985</v>
      </c>
      <c r="B632" s="4" t="s">
        <v>969</v>
      </c>
    </row>
    <row r="633">
      <c r="A633" s="3" t="s">
        <v>986</v>
      </c>
      <c r="B633" s="4" t="s">
        <v>242</v>
      </c>
    </row>
    <row r="634">
      <c r="A634" s="3" t="s">
        <v>987</v>
      </c>
      <c r="B634" s="4" t="s">
        <v>242</v>
      </c>
    </row>
    <row r="635">
      <c r="A635" s="3" t="s">
        <v>988</v>
      </c>
      <c r="B635" s="4" t="s">
        <v>936</v>
      </c>
    </row>
    <row r="636">
      <c r="A636" s="3" t="s">
        <v>989</v>
      </c>
      <c r="B636" s="4" t="s">
        <v>936</v>
      </c>
    </row>
    <row r="637">
      <c r="A637" s="3" t="s">
        <v>990</v>
      </c>
      <c r="B637" s="4" t="s">
        <v>991</v>
      </c>
    </row>
    <row r="638">
      <c r="A638" s="3" t="s">
        <v>992</v>
      </c>
      <c r="B638" s="4" t="s">
        <v>991</v>
      </c>
    </row>
    <row r="639">
      <c r="A639" s="3" t="s">
        <v>993</v>
      </c>
      <c r="B639" s="4" t="s">
        <v>8</v>
      </c>
    </row>
    <row r="640">
      <c r="A640" s="3" t="s">
        <v>994</v>
      </c>
      <c r="B640" s="4" t="s">
        <v>8</v>
      </c>
    </row>
    <row r="641">
      <c r="A641" s="3" t="s">
        <v>995</v>
      </c>
      <c r="B641" s="4" t="s">
        <v>991</v>
      </c>
    </row>
    <row r="642">
      <c r="A642" s="3" t="s">
        <v>996</v>
      </c>
      <c r="B642" s="4" t="s">
        <v>991</v>
      </c>
    </row>
    <row r="643">
      <c r="A643" s="3" t="s">
        <v>997</v>
      </c>
      <c r="B643" s="4" t="s">
        <v>991</v>
      </c>
    </row>
    <row r="644">
      <c r="A644" s="3" t="s">
        <v>998</v>
      </c>
      <c r="B644" s="4" t="s">
        <v>279</v>
      </c>
    </row>
    <row r="645">
      <c r="A645" s="3" t="s">
        <v>999</v>
      </c>
      <c r="B645" s="4" t="s">
        <v>161</v>
      </c>
    </row>
    <row r="646">
      <c r="A646" s="3" t="s">
        <v>1000</v>
      </c>
      <c r="B646" s="4" t="s">
        <v>161</v>
      </c>
    </row>
    <row r="647">
      <c r="A647" s="3" t="s">
        <v>1001</v>
      </c>
      <c r="B647" s="4" t="s">
        <v>952</v>
      </c>
    </row>
    <row r="648">
      <c r="A648" s="3" t="s">
        <v>1002</v>
      </c>
      <c r="B648" s="4" t="s">
        <v>1003</v>
      </c>
    </row>
    <row r="649">
      <c r="A649" s="3" t="s">
        <v>1004</v>
      </c>
      <c r="B649" s="4" t="s">
        <v>1003</v>
      </c>
    </row>
    <row r="650">
      <c r="A650" s="3" t="s">
        <v>1005</v>
      </c>
      <c r="B650" s="4" t="s">
        <v>1003</v>
      </c>
    </row>
    <row r="651">
      <c r="A651" s="3" t="s">
        <v>1006</v>
      </c>
      <c r="B651" s="4" t="s">
        <v>1003</v>
      </c>
    </row>
    <row r="652">
      <c r="A652" s="3" t="s">
        <v>1007</v>
      </c>
      <c r="B652" s="4" t="s">
        <v>1003</v>
      </c>
    </row>
    <row r="653">
      <c r="A653" s="3" t="s">
        <v>1008</v>
      </c>
      <c r="B653" s="4" t="s">
        <v>161</v>
      </c>
    </row>
    <row r="654">
      <c r="A654" s="3" t="s">
        <v>1009</v>
      </c>
      <c r="B654" s="4" t="s">
        <v>1010</v>
      </c>
    </row>
    <row r="655">
      <c r="A655" s="3" t="s">
        <v>1011</v>
      </c>
      <c r="B655" s="4" t="s">
        <v>1010</v>
      </c>
    </row>
    <row r="656">
      <c r="A656" s="3" t="s">
        <v>1012</v>
      </c>
      <c r="B656" s="4" t="s">
        <v>1013</v>
      </c>
    </row>
    <row r="657">
      <c r="A657" s="3" t="s">
        <v>1014</v>
      </c>
      <c r="B657" s="4" t="s">
        <v>1013</v>
      </c>
    </row>
    <row r="658">
      <c r="A658" s="3" t="s">
        <v>1015</v>
      </c>
      <c r="B658" s="4" t="s">
        <v>952</v>
      </c>
    </row>
    <row r="659">
      <c r="A659" s="3" t="s">
        <v>1016</v>
      </c>
      <c r="B659" s="4" t="s">
        <v>1013</v>
      </c>
    </row>
    <row r="660">
      <c r="A660" s="3" t="s">
        <v>1017</v>
      </c>
      <c r="B660" s="4" t="s">
        <v>1013</v>
      </c>
    </row>
    <row r="661">
      <c r="A661" s="3" t="s">
        <v>1018</v>
      </c>
      <c r="B661" s="4" t="s">
        <v>1013</v>
      </c>
    </row>
    <row r="662">
      <c r="A662" s="3" t="s">
        <v>1019</v>
      </c>
      <c r="B662" s="4" t="s">
        <v>1013</v>
      </c>
    </row>
    <row r="663">
      <c r="A663" s="3" t="s">
        <v>1020</v>
      </c>
      <c r="B663" s="4" t="s">
        <v>1013</v>
      </c>
    </row>
    <row r="664">
      <c r="A664" s="3" t="s">
        <v>1021</v>
      </c>
      <c r="B664" s="4" t="s">
        <v>1013</v>
      </c>
    </row>
    <row r="665">
      <c r="A665" s="3" t="s">
        <v>1022</v>
      </c>
      <c r="B665" s="4" t="s">
        <v>1013</v>
      </c>
    </row>
    <row r="666">
      <c r="A666" s="3" t="s">
        <v>1023</v>
      </c>
      <c r="B666" s="4" t="s">
        <v>1013</v>
      </c>
    </row>
    <row r="667">
      <c r="A667" s="3" t="s">
        <v>1024</v>
      </c>
      <c r="B667" s="4" t="s">
        <v>1013</v>
      </c>
    </row>
    <row r="668">
      <c r="A668" s="3" t="s">
        <v>1025</v>
      </c>
      <c r="B668" s="4" t="s">
        <v>1013</v>
      </c>
    </row>
    <row r="669">
      <c r="A669" s="3" t="s">
        <v>1026</v>
      </c>
      <c r="B669" s="4" t="s">
        <v>1013</v>
      </c>
    </row>
    <row r="670">
      <c r="A670" s="3" t="s">
        <v>1027</v>
      </c>
      <c r="B670" s="4" t="s">
        <v>226</v>
      </c>
    </row>
    <row r="671">
      <c r="A671" s="3" t="s">
        <v>1028</v>
      </c>
      <c r="B671" s="4" t="s">
        <v>226</v>
      </c>
    </row>
    <row r="672">
      <c r="A672" s="3" t="s">
        <v>1029</v>
      </c>
      <c r="B672" s="4" t="s">
        <v>226</v>
      </c>
    </row>
    <row r="673">
      <c r="A673" s="3" t="s">
        <v>1030</v>
      </c>
      <c r="B673" s="4" t="s">
        <v>226</v>
      </c>
    </row>
    <row r="674">
      <c r="A674" s="3" t="s">
        <v>1031</v>
      </c>
      <c r="B674" s="4" t="s">
        <v>226</v>
      </c>
    </row>
    <row r="675">
      <c r="A675" s="3" t="s">
        <v>1032</v>
      </c>
      <c r="B675" s="4" t="s">
        <v>226</v>
      </c>
    </row>
    <row r="676">
      <c r="A676" s="3" t="s">
        <v>1033</v>
      </c>
      <c r="B676" s="4" t="s">
        <v>226</v>
      </c>
    </row>
    <row r="677">
      <c r="A677" s="3" t="s">
        <v>1034</v>
      </c>
      <c r="B677" s="4" t="s">
        <v>226</v>
      </c>
    </row>
    <row r="678">
      <c r="A678" s="3" t="s">
        <v>1035</v>
      </c>
      <c r="B678" s="4" t="s">
        <v>226</v>
      </c>
    </row>
    <row r="679" ht="24.75" customHeight="1">
      <c r="A679" s="3" t="s">
        <v>1036</v>
      </c>
      <c r="B679" s="4" t="s">
        <v>1037</v>
      </c>
    </row>
    <row r="680">
      <c r="A680" s="3" t="s">
        <v>1038</v>
      </c>
      <c r="B680" s="4" t="s">
        <v>61</v>
      </c>
    </row>
    <row r="681">
      <c r="A681" s="3" t="s">
        <v>1039</v>
      </c>
      <c r="B681" s="4" t="s">
        <v>61</v>
      </c>
    </row>
    <row r="682">
      <c r="A682" s="3" t="s">
        <v>1040</v>
      </c>
      <c r="B682" s="4" t="s">
        <v>61</v>
      </c>
    </row>
    <row r="683">
      <c r="A683" s="3" t="s">
        <v>1041</v>
      </c>
      <c r="B683" s="4" t="s">
        <v>61</v>
      </c>
    </row>
    <row r="684">
      <c r="A684" s="3" t="s">
        <v>1042</v>
      </c>
      <c r="B684" s="4" t="s">
        <v>140</v>
      </c>
    </row>
    <row r="685">
      <c r="A685" s="3" t="s">
        <v>1043</v>
      </c>
      <c r="B685" s="4" t="s">
        <v>17</v>
      </c>
    </row>
    <row r="686">
      <c r="A686" s="3" t="s">
        <v>1044</v>
      </c>
      <c r="B686" s="4" t="s">
        <v>26</v>
      </c>
    </row>
    <row r="687">
      <c r="A687" s="3" t="s">
        <v>1045</v>
      </c>
      <c r="B687" s="4" t="s">
        <v>10</v>
      </c>
    </row>
    <row r="688">
      <c r="A688" s="3" t="s">
        <v>1046</v>
      </c>
      <c r="B688" s="4" t="s">
        <v>17</v>
      </c>
    </row>
    <row r="689">
      <c r="A689" s="3" t="s">
        <v>1047</v>
      </c>
      <c r="B689" s="4" t="s">
        <v>247</v>
      </c>
    </row>
    <row r="690">
      <c r="A690" s="3" t="s">
        <v>1048</v>
      </c>
      <c r="B690" s="4" t="s">
        <v>17</v>
      </c>
    </row>
    <row r="691">
      <c r="A691" s="3" t="s">
        <v>1049</v>
      </c>
      <c r="B691" s="4" t="s">
        <v>20</v>
      </c>
    </row>
    <row r="692">
      <c r="A692" s="3" t="s">
        <v>1050</v>
      </c>
      <c r="B692" s="4" t="s">
        <v>17</v>
      </c>
    </row>
    <row r="693">
      <c r="A693" s="3" t="s">
        <v>1051</v>
      </c>
      <c r="B693" s="4" t="s">
        <v>247</v>
      </c>
    </row>
    <row r="694">
      <c r="A694" s="3" t="s">
        <v>1052</v>
      </c>
      <c r="B694" s="4" t="s">
        <v>269</v>
      </c>
    </row>
    <row r="695">
      <c r="A695" s="3" t="s">
        <v>1053</v>
      </c>
      <c r="B695" s="4" t="s">
        <v>269</v>
      </c>
    </row>
    <row r="696">
      <c r="A696" s="3" t="s">
        <v>1054</v>
      </c>
      <c r="B696" s="4" t="s">
        <v>314</v>
      </c>
    </row>
    <row r="697">
      <c r="A697" s="3" t="s">
        <v>1055</v>
      </c>
      <c r="B697" s="4" t="s">
        <v>140</v>
      </c>
    </row>
    <row r="698">
      <c r="A698" s="3" t="s">
        <v>1056</v>
      </c>
      <c r="B698" s="4" t="s">
        <v>154</v>
      </c>
    </row>
    <row r="699">
      <c r="A699" s="3" t="s">
        <v>1057</v>
      </c>
      <c r="B699" s="4" t="s">
        <v>19</v>
      </c>
    </row>
    <row r="700">
      <c r="A700" s="3" t="s">
        <v>1058</v>
      </c>
      <c r="B700" s="4" t="s">
        <v>267</v>
      </c>
    </row>
    <row r="701">
      <c r="A701" s="3" t="s">
        <v>1059</v>
      </c>
      <c r="B701" s="4" t="s">
        <v>127</v>
      </c>
    </row>
    <row r="702">
      <c r="A702" s="3" t="s">
        <v>1060</v>
      </c>
      <c r="B702" s="4" t="s">
        <v>118</v>
      </c>
    </row>
    <row r="703">
      <c r="A703" s="3" t="s">
        <v>1061</v>
      </c>
      <c r="B703" s="4" t="s">
        <v>118</v>
      </c>
    </row>
    <row r="704">
      <c r="A704" s="3" t="s">
        <v>1062</v>
      </c>
      <c r="B704" s="4" t="s">
        <v>118</v>
      </c>
    </row>
    <row r="705">
      <c r="A705" s="3" t="s">
        <v>1063</v>
      </c>
      <c r="B705" s="4" t="s">
        <v>9</v>
      </c>
    </row>
    <row r="706">
      <c r="A706" s="3" t="s">
        <v>1064</v>
      </c>
      <c r="B706" s="4" t="s">
        <v>9</v>
      </c>
    </row>
    <row r="707">
      <c r="A707" s="3" t="s">
        <v>1065</v>
      </c>
      <c r="B707" s="4" t="s">
        <v>9</v>
      </c>
    </row>
    <row r="708">
      <c r="A708" s="3" t="s">
        <v>1066</v>
      </c>
      <c r="B708" s="4" t="s">
        <v>9</v>
      </c>
    </row>
    <row r="709">
      <c r="A709" s="3" t="s">
        <v>1067</v>
      </c>
      <c r="B709" s="4" t="s">
        <v>9</v>
      </c>
    </row>
    <row r="710">
      <c r="A710" s="3" t="s">
        <v>1068</v>
      </c>
      <c r="B710" s="4" t="s">
        <v>9</v>
      </c>
    </row>
    <row r="711">
      <c r="A711" s="3" t="s">
        <v>1069</v>
      </c>
      <c r="B711" s="4" t="s">
        <v>172</v>
      </c>
    </row>
    <row r="712">
      <c r="A712" s="3" t="s">
        <v>1070</v>
      </c>
      <c r="B712" s="4" t="s">
        <v>172</v>
      </c>
    </row>
    <row r="713">
      <c r="A713" s="3" t="s">
        <v>1071</v>
      </c>
      <c r="B713" s="4" t="s">
        <v>172</v>
      </c>
    </row>
    <row r="714">
      <c r="A714" s="3" t="s">
        <v>1072</v>
      </c>
      <c r="B714" s="4" t="s">
        <v>304</v>
      </c>
    </row>
    <row r="715">
      <c r="A715" s="3" t="s">
        <v>1073</v>
      </c>
      <c r="B715" s="4" t="s">
        <v>304</v>
      </c>
    </row>
    <row r="716">
      <c r="A716" s="3" t="s">
        <v>1074</v>
      </c>
      <c r="B716" s="4" t="s">
        <v>304</v>
      </c>
    </row>
    <row r="717">
      <c r="A717" s="3" t="s">
        <v>1075</v>
      </c>
      <c r="B717" s="4" t="s">
        <v>1076</v>
      </c>
    </row>
    <row r="718">
      <c r="A718" s="3" t="s">
        <v>1077</v>
      </c>
      <c r="B718" s="4" t="s">
        <v>1078</v>
      </c>
    </row>
    <row r="719">
      <c r="A719" s="3" t="s">
        <v>1079</v>
      </c>
      <c r="B719" s="4" t="s">
        <v>1013</v>
      </c>
    </row>
    <row r="720">
      <c r="A720" s="3" t="s">
        <v>1080</v>
      </c>
      <c r="B720" s="4" t="s">
        <v>1081</v>
      </c>
    </row>
    <row r="721">
      <c r="A721" s="3" t="s">
        <v>1082</v>
      </c>
      <c r="B721" s="4" t="s">
        <v>1081</v>
      </c>
    </row>
    <row r="722">
      <c r="A722" s="3" t="s">
        <v>1083</v>
      </c>
      <c r="B722" s="4" t="s">
        <v>1081</v>
      </c>
    </row>
    <row r="723">
      <c r="A723" s="3" t="s">
        <v>1084</v>
      </c>
      <c r="B723" s="4" t="s">
        <v>1081</v>
      </c>
    </row>
    <row r="724">
      <c r="A724" s="3" t="s">
        <v>1085</v>
      </c>
      <c r="B724" s="4" t="s">
        <v>131</v>
      </c>
    </row>
    <row r="725">
      <c r="A725" s="3" t="s">
        <v>1086</v>
      </c>
      <c r="B725" s="4" t="s">
        <v>131</v>
      </c>
    </row>
    <row r="726">
      <c r="A726" s="3" t="s">
        <v>1087</v>
      </c>
      <c r="B726" s="4" t="s">
        <v>131</v>
      </c>
    </row>
    <row r="727">
      <c r="A727" s="3" t="s">
        <v>1088</v>
      </c>
      <c r="B727" s="4" t="s">
        <v>1081</v>
      </c>
    </row>
    <row r="728">
      <c r="A728" s="3" t="s">
        <v>1089</v>
      </c>
      <c r="B728" s="4" t="s">
        <v>224</v>
      </c>
    </row>
    <row r="729">
      <c r="A729" s="3" t="s">
        <v>1090</v>
      </c>
      <c r="B729" s="4" t="s">
        <v>224</v>
      </c>
    </row>
    <row r="730">
      <c r="A730" s="3" t="s">
        <v>1091</v>
      </c>
      <c r="B730" s="4" t="s">
        <v>246</v>
      </c>
    </row>
    <row r="731">
      <c r="A731" s="3" t="s">
        <v>1092</v>
      </c>
      <c r="B731" s="4" t="s">
        <v>246</v>
      </c>
    </row>
    <row r="732">
      <c r="A732" s="3" t="s">
        <v>1093</v>
      </c>
      <c r="B732" s="4" t="s">
        <v>246</v>
      </c>
    </row>
    <row r="733">
      <c r="A733" s="3" t="s">
        <v>1094</v>
      </c>
      <c r="B733" s="4" t="s">
        <v>246</v>
      </c>
    </row>
    <row r="734">
      <c r="A734" s="3" t="s">
        <v>1095</v>
      </c>
      <c r="B734" s="4" t="s">
        <v>246</v>
      </c>
    </row>
    <row r="735">
      <c r="A735" s="3" t="s">
        <v>1096</v>
      </c>
      <c r="B735" s="4" t="s">
        <v>246</v>
      </c>
    </row>
    <row r="736">
      <c r="A736" s="3" t="s">
        <v>1097</v>
      </c>
      <c r="B736" s="4" t="s">
        <v>246</v>
      </c>
    </row>
    <row r="737">
      <c r="A737" s="3" t="s">
        <v>1098</v>
      </c>
      <c r="B737" s="4" t="s">
        <v>246</v>
      </c>
    </row>
    <row r="738">
      <c r="A738" s="3" t="s">
        <v>1099</v>
      </c>
      <c r="B738" s="4" t="s">
        <v>246</v>
      </c>
    </row>
    <row r="739">
      <c r="A739" s="3" t="s">
        <v>1100</v>
      </c>
      <c r="B739" s="4" t="s">
        <v>246</v>
      </c>
    </row>
    <row r="740">
      <c r="A740" s="3" t="s">
        <v>1101</v>
      </c>
      <c r="B740" s="4" t="s">
        <v>246</v>
      </c>
    </row>
    <row r="741">
      <c r="A741" s="3" t="s">
        <v>1102</v>
      </c>
      <c r="B741" s="4" t="s">
        <v>246</v>
      </c>
    </row>
    <row r="742">
      <c r="A742" s="3" t="s">
        <v>1103</v>
      </c>
      <c r="B742" s="4" t="s">
        <v>246</v>
      </c>
    </row>
    <row r="743">
      <c r="A743" s="3" t="s">
        <v>1104</v>
      </c>
      <c r="B743" s="4" t="s">
        <v>246</v>
      </c>
    </row>
    <row r="744">
      <c r="A744" s="3" t="s">
        <v>1105</v>
      </c>
      <c r="B744" s="4" t="s">
        <v>246</v>
      </c>
    </row>
    <row r="745">
      <c r="A745" s="3" t="s">
        <v>1106</v>
      </c>
      <c r="B745" s="4" t="s">
        <v>246</v>
      </c>
    </row>
    <row r="746">
      <c r="A746" s="3" t="s">
        <v>1107</v>
      </c>
      <c r="B746" s="4" t="s">
        <v>246</v>
      </c>
    </row>
    <row r="747">
      <c r="A747" s="3" t="s">
        <v>1108</v>
      </c>
      <c r="B747" s="4" t="s">
        <v>246</v>
      </c>
    </row>
    <row r="748">
      <c r="A748" s="3" t="s">
        <v>1109</v>
      </c>
      <c r="B748" s="4" t="s">
        <v>246</v>
      </c>
    </row>
    <row r="749">
      <c r="A749" s="3" t="s">
        <v>1110</v>
      </c>
      <c r="B749" s="4" t="s">
        <v>246</v>
      </c>
    </row>
    <row r="750">
      <c r="A750" s="3" t="s">
        <v>1111</v>
      </c>
      <c r="B750" s="4" t="s">
        <v>246</v>
      </c>
    </row>
    <row r="751">
      <c r="A751" s="3" t="s">
        <v>1112</v>
      </c>
      <c r="B751" s="4" t="s">
        <v>246</v>
      </c>
    </row>
    <row r="752">
      <c r="A752" s="3" t="s">
        <v>1113</v>
      </c>
      <c r="B752" s="4" t="s">
        <v>246</v>
      </c>
    </row>
    <row r="753">
      <c r="A753" s="3" t="s">
        <v>1114</v>
      </c>
      <c r="B753" s="4" t="s">
        <v>246</v>
      </c>
    </row>
    <row r="754">
      <c r="A754" s="3" t="s">
        <v>1115</v>
      </c>
      <c r="B754" s="4" t="s">
        <v>246</v>
      </c>
    </row>
    <row r="755">
      <c r="A755" s="3" t="s">
        <v>1116</v>
      </c>
      <c r="B755" s="4" t="s">
        <v>246</v>
      </c>
    </row>
    <row r="756">
      <c r="A756" s="3" t="s">
        <v>1117</v>
      </c>
      <c r="B756" s="4" t="s">
        <v>246</v>
      </c>
    </row>
    <row r="757">
      <c r="A757" s="3" t="s">
        <v>1118</v>
      </c>
      <c r="B757" s="4" t="s">
        <v>246</v>
      </c>
    </row>
    <row r="758">
      <c r="A758" s="3" t="s">
        <v>1119</v>
      </c>
      <c r="B758" s="4" t="s">
        <v>246</v>
      </c>
    </row>
    <row r="759">
      <c r="A759" s="3" t="s">
        <v>1120</v>
      </c>
      <c r="B759" s="4" t="s">
        <v>246</v>
      </c>
    </row>
    <row r="760">
      <c r="A760" s="3" t="s">
        <v>1121</v>
      </c>
      <c r="B760" s="4" t="s">
        <v>246</v>
      </c>
    </row>
    <row r="761">
      <c r="A761" s="3" t="s">
        <v>1122</v>
      </c>
      <c r="B761" s="4" t="s">
        <v>246</v>
      </c>
    </row>
    <row r="762">
      <c r="A762" s="3" t="s">
        <v>1123</v>
      </c>
      <c r="B762" s="4" t="s">
        <v>246</v>
      </c>
    </row>
    <row r="763">
      <c r="A763" s="3" t="s">
        <v>1124</v>
      </c>
      <c r="B763" s="4" t="s">
        <v>246</v>
      </c>
    </row>
    <row r="764">
      <c r="A764" s="3" t="s">
        <v>1125</v>
      </c>
      <c r="B764" s="4" t="s">
        <v>246</v>
      </c>
    </row>
    <row r="765">
      <c r="A765" s="3" t="s">
        <v>1126</v>
      </c>
      <c r="B765" s="4" t="s">
        <v>246</v>
      </c>
    </row>
    <row r="766">
      <c r="A766" s="3" t="s">
        <v>1127</v>
      </c>
      <c r="B766" s="4" t="s">
        <v>246</v>
      </c>
    </row>
    <row r="767">
      <c r="A767" s="3" t="s">
        <v>1128</v>
      </c>
      <c r="B767" s="4" t="s">
        <v>246</v>
      </c>
    </row>
    <row r="768">
      <c r="A768" s="3" t="s">
        <v>1129</v>
      </c>
      <c r="B768" s="4" t="s">
        <v>246</v>
      </c>
    </row>
    <row r="769">
      <c r="A769" s="3" t="s">
        <v>1130</v>
      </c>
      <c r="B769" s="4" t="s">
        <v>1131</v>
      </c>
    </row>
    <row r="770">
      <c r="A770" s="3" t="s">
        <v>1132</v>
      </c>
      <c r="B770" s="4" t="s">
        <v>246</v>
      </c>
    </row>
    <row r="771">
      <c r="A771" s="3" t="s">
        <v>1133</v>
      </c>
      <c r="B771" s="4" t="s">
        <v>1131</v>
      </c>
    </row>
    <row r="772">
      <c r="A772" s="3" t="s">
        <v>1134</v>
      </c>
      <c r="B772" s="4" t="s">
        <v>1131</v>
      </c>
    </row>
    <row r="773">
      <c r="A773" s="3" t="s">
        <v>1135</v>
      </c>
      <c r="B773" s="4" t="s">
        <v>1131</v>
      </c>
    </row>
    <row r="774">
      <c r="A774" s="3" t="s">
        <v>1136</v>
      </c>
      <c r="B774" s="4" t="s">
        <v>1131</v>
      </c>
    </row>
    <row r="775">
      <c r="A775" s="3" t="s">
        <v>1137</v>
      </c>
      <c r="B775" s="4" t="s">
        <v>1131</v>
      </c>
    </row>
    <row r="776">
      <c r="A776" s="3" t="s">
        <v>1138</v>
      </c>
      <c r="B776" s="4" t="s">
        <v>1131</v>
      </c>
    </row>
    <row r="777">
      <c r="A777" s="3" t="s">
        <v>1139</v>
      </c>
      <c r="B777" s="4" t="s">
        <v>1131</v>
      </c>
    </row>
    <row r="778">
      <c r="A778" s="3" t="s">
        <v>1140</v>
      </c>
      <c r="B778" s="4" t="s">
        <v>1131</v>
      </c>
    </row>
    <row r="779">
      <c r="A779" s="3" t="s">
        <v>1141</v>
      </c>
      <c r="B779" s="4" t="s">
        <v>1131</v>
      </c>
    </row>
    <row r="780">
      <c r="A780" s="3" t="s">
        <v>1142</v>
      </c>
      <c r="B780" s="4" t="s">
        <v>1131</v>
      </c>
    </row>
    <row r="781">
      <c r="A781" s="3" t="s">
        <v>1143</v>
      </c>
      <c r="B781" s="4" t="s">
        <v>1131</v>
      </c>
    </row>
    <row r="782">
      <c r="A782" s="3" t="s">
        <v>1144</v>
      </c>
      <c r="B782" s="4" t="s">
        <v>1131</v>
      </c>
    </row>
    <row r="783">
      <c r="A783" s="3" t="s">
        <v>1145</v>
      </c>
      <c r="B783" s="4" t="s">
        <v>1131</v>
      </c>
    </row>
    <row r="784">
      <c r="A784" s="3" t="s">
        <v>1146</v>
      </c>
      <c r="B784" s="4" t="s">
        <v>1131</v>
      </c>
    </row>
    <row r="785">
      <c r="A785" s="3" t="s">
        <v>1147</v>
      </c>
      <c r="B785" s="4" t="s">
        <v>1131</v>
      </c>
    </row>
    <row r="786">
      <c r="A786" s="3" t="s">
        <v>1148</v>
      </c>
      <c r="B786" s="4" t="s">
        <v>1131</v>
      </c>
    </row>
    <row r="787">
      <c r="A787" s="3" t="s">
        <v>1149</v>
      </c>
      <c r="B787" s="4" t="s">
        <v>1150</v>
      </c>
    </row>
    <row r="788">
      <c r="A788" s="3" t="s">
        <v>1151</v>
      </c>
      <c r="B788" s="4" t="s">
        <v>1150</v>
      </c>
    </row>
    <row r="789">
      <c r="A789" s="3" t="s">
        <v>1152</v>
      </c>
      <c r="B789" s="4" t="s">
        <v>1150</v>
      </c>
    </row>
    <row r="790">
      <c r="A790" s="3" t="s">
        <v>1153</v>
      </c>
      <c r="B790" s="4" t="s">
        <v>1150</v>
      </c>
    </row>
    <row r="791">
      <c r="A791" s="3" t="s">
        <v>1154</v>
      </c>
      <c r="B791" s="4" t="s">
        <v>1150</v>
      </c>
    </row>
    <row r="792">
      <c r="A792" s="3" t="s">
        <v>1155</v>
      </c>
      <c r="B792" s="4" t="s">
        <v>1150</v>
      </c>
    </row>
    <row r="793">
      <c r="A793" s="3" t="s">
        <v>1156</v>
      </c>
      <c r="B793" s="4" t="s">
        <v>1150</v>
      </c>
    </row>
    <row r="794">
      <c r="A794" s="3" t="s">
        <v>1157</v>
      </c>
      <c r="B794" s="4" t="s">
        <v>1150</v>
      </c>
    </row>
    <row r="795">
      <c r="A795" s="3" t="s">
        <v>1158</v>
      </c>
      <c r="B795" s="4" t="s">
        <v>1150</v>
      </c>
    </row>
    <row r="796">
      <c r="A796" s="3" t="s">
        <v>1159</v>
      </c>
      <c r="B796" s="4" t="s">
        <v>1150</v>
      </c>
    </row>
    <row r="797">
      <c r="A797" s="3" t="s">
        <v>1160</v>
      </c>
      <c r="B797" s="4" t="s">
        <v>1150</v>
      </c>
    </row>
    <row r="798">
      <c r="A798" s="3" t="s">
        <v>1161</v>
      </c>
      <c r="B798" s="4" t="s">
        <v>1150</v>
      </c>
    </row>
    <row r="799">
      <c r="A799" s="3" t="s">
        <v>1162</v>
      </c>
      <c r="B799" s="4" t="s">
        <v>1150</v>
      </c>
    </row>
    <row r="800">
      <c r="A800" s="3" t="s">
        <v>1163</v>
      </c>
      <c r="B800" s="4" t="s">
        <v>1164</v>
      </c>
    </row>
    <row r="801">
      <c r="A801" s="3" t="s">
        <v>1165</v>
      </c>
      <c r="B801" s="4" t="s">
        <v>1164</v>
      </c>
    </row>
    <row r="802">
      <c r="A802" s="3" t="s">
        <v>1166</v>
      </c>
      <c r="B802" s="4" t="s">
        <v>1164</v>
      </c>
    </row>
    <row r="803">
      <c r="A803" s="3" t="s">
        <v>1167</v>
      </c>
      <c r="B803" s="4" t="s">
        <v>1164</v>
      </c>
    </row>
    <row r="804">
      <c r="A804" s="3" t="s">
        <v>1168</v>
      </c>
      <c r="B804" s="4" t="s">
        <v>1164</v>
      </c>
    </row>
    <row r="805">
      <c r="A805" s="3" t="s">
        <v>1169</v>
      </c>
      <c r="B805" s="4" t="s">
        <v>1164</v>
      </c>
    </row>
    <row r="806">
      <c r="A806" s="3" t="s">
        <v>1170</v>
      </c>
      <c r="B806" s="4" t="s">
        <v>1150</v>
      </c>
    </row>
    <row r="807">
      <c r="A807" s="3" t="s">
        <v>1171</v>
      </c>
      <c r="B807" s="4" t="s">
        <v>1150</v>
      </c>
    </row>
    <row r="808">
      <c r="A808" s="3" t="s">
        <v>1172</v>
      </c>
      <c r="B808" s="4" t="s">
        <v>1150</v>
      </c>
    </row>
    <row r="809">
      <c r="A809" s="3" t="s">
        <v>1173</v>
      </c>
      <c r="B809" s="4" t="s">
        <v>1150</v>
      </c>
    </row>
    <row r="810">
      <c r="A810" s="3" t="s">
        <v>1174</v>
      </c>
      <c r="B810" s="4" t="s">
        <v>1150</v>
      </c>
    </row>
    <row r="811">
      <c r="A811" s="3" t="s">
        <v>1175</v>
      </c>
      <c r="B811" s="4" t="s">
        <v>224</v>
      </c>
    </row>
    <row r="812">
      <c r="A812" s="3" t="s">
        <v>1176</v>
      </c>
      <c r="B812" s="4" t="s">
        <v>224</v>
      </c>
    </row>
    <row r="813">
      <c r="A813" s="3" t="s">
        <v>1177</v>
      </c>
      <c r="B813" s="4" t="s">
        <v>14</v>
      </c>
    </row>
    <row r="814">
      <c r="A814" s="3" t="s">
        <v>1178</v>
      </c>
      <c r="B814" s="4" t="s">
        <v>14</v>
      </c>
    </row>
    <row r="815">
      <c r="A815" s="3" t="s">
        <v>1179</v>
      </c>
      <c r="B815" s="4" t="s">
        <v>14</v>
      </c>
    </row>
    <row r="816">
      <c r="A816" s="3" t="s">
        <v>1180</v>
      </c>
      <c r="B816" s="4" t="s">
        <v>14</v>
      </c>
    </row>
    <row r="817">
      <c r="A817" s="3" t="s">
        <v>1181</v>
      </c>
      <c r="B817" s="4" t="s">
        <v>14</v>
      </c>
    </row>
    <row r="818">
      <c r="A818" s="3" t="s">
        <v>1182</v>
      </c>
      <c r="B818" s="4" t="s">
        <v>14</v>
      </c>
    </row>
    <row r="819">
      <c r="A819" s="3" t="s">
        <v>1183</v>
      </c>
      <c r="B819" s="4" t="s">
        <v>14</v>
      </c>
    </row>
    <row r="820">
      <c r="A820" s="3" t="s">
        <v>1184</v>
      </c>
      <c r="B820" s="4" t="s">
        <v>14</v>
      </c>
    </row>
    <row r="821">
      <c r="A821" s="3" t="s">
        <v>1185</v>
      </c>
      <c r="B821" s="4" t="s">
        <v>14</v>
      </c>
    </row>
    <row r="822">
      <c r="A822" s="3" t="s">
        <v>1186</v>
      </c>
      <c r="B822" s="4" t="s">
        <v>14</v>
      </c>
    </row>
    <row r="823">
      <c r="A823" s="3" t="s">
        <v>1187</v>
      </c>
      <c r="B823" s="4" t="s">
        <v>1188</v>
      </c>
    </row>
    <row r="824">
      <c r="A824" s="3" t="s">
        <v>1189</v>
      </c>
      <c r="B824" s="4" t="s">
        <v>1188</v>
      </c>
    </row>
    <row r="825">
      <c r="A825" s="3" t="s">
        <v>1190</v>
      </c>
      <c r="B825" s="4" t="s">
        <v>1188</v>
      </c>
    </row>
    <row r="826">
      <c r="A826" s="3" t="s">
        <v>1191</v>
      </c>
      <c r="B826" s="4" t="s">
        <v>1188</v>
      </c>
    </row>
    <row r="827">
      <c r="A827" s="3" t="s">
        <v>1192</v>
      </c>
      <c r="B827" s="4" t="s">
        <v>273</v>
      </c>
    </row>
    <row r="828">
      <c r="A828" s="3" t="s">
        <v>1193</v>
      </c>
      <c r="B828" s="4" t="s">
        <v>273</v>
      </c>
    </row>
    <row r="829">
      <c r="A829" s="3" t="s">
        <v>1194</v>
      </c>
      <c r="B829" s="4" t="s">
        <v>1188</v>
      </c>
    </row>
    <row r="830">
      <c r="A830" s="3" t="s">
        <v>1195</v>
      </c>
      <c r="B830" s="4" t="s">
        <v>1188</v>
      </c>
    </row>
    <row r="831">
      <c r="A831" s="3" t="s">
        <v>1196</v>
      </c>
      <c r="B831" s="4" t="s">
        <v>273</v>
      </c>
    </row>
    <row r="832">
      <c r="A832" s="3" t="s">
        <v>1197</v>
      </c>
      <c r="B832" s="4" t="s">
        <v>273</v>
      </c>
    </row>
    <row r="833">
      <c r="A833" s="3" t="s">
        <v>1198</v>
      </c>
      <c r="B833" s="4" t="s">
        <v>1199</v>
      </c>
    </row>
    <row r="834">
      <c r="A834" s="3" t="s">
        <v>1200</v>
      </c>
      <c r="B834" s="4" t="s">
        <v>1199</v>
      </c>
    </row>
    <row r="835">
      <c r="A835" s="3" t="s">
        <v>1201</v>
      </c>
      <c r="B835" s="4" t="s">
        <v>1199</v>
      </c>
    </row>
    <row r="836">
      <c r="A836" s="3" t="s">
        <v>1202</v>
      </c>
      <c r="B836" s="4" t="s">
        <v>1199</v>
      </c>
    </row>
    <row r="837">
      <c r="A837" s="3" t="s">
        <v>1203</v>
      </c>
      <c r="B837" s="4" t="s">
        <v>1199</v>
      </c>
    </row>
    <row r="838">
      <c r="A838" s="3" t="s">
        <v>1204</v>
      </c>
      <c r="B838" s="4" t="s">
        <v>1199</v>
      </c>
    </row>
    <row r="839">
      <c r="A839" s="3" t="s">
        <v>1205</v>
      </c>
      <c r="B839" s="4" t="s">
        <v>1199</v>
      </c>
    </row>
    <row r="840">
      <c r="A840" s="3" t="s">
        <v>1206</v>
      </c>
      <c r="B840" s="4" t="s">
        <v>1207</v>
      </c>
    </row>
    <row r="841">
      <c r="A841" s="3" t="s">
        <v>1208</v>
      </c>
      <c r="B841" s="4" t="s">
        <v>1199</v>
      </c>
    </row>
    <row r="842">
      <c r="A842" s="3" t="s">
        <v>1209</v>
      </c>
      <c r="B842" s="4" t="s">
        <v>1199</v>
      </c>
    </row>
    <row r="843">
      <c r="A843" s="3" t="s">
        <v>1210</v>
      </c>
      <c r="B843" s="4" t="s">
        <v>1199</v>
      </c>
    </row>
    <row r="844">
      <c r="A844" s="3" t="s">
        <v>1211</v>
      </c>
      <c r="B844" s="4" t="s">
        <v>1199</v>
      </c>
    </row>
    <row r="845">
      <c r="A845" s="3" t="s">
        <v>1212</v>
      </c>
      <c r="B845" s="4" t="s">
        <v>1207</v>
      </c>
    </row>
    <row r="846">
      <c r="A846" s="3" t="s">
        <v>1213</v>
      </c>
      <c r="B846" s="4" t="s">
        <v>1199</v>
      </c>
    </row>
    <row r="847">
      <c r="A847" s="3" t="s">
        <v>1214</v>
      </c>
      <c r="B847" s="4" t="s">
        <v>1207</v>
      </c>
    </row>
    <row r="848">
      <c r="A848" s="3" t="s">
        <v>1215</v>
      </c>
      <c r="B848" s="4" t="s">
        <v>1199</v>
      </c>
    </row>
    <row r="849">
      <c r="A849" s="3" t="s">
        <v>1216</v>
      </c>
      <c r="B849" s="4" t="s">
        <v>1199</v>
      </c>
    </row>
    <row r="850">
      <c r="A850" s="3" t="s">
        <v>1217</v>
      </c>
      <c r="B850" s="4" t="s">
        <v>1199</v>
      </c>
    </row>
    <row r="851">
      <c r="A851" s="3" t="s">
        <v>1218</v>
      </c>
      <c r="B851" s="4" t="s">
        <v>1199</v>
      </c>
    </row>
    <row r="852">
      <c r="A852" s="3" t="s">
        <v>1219</v>
      </c>
      <c r="B852" s="4" t="s">
        <v>1199</v>
      </c>
    </row>
    <row r="853">
      <c r="A853" s="3" t="s">
        <v>1220</v>
      </c>
      <c r="B853" s="4" t="s">
        <v>1199</v>
      </c>
    </row>
    <row r="854">
      <c r="A854" s="3" t="s">
        <v>1221</v>
      </c>
      <c r="B854" s="4" t="s">
        <v>1199</v>
      </c>
    </row>
    <row r="855">
      <c r="A855" s="3" t="s">
        <v>1222</v>
      </c>
      <c r="B855" s="4" t="s">
        <v>1199</v>
      </c>
    </row>
    <row r="856">
      <c r="A856" s="3" t="s">
        <v>1223</v>
      </c>
      <c r="B856" s="4" t="s">
        <v>1199</v>
      </c>
    </row>
    <row r="857">
      <c r="A857" s="3" t="s">
        <v>1224</v>
      </c>
      <c r="B857" s="4" t="s">
        <v>1199</v>
      </c>
    </row>
    <row r="858">
      <c r="A858" s="3" t="s">
        <v>1225</v>
      </c>
      <c r="B858" s="4" t="s">
        <v>1199</v>
      </c>
    </row>
    <row r="859">
      <c r="A859" s="3" t="s">
        <v>1226</v>
      </c>
      <c r="B859" s="4" t="s">
        <v>1199</v>
      </c>
    </row>
    <row r="860">
      <c r="A860" s="3" t="s">
        <v>1227</v>
      </c>
      <c r="B860" s="4" t="s">
        <v>157</v>
      </c>
    </row>
    <row r="861">
      <c r="A861" s="3" t="s">
        <v>1228</v>
      </c>
      <c r="B861" s="4" t="s">
        <v>157</v>
      </c>
    </row>
    <row r="862">
      <c r="A862" s="3" t="s">
        <v>1229</v>
      </c>
      <c r="B862" s="4" t="s">
        <v>29</v>
      </c>
    </row>
    <row r="863">
      <c r="A863" s="3" t="s">
        <v>1230</v>
      </c>
      <c r="B863" s="4" t="s">
        <v>178</v>
      </c>
    </row>
    <row r="864">
      <c r="A864" s="3" t="s">
        <v>1231</v>
      </c>
      <c r="B864" s="4" t="s">
        <v>178</v>
      </c>
    </row>
    <row r="865">
      <c r="A865" s="3" t="s">
        <v>1232</v>
      </c>
      <c r="B865" s="4" t="s">
        <v>178</v>
      </c>
    </row>
    <row r="866">
      <c r="A866" s="3" t="s">
        <v>1233</v>
      </c>
      <c r="B866" s="4" t="s">
        <v>1207</v>
      </c>
    </row>
    <row r="867">
      <c r="A867" s="3" t="s">
        <v>1234</v>
      </c>
      <c r="B867" s="4" t="s">
        <v>1207</v>
      </c>
    </row>
    <row r="868">
      <c r="A868" s="3" t="s">
        <v>1235</v>
      </c>
      <c r="B868" s="4" t="s">
        <v>1207</v>
      </c>
    </row>
    <row r="869">
      <c r="A869" s="3" t="s">
        <v>1236</v>
      </c>
      <c r="B869" s="4" t="s">
        <v>1207</v>
      </c>
    </row>
    <row r="870">
      <c r="A870" s="3" t="s">
        <v>1237</v>
      </c>
      <c r="B870" s="4" t="s">
        <v>1199</v>
      </c>
    </row>
    <row r="871">
      <c r="A871" s="3" t="s">
        <v>1238</v>
      </c>
      <c r="B871" s="4" t="s">
        <v>1199</v>
      </c>
    </row>
    <row r="872">
      <c r="A872" s="3" t="s">
        <v>1239</v>
      </c>
      <c r="B872" s="4" t="s">
        <v>1240</v>
      </c>
    </row>
    <row r="873">
      <c r="A873" s="3" t="s">
        <v>1241</v>
      </c>
      <c r="B873" s="4" t="s">
        <v>1240</v>
      </c>
    </row>
    <row r="874">
      <c r="A874" s="3" t="s">
        <v>1242</v>
      </c>
      <c r="B874" s="4" t="s">
        <v>1199</v>
      </c>
    </row>
    <row r="875">
      <c r="A875" s="3" t="s">
        <v>1243</v>
      </c>
      <c r="B875" s="4" t="s">
        <v>1199</v>
      </c>
    </row>
    <row r="876">
      <c r="A876" s="3" t="s">
        <v>1244</v>
      </c>
      <c r="B876" s="4" t="s">
        <v>1199</v>
      </c>
    </row>
    <row r="877">
      <c r="A877" s="3" t="s">
        <v>1245</v>
      </c>
      <c r="B877" s="4" t="s">
        <v>1246</v>
      </c>
    </row>
    <row r="878">
      <c r="A878" s="3" t="s">
        <v>1247</v>
      </c>
      <c r="B878" s="4" t="s">
        <v>1199</v>
      </c>
    </row>
    <row r="879">
      <c r="A879" s="3" t="s">
        <v>1248</v>
      </c>
      <c r="B879" s="4" t="s">
        <v>1246</v>
      </c>
    </row>
    <row r="880">
      <c r="A880" s="3" t="s">
        <v>1249</v>
      </c>
      <c r="B880" s="4" t="s">
        <v>1246</v>
      </c>
    </row>
    <row r="881">
      <c r="A881" s="3" t="s">
        <v>1250</v>
      </c>
      <c r="B881" s="4" t="s">
        <v>255</v>
      </c>
    </row>
    <row r="882">
      <c r="A882" s="3" t="s">
        <v>1251</v>
      </c>
      <c r="B882" s="4" t="s">
        <v>255</v>
      </c>
    </row>
    <row r="883">
      <c r="A883" s="3" t="s">
        <v>1252</v>
      </c>
      <c r="B883" s="4" t="s">
        <v>255</v>
      </c>
    </row>
    <row r="884">
      <c r="A884" s="3" t="s">
        <v>1253</v>
      </c>
      <c r="B884" s="4" t="s">
        <v>255</v>
      </c>
    </row>
    <row r="885">
      <c r="A885" s="3" t="s">
        <v>1254</v>
      </c>
      <c r="B885" s="4" t="s">
        <v>1246</v>
      </c>
    </row>
    <row r="886">
      <c r="A886" s="3" t="s">
        <v>1255</v>
      </c>
      <c r="B886" s="4" t="s">
        <v>1246</v>
      </c>
    </row>
    <row r="887">
      <c r="A887" s="3" t="s">
        <v>1256</v>
      </c>
      <c r="B887" s="4" t="s">
        <v>18</v>
      </c>
    </row>
    <row r="888">
      <c r="A888" s="3" t="s">
        <v>1257</v>
      </c>
      <c r="B888" s="4" t="s">
        <v>18</v>
      </c>
    </row>
    <row r="889">
      <c r="A889" s="3" t="s">
        <v>1258</v>
      </c>
      <c r="B889" s="4" t="s">
        <v>18</v>
      </c>
    </row>
    <row r="890">
      <c r="A890" s="3" t="s">
        <v>1259</v>
      </c>
      <c r="B890" s="4" t="s">
        <v>18</v>
      </c>
    </row>
    <row r="891">
      <c r="A891" s="3" t="s">
        <v>1260</v>
      </c>
      <c r="B891" s="4" t="s">
        <v>18</v>
      </c>
    </row>
    <row r="892">
      <c r="A892" s="3" t="s">
        <v>1261</v>
      </c>
      <c r="B892" s="4" t="s">
        <v>292</v>
      </c>
    </row>
    <row r="893">
      <c r="A893" s="3" t="s">
        <v>1262</v>
      </c>
      <c r="B893" s="4" t="s">
        <v>292</v>
      </c>
    </row>
    <row r="894">
      <c r="A894" s="3" t="s">
        <v>1263</v>
      </c>
      <c r="B894" s="4" t="s">
        <v>18</v>
      </c>
    </row>
    <row r="895">
      <c r="A895" s="3" t="s">
        <v>1264</v>
      </c>
      <c r="B895" s="4" t="s">
        <v>277</v>
      </c>
    </row>
    <row r="896">
      <c r="A896" s="3" t="s">
        <v>1265</v>
      </c>
      <c r="B896" s="4" t="s">
        <v>277</v>
      </c>
    </row>
    <row r="897">
      <c r="A897" s="3" t="s">
        <v>1266</v>
      </c>
      <c r="B897" s="4" t="s">
        <v>277</v>
      </c>
    </row>
    <row r="898">
      <c r="A898" s="3" t="s">
        <v>1267</v>
      </c>
      <c r="B898" s="4" t="s">
        <v>277</v>
      </c>
    </row>
    <row r="899">
      <c r="A899" s="3" t="s">
        <v>1268</v>
      </c>
      <c r="B899" s="4" t="s">
        <v>277</v>
      </c>
    </row>
    <row r="900">
      <c r="A900" s="3" t="s">
        <v>1269</v>
      </c>
      <c r="B900" s="4" t="s">
        <v>277</v>
      </c>
    </row>
    <row r="901">
      <c r="A901" s="3" t="s">
        <v>1270</v>
      </c>
      <c r="B901" s="4" t="s">
        <v>277</v>
      </c>
    </row>
    <row r="902">
      <c r="A902" s="3" t="s">
        <v>1271</v>
      </c>
      <c r="B902" s="4" t="s">
        <v>277</v>
      </c>
    </row>
    <row r="903">
      <c r="A903" s="3" t="s">
        <v>1272</v>
      </c>
      <c r="B903" s="4" t="s">
        <v>264</v>
      </c>
    </row>
    <row r="904">
      <c r="A904" s="3" t="s">
        <v>1273</v>
      </c>
      <c r="B904" s="4" t="s">
        <v>264</v>
      </c>
    </row>
    <row r="905">
      <c r="A905" s="3" t="s">
        <v>1274</v>
      </c>
      <c r="B905" s="4" t="s">
        <v>264</v>
      </c>
    </row>
    <row r="906">
      <c r="A906" s="3" t="s">
        <v>1275</v>
      </c>
      <c r="B906" s="4" t="s">
        <v>264</v>
      </c>
    </row>
    <row r="907">
      <c r="A907" s="3" t="s">
        <v>1276</v>
      </c>
      <c r="B907" s="4" t="s">
        <v>264</v>
      </c>
    </row>
    <row r="908">
      <c r="A908" s="3" t="s">
        <v>1277</v>
      </c>
      <c r="B908" s="4" t="s">
        <v>264</v>
      </c>
    </row>
    <row r="909">
      <c r="A909" s="3" t="s">
        <v>1278</v>
      </c>
      <c r="B909" s="4" t="s">
        <v>1279</v>
      </c>
    </row>
    <row r="910">
      <c r="A910" s="3" t="s">
        <v>1280</v>
      </c>
      <c r="B910" s="4" t="s">
        <v>264</v>
      </c>
    </row>
    <row r="911">
      <c r="A911" s="3" t="s">
        <v>1281</v>
      </c>
      <c r="B911" s="4" t="s">
        <v>264</v>
      </c>
    </row>
    <row r="912">
      <c r="A912" s="3" t="s">
        <v>1282</v>
      </c>
      <c r="B912" s="4" t="s">
        <v>1283</v>
      </c>
    </row>
    <row r="913">
      <c r="A913" s="3" t="s">
        <v>1284</v>
      </c>
      <c r="B913" s="4" t="s">
        <v>1283</v>
      </c>
    </row>
    <row r="914">
      <c r="A914" s="3" t="s">
        <v>1285</v>
      </c>
      <c r="B914" s="4" t="s">
        <v>1283</v>
      </c>
    </row>
    <row r="915">
      <c r="A915" s="3" t="s">
        <v>1286</v>
      </c>
      <c r="B915" s="4" t="s">
        <v>1283</v>
      </c>
    </row>
    <row r="916">
      <c r="A916" s="3" t="s">
        <v>1287</v>
      </c>
      <c r="B916" s="4" t="s">
        <v>40</v>
      </c>
    </row>
    <row r="917">
      <c r="A917" s="3" t="s">
        <v>1288</v>
      </c>
      <c r="B917" s="4" t="s">
        <v>40</v>
      </c>
    </row>
    <row r="918">
      <c r="A918" s="3" t="s">
        <v>1289</v>
      </c>
      <c r="B918" s="4" t="s">
        <v>292</v>
      </c>
    </row>
    <row r="919">
      <c r="A919" s="3" t="s">
        <v>1290</v>
      </c>
      <c r="B919" s="4" t="s">
        <v>292</v>
      </c>
    </row>
    <row r="920">
      <c r="A920" s="3" t="s">
        <v>1291</v>
      </c>
      <c r="B920" s="4" t="s">
        <v>292</v>
      </c>
    </row>
    <row r="921">
      <c r="A921" s="3" t="s">
        <v>1292</v>
      </c>
      <c r="B921" s="4" t="s">
        <v>292</v>
      </c>
    </row>
    <row r="922">
      <c r="A922" s="3" t="s">
        <v>1293</v>
      </c>
      <c r="B922" s="4" t="s">
        <v>292</v>
      </c>
    </row>
    <row r="923">
      <c r="A923" s="3" t="s">
        <v>1294</v>
      </c>
      <c r="B923" s="4" t="s">
        <v>217</v>
      </c>
    </row>
    <row r="924">
      <c r="A924" s="3" t="s">
        <v>1295</v>
      </c>
      <c r="B924" s="4" t="s">
        <v>292</v>
      </c>
    </row>
    <row r="925">
      <c r="A925" s="3" t="s">
        <v>1296</v>
      </c>
      <c r="B925" s="4" t="s">
        <v>217</v>
      </c>
    </row>
    <row r="926">
      <c r="A926" s="3" t="s">
        <v>1297</v>
      </c>
      <c r="B926" s="4" t="s">
        <v>292</v>
      </c>
    </row>
    <row r="927">
      <c r="A927" s="3" t="s">
        <v>1298</v>
      </c>
      <c r="B927" s="4" t="s">
        <v>217</v>
      </c>
    </row>
    <row r="928">
      <c r="A928" s="3" t="s">
        <v>1299</v>
      </c>
      <c r="B928" s="4" t="s">
        <v>217</v>
      </c>
    </row>
    <row r="929">
      <c r="A929" s="3" t="s">
        <v>1300</v>
      </c>
      <c r="B929" s="4" t="s">
        <v>217</v>
      </c>
    </row>
    <row r="930">
      <c r="A930" s="3" t="s">
        <v>1301</v>
      </c>
      <c r="B930" s="4" t="s">
        <v>149</v>
      </c>
    </row>
    <row r="931">
      <c r="A931" s="3" t="s">
        <v>1302</v>
      </c>
      <c r="B931" s="4" t="s">
        <v>217</v>
      </c>
    </row>
    <row r="932">
      <c r="A932" s="3" t="s">
        <v>1303</v>
      </c>
      <c r="B932" s="4" t="s">
        <v>319</v>
      </c>
    </row>
    <row r="933">
      <c r="A933" s="3" t="s">
        <v>1304</v>
      </c>
      <c r="B933" s="4" t="s">
        <v>319</v>
      </c>
    </row>
    <row r="934">
      <c r="A934" s="3" t="s">
        <v>1305</v>
      </c>
      <c r="B934" s="4" t="s">
        <v>149</v>
      </c>
    </row>
    <row r="935">
      <c r="A935" s="3" t="s">
        <v>1306</v>
      </c>
      <c r="B935" s="4" t="s">
        <v>149</v>
      </c>
    </row>
    <row r="936">
      <c r="A936" s="3" t="s">
        <v>1307</v>
      </c>
      <c r="B936" s="4" t="s">
        <v>149</v>
      </c>
    </row>
    <row r="937">
      <c r="A937" s="3" t="s">
        <v>1308</v>
      </c>
      <c r="B937" s="4" t="s">
        <v>149</v>
      </c>
    </row>
    <row r="938">
      <c r="A938" s="3" t="s">
        <v>1309</v>
      </c>
      <c r="B938" s="4" t="s">
        <v>149</v>
      </c>
    </row>
    <row r="939">
      <c r="A939" s="3" t="s">
        <v>1310</v>
      </c>
      <c r="B939" s="4" t="s">
        <v>149</v>
      </c>
    </row>
    <row r="940">
      <c r="A940" s="3" t="s">
        <v>1311</v>
      </c>
      <c r="B940" s="4" t="s">
        <v>149</v>
      </c>
    </row>
    <row r="941">
      <c r="A941" s="3" t="s">
        <v>1312</v>
      </c>
      <c r="B941" s="4" t="s">
        <v>149</v>
      </c>
    </row>
    <row r="942">
      <c r="A942" s="3" t="s">
        <v>1313</v>
      </c>
      <c r="B942" s="4" t="s">
        <v>149</v>
      </c>
    </row>
    <row r="943">
      <c r="A943" s="3" t="s">
        <v>1314</v>
      </c>
      <c r="B943" s="4" t="s">
        <v>149</v>
      </c>
    </row>
    <row r="944">
      <c r="A944" s="3" t="s">
        <v>1315</v>
      </c>
      <c r="B944" s="4" t="s">
        <v>149</v>
      </c>
    </row>
    <row r="945">
      <c r="A945" s="3" t="s">
        <v>1316</v>
      </c>
      <c r="B945" s="4" t="s">
        <v>187</v>
      </c>
    </row>
    <row r="946">
      <c r="A946" s="3" t="s">
        <v>1317</v>
      </c>
      <c r="B946" s="4" t="s">
        <v>187</v>
      </c>
    </row>
    <row r="947">
      <c r="A947" s="3" t="s">
        <v>1318</v>
      </c>
      <c r="B947" s="4" t="s">
        <v>149</v>
      </c>
    </row>
    <row r="948">
      <c r="A948" s="3" t="s">
        <v>1319</v>
      </c>
      <c r="B948" s="4" t="s">
        <v>39</v>
      </c>
    </row>
    <row r="949">
      <c r="A949" s="3" t="s">
        <v>1320</v>
      </c>
      <c r="B949" s="4" t="s">
        <v>39</v>
      </c>
    </row>
    <row r="950">
      <c r="A950" s="3" t="s">
        <v>1321</v>
      </c>
      <c r="B950" s="4" t="s">
        <v>39</v>
      </c>
    </row>
    <row r="951">
      <c r="A951" s="3" t="s">
        <v>1322</v>
      </c>
      <c r="B951" s="4" t="s">
        <v>39</v>
      </c>
    </row>
    <row r="952">
      <c r="A952" s="3" t="s">
        <v>1323</v>
      </c>
      <c r="B952" s="4" t="s">
        <v>248</v>
      </c>
    </row>
    <row r="953">
      <c r="A953" s="3" t="s">
        <v>1324</v>
      </c>
      <c r="B953" s="4" t="s">
        <v>248</v>
      </c>
    </row>
    <row r="954">
      <c r="A954" s="3" t="s">
        <v>1325</v>
      </c>
      <c r="B954" s="4" t="s">
        <v>39</v>
      </c>
    </row>
    <row r="955">
      <c r="A955" s="3" t="s">
        <v>1326</v>
      </c>
      <c r="B955" s="4" t="s">
        <v>39</v>
      </c>
    </row>
    <row r="956">
      <c r="A956" s="3" t="s">
        <v>1327</v>
      </c>
      <c r="B956" s="4" t="s">
        <v>1328</v>
      </c>
    </row>
    <row r="957">
      <c r="A957" s="3" t="s">
        <v>1329</v>
      </c>
      <c r="B957" s="4" t="s">
        <v>1328</v>
      </c>
    </row>
    <row r="958">
      <c r="A958" s="3" t="s">
        <v>1330</v>
      </c>
      <c r="B958" s="4" t="s">
        <v>1328</v>
      </c>
    </row>
    <row r="959">
      <c r="A959" s="3" t="s">
        <v>1331</v>
      </c>
      <c r="B959" s="4" t="s">
        <v>1328</v>
      </c>
    </row>
    <row r="960">
      <c r="A960" s="3" t="s">
        <v>1332</v>
      </c>
      <c r="B960" s="4" t="s">
        <v>1328</v>
      </c>
    </row>
    <row r="961">
      <c r="A961" s="3" t="s">
        <v>1333</v>
      </c>
      <c r="B961" s="4" t="s">
        <v>1328</v>
      </c>
    </row>
    <row r="962">
      <c r="A962" s="3" t="s">
        <v>1334</v>
      </c>
      <c r="B962" s="4" t="s">
        <v>1335</v>
      </c>
    </row>
    <row r="963">
      <c r="A963" s="3" t="s">
        <v>1336</v>
      </c>
      <c r="B963" s="4" t="s">
        <v>1335</v>
      </c>
    </row>
    <row r="964">
      <c r="A964" s="3" t="s">
        <v>1337</v>
      </c>
      <c r="B964" s="4" t="s">
        <v>1335</v>
      </c>
    </row>
    <row r="965">
      <c r="A965" s="3" t="s">
        <v>1338</v>
      </c>
      <c r="B965" s="4" t="s">
        <v>1335</v>
      </c>
    </row>
    <row r="966">
      <c r="A966" s="3" t="s">
        <v>1339</v>
      </c>
      <c r="B966" s="4" t="s">
        <v>1335</v>
      </c>
    </row>
    <row r="967">
      <c r="A967" s="3" t="s">
        <v>1340</v>
      </c>
      <c r="B967" s="4" t="s">
        <v>1335</v>
      </c>
    </row>
    <row r="968">
      <c r="A968" s="3" t="s">
        <v>1341</v>
      </c>
      <c r="B968" s="4" t="s">
        <v>1335</v>
      </c>
    </row>
    <row r="969">
      <c r="A969" s="3" t="s">
        <v>1342</v>
      </c>
      <c r="B969" s="4" t="s">
        <v>1335</v>
      </c>
    </row>
    <row r="970">
      <c r="A970" s="3" t="s">
        <v>1343</v>
      </c>
      <c r="B970" s="4" t="s">
        <v>1335</v>
      </c>
    </row>
    <row r="971">
      <c r="A971" s="3" t="s">
        <v>1344</v>
      </c>
      <c r="B971" s="4" t="s">
        <v>1335</v>
      </c>
    </row>
    <row r="972">
      <c r="A972" s="3" t="s">
        <v>1345</v>
      </c>
      <c r="B972" s="4" t="s">
        <v>1335</v>
      </c>
    </row>
    <row r="973">
      <c r="A973" s="3" t="s">
        <v>1346</v>
      </c>
      <c r="B973" s="4" t="s">
        <v>1335</v>
      </c>
    </row>
    <row r="974">
      <c r="A974" s="3" t="s">
        <v>1347</v>
      </c>
      <c r="B974" s="4" t="s">
        <v>181</v>
      </c>
    </row>
    <row r="975">
      <c r="A975" s="3" t="s">
        <v>1348</v>
      </c>
      <c r="B975" s="4" t="s">
        <v>1335</v>
      </c>
    </row>
    <row r="976">
      <c r="A976" s="3" t="s">
        <v>1349</v>
      </c>
      <c r="B976" s="4" t="s">
        <v>1335</v>
      </c>
    </row>
    <row r="977">
      <c r="A977" s="3" t="s">
        <v>1350</v>
      </c>
      <c r="B977" s="4" t="s">
        <v>1335</v>
      </c>
    </row>
    <row r="978">
      <c r="A978" s="3" t="s">
        <v>1351</v>
      </c>
      <c r="B978" s="4" t="s">
        <v>318</v>
      </c>
    </row>
    <row r="979">
      <c r="A979" s="3" t="s">
        <v>1352</v>
      </c>
      <c r="B979" s="4" t="s">
        <v>318</v>
      </c>
    </row>
    <row r="980">
      <c r="A980" s="3" t="s">
        <v>1353</v>
      </c>
      <c r="B980" s="4" t="s">
        <v>318</v>
      </c>
    </row>
    <row r="981">
      <c r="A981" s="3" t="s">
        <v>1354</v>
      </c>
      <c r="B981" s="4" t="s">
        <v>318</v>
      </c>
    </row>
    <row r="982">
      <c r="A982" s="3" t="s">
        <v>1355</v>
      </c>
      <c r="B982" s="4" t="s">
        <v>1335</v>
      </c>
    </row>
    <row r="983">
      <c r="A983" s="3" t="s">
        <v>1356</v>
      </c>
      <c r="B983" s="4" t="s">
        <v>1335</v>
      </c>
    </row>
    <row r="984">
      <c r="A984" s="3" t="s">
        <v>1357</v>
      </c>
      <c r="B984" s="4" t="s">
        <v>1335</v>
      </c>
    </row>
    <row r="985">
      <c r="A985" s="3" t="s">
        <v>1358</v>
      </c>
      <c r="B985" s="4" t="s">
        <v>1335</v>
      </c>
    </row>
    <row r="986">
      <c r="A986" s="3" t="s">
        <v>1359</v>
      </c>
      <c r="B986" s="4" t="s">
        <v>1335</v>
      </c>
    </row>
    <row r="987">
      <c r="A987" s="3" t="s">
        <v>1360</v>
      </c>
      <c r="B987" s="4" t="s">
        <v>1335</v>
      </c>
    </row>
    <row r="988">
      <c r="A988" s="3" t="s">
        <v>1361</v>
      </c>
      <c r="B988" s="4" t="s">
        <v>1335</v>
      </c>
    </row>
    <row r="989">
      <c r="A989" s="3" t="s">
        <v>1362</v>
      </c>
      <c r="B989" s="4" t="s">
        <v>1335</v>
      </c>
    </row>
    <row r="990">
      <c r="A990" s="3" t="s">
        <v>1363</v>
      </c>
      <c r="B990" s="4" t="s">
        <v>1335</v>
      </c>
    </row>
    <row r="991">
      <c r="A991" s="3" t="s">
        <v>1364</v>
      </c>
      <c r="B991" s="4" t="s">
        <v>1335</v>
      </c>
    </row>
    <row r="992">
      <c r="A992" s="3" t="s">
        <v>1365</v>
      </c>
      <c r="B992" s="4" t="s">
        <v>1335</v>
      </c>
    </row>
    <row r="993">
      <c r="A993" s="3" t="s">
        <v>1366</v>
      </c>
      <c r="B993" s="4" t="s">
        <v>1335</v>
      </c>
    </row>
    <row r="994">
      <c r="A994" s="3" t="s">
        <v>1367</v>
      </c>
      <c r="B994" s="4" t="s">
        <v>1335</v>
      </c>
    </row>
    <row r="995">
      <c r="A995" s="3" t="s">
        <v>1368</v>
      </c>
      <c r="B995" s="4" t="s">
        <v>1335</v>
      </c>
    </row>
    <row r="996">
      <c r="A996" s="3" t="s">
        <v>1369</v>
      </c>
      <c r="B996" s="4" t="s">
        <v>1335</v>
      </c>
    </row>
    <row r="997">
      <c r="A997" s="3" t="s">
        <v>1370</v>
      </c>
      <c r="B997" s="4" t="s">
        <v>1335</v>
      </c>
    </row>
    <row r="998">
      <c r="A998" s="3" t="s">
        <v>1371</v>
      </c>
      <c r="B998" s="4" t="s">
        <v>1335</v>
      </c>
    </row>
    <row r="999">
      <c r="A999" s="3" t="s">
        <v>1372</v>
      </c>
      <c r="B999" s="4" t="s">
        <v>141</v>
      </c>
    </row>
    <row r="1000">
      <c r="A1000" s="3" t="s">
        <v>1373</v>
      </c>
      <c r="B1000" s="4" t="s">
        <v>1335</v>
      </c>
    </row>
    <row r="1001">
      <c r="A1001" s="3" t="s">
        <v>1374</v>
      </c>
      <c r="B1001" s="4" t="s">
        <v>1375</v>
      </c>
    </row>
    <row r="1002">
      <c r="A1002" s="3" t="s">
        <v>1376</v>
      </c>
      <c r="B1002" s="4" t="s">
        <v>1375</v>
      </c>
    </row>
    <row r="1003">
      <c r="A1003" s="3" t="s">
        <v>1377</v>
      </c>
      <c r="B1003" s="4" t="s">
        <v>1375</v>
      </c>
    </row>
    <row r="1004">
      <c r="A1004" s="3" t="s">
        <v>1378</v>
      </c>
      <c r="B1004" s="4" t="s">
        <v>1375</v>
      </c>
    </row>
    <row r="1005">
      <c r="A1005" s="3" t="s">
        <v>1379</v>
      </c>
      <c r="B1005" s="4" t="s">
        <v>318</v>
      </c>
    </row>
    <row r="1006">
      <c r="A1006" s="3" t="s">
        <v>1380</v>
      </c>
      <c r="B1006" s="4" t="s">
        <v>318</v>
      </c>
    </row>
    <row r="1007">
      <c r="A1007" s="3" t="s">
        <v>1381</v>
      </c>
      <c r="B1007" s="4" t="s">
        <v>318</v>
      </c>
    </row>
    <row r="1008">
      <c r="A1008" s="3" t="s">
        <v>1382</v>
      </c>
      <c r="B1008" s="4" t="s">
        <v>318</v>
      </c>
    </row>
    <row r="1009">
      <c r="A1009" s="3" t="s">
        <v>1383</v>
      </c>
      <c r="B1009" s="4" t="s">
        <v>318</v>
      </c>
    </row>
    <row r="1010">
      <c r="A1010" s="3" t="s">
        <v>1384</v>
      </c>
      <c r="B1010" s="4" t="s">
        <v>1335</v>
      </c>
    </row>
    <row r="1011">
      <c r="A1011" s="3" t="s">
        <v>1385</v>
      </c>
      <c r="B1011" s="4" t="s">
        <v>1335</v>
      </c>
    </row>
    <row r="1012">
      <c r="A1012" s="3" t="s">
        <v>1386</v>
      </c>
      <c r="B1012" s="4" t="s">
        <v>1335</v>
      </c>
    </row>
    <row r="1013">
      <c r="A1013" s="3" t="s">
        <v>1387</v>
      </c>
      <c r="B1013" s="4" t="s">
        <v>318</v>
      </c>
    </row>
    <row r="1014">
      <c r="A1014" s="3" t="s">
        <v>1388</v>
      </c>
      <c r="B1014" s="4" t="s">
        <v>318</v>
      </c>
    </row>
    <row r="1015">
      <c r="A1015" s="3" t="s">
        <v>1389</v>
      </c>
      <c r="B1015" s="4" t="s">
        <v>318</v>
      </c>
    </row>
    <row r="1016">
      <c r="A1016" s="3" t="s">
        <v>1390</v>
      </c>
      <c r="B1016" s="4" t="s">
        <v>241</v>
      </c>
    </row>
    <row r="1017">
      <c r="A1017" s="3" t="s">
        <v>1391</v>
      </c>
      <c r="B1017" s="4" t="s">
        <v>241</v>
      </c>
    </row>
    <row r="1018">
      <c r="A1018" s="3" t="s">
        <v>1392</v>
      </c>
      <c r="B1018" s="4" t="s">
        <v>241</v>
      </c>
    </row>
    <row r="1019">
      <c r="A1019" s="3" t="s">
        <v>1393</v>
      </c>
      <c r="B1019" s="4" t="s">
        <v>241</v>
      </c>
    </row>
    <row r="1020">
      <c r="A1020" s="3" t="s">
        <v>1394</v>
      </c>
      <c r="B1020" s="4" t="s">
        <v>318</v>
      </c>
    </row>
    <row r="1021">
      <c r="A1021" s="3" t="s">
        <v>1395</v>
      </c>
      <c r="B1021" s="4" t="s">
        <v>318</v>
      </c>
    </row>
    <row r="1022">
      <c r="A1022" s="3" t="s">
        <v>1396</v>
      </c>
      <c r="B1022" s="4" t="s">
        <v>318</v>
      </c>
    </row>
    <row r="1023">
      <c r="A1023" s="3" t="s">
        <v>1397</v>
      </c>
      <c r="B1023" s="4" t="s">
        <v>241</v>
      </c>
    </row>
    <row r="1024">
      <c r="A1024" s="3" t="s">
        <v>1398</v>
      </c>
      <c r="B1024" s="4" t="s">
        <v>241</v>
      </c>
    </row>
    <row r="1025">
      <c r="A1025" s="3" t="s">
        <v>1399</v>
      </c>
      <c r="B1025" s="4" t="s">
        <v>1400</v>
      </c>
    </row>
    <row r="1026">
      <c r="A1026" s="3" t="s">
        <v>1401</v>
      </c>
      <c r="B1026" s="4" t="s">
        <v>1400</v>
      </c>
    </row>
    <row r="1027">
      <c r="A1027" s="3" t="s">
        <v>1402</v>
      </c>
      <c r="B1027" s="4" t="s">
        <v>1400</v>
      </c>
    </row>
    <row r="1028">
      <c r="A1028" s="3" t="s">
        <v>1403</v>
      </c>
      <c r="B1028" s="4" t="s">
        <v>1400</v>
      </c>
    </row>
    <row r="1029">
      <c r="A1029" s="3" t="s">
        <v>1404</v>
      </c>
      <c r="B1029" s="4" t="s">
        <v>1400</v>
      </c>
    </row>
    <row r="1030">
      <c r="A1030" s="3" t="s">
        <v>1405</v>
      </c>
      <c r="B1030" s="4" t="s">
        <v>241</v>
      </c>
    </row>
    <row r="1031">
      <c r="A1031" s="3" t="s">
        <v>1406</v>
      </c>
      <c r="B1031" s="4" t="s">
        <v>1400</v>
      </c>
    </row>
    <row r="1032">
      <c r="A1032" s="3" t="s">
        <v>1407</v>
      </c>
      <c r="B1032" s="4" t="s">
        <v>1400</v>
      </c>
    </row>
    <row r="1033">
      <c r="A1033" s="3" t="s">
        <v>1408</v>
      </c>
      <c r="B1033" s="4" t="s">
        <v>1400</v>
      </c>
    </row>
    <row r="1034">
      <c r="A1034" s="3" t="s">
        <v>1409</v>
      </c>
      <c r="B1034" s="4" t="s">
        <v>1400</v>
      </c>
    </row>
    <row r="1035">
      <c r="A1035" s="3" t="s">
        <v>1410</v>
      </c>
      <c r="B1035" s="4" t="s">
        <v>1400</v>
      </c>
    </row>
    <row r="1036">
      <c r="A1036" s="3" t="s">
        <v>1411</v>
      </c>
      <c r="B1036" s="4" t="s">
        <v>188</v>
      </c>
    </row>
    <row r="1037">
      <c r="A1037" s="3" t="s">
        <v>1412</v>
      </c>
      <c r="B1037" s="4" t="s">
        <v>188</v>
      </c>
    </row>
    <row r="1038">
      <c r="A1038" s="3" t="s">
        <v>1413</v>
      </c>
      <c r="B1038" s="4" t="s">
        <v>188</v>
      </c>
    </row>
    <row r="1039">
      <c r="A1039" s="3" t="s">
        <v>1414</v>
      </c>
      <c r="B1039" s="4" t="s">
        <v>188</v>
      </c>
    </row>
    <row r="1040">
      <c r="A1040" s="3" t="s">
        <v>1415</v>
      </c>
      <c r="B1040" s="4" t="s">
        <v>188</v>
      </c>
    </row>
    <row r="1041">
      <c r="A1041" s="3" t="s">
        <v>1416</v>
      </c>
      <c r="B1041" s="4" t="s">
        <v>188</v>
      </c>
    </row>
    <row r="1042">
      <c r="A1042" s="3" t="s">
        <v>1417</v>
      </c>
      <c r="B1042" s="4" t="s">
        <v>188</v>
      </c>
    </row>
    <row r="1043">
      <c r="A1043" s="3" t="s">
        <v>1418</v>
      </c>
      <c r="B1043" s="4" t="s">
        <v>70</v>
      </c>
    </row>
    <row r="1044">
      <c r="A1044" s="3" t="s">
        <v>1419</v>
      </c>
      <c r="B1044" s="4" t="s">
        <v>188</v>
      </c>
    </row>
    <row r="1045">
      <c r="A1045" s="3" t="s">
        <v>1420</v>
      </c>
      <c r="B1045" s="4" t="s">
        <v>188</v>
      </c>
    </row>
    <row r="1046">
      <c r="A1046" s="3" t="s">
        <v>1421</v>
      </c>
      <c r="B1046" s="4" t="s">
        <v>66</v>
      </c>
    </row>
    <row r="1047">
      <c r="A1047" s="3" t="s">
        <v>1422</v>
      </c>
      <c r="B1047" s="4" t="s">
        <v>66</v>
      </c>
    </row>
    <row r="1048">
      <c r="A1048" s="3" t="s">
        <v>1423</v>
      </c>
      <c r="B1048" s="4" t="s">
        <v>66</v>
      </c>
    </row>
    <row r="1049">
      <c r="A1049" s="3" t="s">
        <v>1424</v>
      </c>
      <c r="B1049" s="4" t="s">
        <v>66</v>
      </c>
    </row>
    <row r="1050">
      <c r="A1050" s="3" t="s">
        <v>1425</v>
      </c>
      <c r="B1050" s="4" t="s">
        <v>66</v>
      </c>
    </row>
    <row r="1051">
      <c r="A1051" s="3" t="s">
        <v>1426</v>
      </c>
      <c r="B1051" s="4" t="s">
        <v>70</v>
      </c>
    </row>
    <row r="1052">
      <c r="A1052" s="3" t="s">
        <v>1427</v>
      </c>
      <c r="B1052" s="4" t="s">
        <v>70</v>
      </c>
    </row>
    <row r="1053">
      <c r="A1053" s="3" t="s">
        <v>1428</v>
      </c>
      <c r="B1053" s="4" t="s">
        <v>70</v>
      </c>
    </row>
    <row r="1054" ht="24.75" customHeight="1">
      <c r="A1054" s="3" t="s">
        <v>1429</v>
      </c>
      <c r="B1054" s="4" t="s">
        <v>1430</v>
      </c>
    </row>
    <row r="1055">
      <c r="A1055" s="3" t="s">
        <v>1431</v>
      </c>
      <c r="B1055" s="4" t="s">
        <v>241</v>
      </c>
    </row>
    <row r="1056">
      <c r="A1056" s="3" t="s">
        <v>1432</v>
      </c>
      <c r="B1056" s="4" t="s">
        <v>241</v>
      </c>
    </row>
    <row r="1057" ht="24.75" customHeight="1">
      <c r="A1057" s="3" t="s">
        <v>1433</v>
      </c>
      <c r="B1057" s="4" t="s">
        <v>1430</v>
      </c>
    </row>
    <row r="1058">
      <c r="A1058" s="3" t="s">
        <v>1434</v>
      </c>
      <c r="B1058" s="4" t="s">
        <v>70</v>
      </c>
    </row>
    <row r="1059" ht="24.75" customHeight="1">
      <c r="A1059" s="3" t="s">
        <v>1435</v>
      </c>
      <c r="B1059" s="4" t="s">
        <v>1430</v>
      </c>
    </row>
    <row r="1060">
      <c r="A1060" s="3" t="s">
        <v>1436</v>
      </c>
      <c r="B1060" s="4" t="s">
        <v>76</v>
      </c>
    </row>
    <row r="1061">
      <c r="A1061" s="3" t="s">
        <v>1437</v>
      </c>
      <c r="B1061" s="4" t="s">
        <v>76</v>
      </c>
    </row>
    <row r="1062">
      <c r="A1062" s="3" t="s">
        <v>1438</v>
      </c>
      <c r="B1062" s="4" t="s">
        <v>76</v>
      </c>
    </row>
    <row r="1063">
      <c r="A1063" s="3" t="s">
        <v>1439</v>
      </c>
      <c r="B1063" s="4" t="s">
        <v>76</v>
      </c>
    </row>
    <row r="1064">
      <c r="A1064" s="3" t="s">
        <v>1440</v>
      </c>
      <c r="B1064" s="4" t="s">
        <v>76</v>
      </c>
    </row>
    <row r="1065">
      <c r="A1065" s="3" t="s">
        <v>1441</v>
      </c>
      <c r="B1065" s="4" t="s">
        <v>76</v>
      </c>
    </row>
    <row r="1066">
      <c r="A1066" s="3" t="s">
        <v>1442</v>
      </c>
      <c r="B1066" s="4" t="s">
        <v>76</v>
      </c>
    </row>
    <row r="1067">
      <c r="A1067" s="3" t="s">
        <v>1443</v>
      </c>
      <c r="B1067" s="4" t="s">
        <v>76</v>
      </c>
    </row>
    <row r="1068">
      <c r="A1068" s="3" t="s">
        <v>1444</v>
      </c>
      <c r="B1068" s="4" t="s">
        <v>76</v>
      </c>
    </row>
    <row r="1069">
      <c r="A1069" s="3" t="s">
        <v>1445</v>
      </c>
      <c r="B1069" s="4" t="s">
        <v>76</v>
      </c>
    </row>
    <row r="1070">
      <c r="A1070" s="3" t="s">
        <v>1446</v>
      </c>
      <c r="B1070" s="4" t="s">
        <v>76</v>
      </c>
    </row>
    <row r="1071">
      <c r="A1071" s="3" t="s">
        <v>1447</v>
      </c>
      <c r="B1071" s="4" t="s">
        <v>225</v>
      </c>
    </row>
    <row r="1072">
      <c r="A1072" s="3" t="s">
        <v>1448</v>
      </c>
      <c r="B1072" s="4" t="s">
        <v>76</v>
      </c>
    </row>
    <row r="1073">
      <c r="A1073" s="3" t="s">
        <v>1449</v>
      </c>
      <c r="B1073" s="4" t="s">
        <v>76</v>
      </c>
    </row>
    <row r="1074">
      <c r="A1074" s="3" t="s">
        <v>1450</v>
      </c>
      <c r="B1074" s="4" t="s">
        <v>225</v>
      </c>
    </row>
    <row r="1075">
      <c r="A1075" s="3" t="s">
        <v>1451</v>
      </c>
      <c r="B1075" s="4" t="s">
        <v>225</v>
      </c>
    </row>
    <row r="1076">
      <c r="A1076" s="3" t="s">
        <v>1452</v>
      </c>
      <c r="B1076" s="4" t="s">
        <v>225</v>
      </c>
    </row>
    <row r="1077">
      <c r="A1077" s="3" t="s">
        <v>1453</v>
      </c>
      <c r="B1077" s="4" t="s">
        <v>225</v>
      </c>
    </row>
    <row r="1078">
      <c r="A1078" s="3" t="s">
        <v>1454</v>
      </c>
      <c r="B1078" s="4" t="s">
        <v>225</v>
      </c>
    </row>
    <row r="1079">
      <c r="A1079" s="3" t="s">
        <v>1455</v>
      </c>
      <c r="B1079" s="4" t="s">
        <v>76</v>
      </c>
    </row>
    <row r="1080">
      <c r="A1080" s="3" t="s">
        <v>1456</v>
      </c>
      <c r="B1080" s="4" t="s">
        <v>76</v>
      </c>
    </row>
    <row r="1081">
      <c r="A1081" s="3" t="s">
        <v>1457</v>
      </c>
      <c r="B1081" s="4" t="s">
        <v>76</v>
      </c>
    </row>
    <row r="1082">
      <c r="A1082" s="3" t="s">
        <v>1458</v>
      </c>
      <c r="B1082" s="4" t="s">
        <v>225</v>
      </c>
    </row>
    <row r="1083">
      <c r="A1083" s="3" t="s">
        <v>1459</v>
      </c>
      <c r="B1083" s="4" t="s">
        <v>225</v>
      </c>
    </row>
    <row r="1084">
      <c r="A1084" s="3" t="s">
        <v>1460</v>
      </c>
      <c r="B1084" s="4" t="s">
        <v>181</v>
      </c>
    </row>
    <row r="1085">
      <c r="A1085" s="3" t="s">
        <v>1461</v>
      </c>
      <c r="B1085" s="4" t="s">
        <v>181</v>
      </c>
    </row>
    <row r="1086">
      <c r="A1086" s="3" t="s">
        <v>1462</v>
      </c>
      <c r="B1086" s="4" t="s">
        <v>181</v>
      </c>
    </row>
    <row r="1087">
      <c r="A1087" s="3" t="s">
        <v>1463</v>
      </c>
      <c r="B1087" s="4" t="s">
        <v>181</v>
      </c>
    </row>
    <row r="1088">
      <c r="A1088" s="3" t="s">
        <v>1464</v>
      </c>
      <c r="B1088" s="4" t="s">
        <v>181</v>
      </c>
    </row>
    <row r="1089">
      <c r="A1089" s="3" t="s">
        <v>1465</v>
      </c>
      <c r="B1089" s="4" t="s">
        <v>181</v>
      </c>
    </row>
    <row r="1090">
      <c r="A1090" s="3" t="s">
        <v>1466</v>
      </c>
      <c r="B1090" s="4" t="s">
        <v>181</v>
      </c>
    </row>
    <row r="1091">
      <c r="A1091" s="3" t="s">
        <v>1467</v>
      </c>
      <c r="B1091" s="4" t="s">
        <v>181</v>
      </c>
    </row>
    <row r="1092">
      <c r="A1092" s="3" t="s">
        <v>1468</v>
      </c>
      <c r="B1092" s="4" t="s">
        <v>181</v>
      </c>
    </row>
    <row r="1093">
      <c r="A1093" s="3" t="s">
        <v>1469</v>
      </c>
      <c r="B1093" s="4" t="s">
        <v>181</v>
      </c>
    </row>
    <row r="1094">
      <c r="A1094" s="3" t="s">
        <v>1470</v>
      </c>
      <c r="B1094" s="4" t="s">
        <v>306</v>
      </c>
    </row>
    <row r="1095">
      <c r="A1095" s="3" t="s">
        <v>1471</v>
      </c>
      <c r="B1095" s="4" t="s">
        <v>306</v>
      </c>
    </row>
    <row r="1096">
      <c r="A1096" s="3" t="s">
        <v>1472</v>
      </c>
      <c r="B1096" s="4" t="s">
        <v>306</v>
      </c>
    </row>
    <row r="1097">
      <c r="A1097" s="3" t="s">
        <v>1473</v>
      </c>
      <c r="B1097" s="4" t="s">
        <v>306</v>
      </c>
    </row>
    <row r="1098">
      <c r="A1098" s="3" t="s">
        <v>1474</v>
      </c>
      <c r="B1098" s="4" t="s">
        <v>306</v>
      </c>
    </row>
    <row r="1099">
      <c r="A1099" s="3" t="s">
        <v>1475</v>
      </c>
      <c r="B1099" s="4" t="s">
        <v>141</v>
      </c>
    </row>
    <row r="1100">
      <c r="A1100" s="3" t="s">
        <v>1476</v>
      </c>
      <c r="B1100" s="4" t="s">
        <v>141</v>
      </c>
    </row>
    <row r="1101">
      <c r="A1101" s="3" t="s">
        <v>1477</v>
      </c>
      <c r="B1101" s="4" t="s">
        <v>141</v>
      </c>
    </row>
    <row r="1102">
      <c r="A1102" s="3" t="s">
        <v>1478</v>
      </c>
      <c r="B1102" s="4" t="s">
        <v>141</v>
      </c>
    </row>
    <row r="1103">
      <c r="A1103" s="3" t="s">
        <v>1479</v>
      </c>
      <c r="B1103" s="4" t="s">
        <v>141</v>
      </c>
    </row>
    <row r="1104">
      <c r="A1104" s="3" t="s">
        <v>1480</v>
      </c>
      <c r="B1104" s="4" t="s">
        <v>300</v>
      </c>
    </row>
    <row r="1105">
      <c r="A1105" s="3" t="s">
        <v>1481</v>
      </c>
      <c r="B1105" s="4" t="s">
        <v>300</v>
      </c>
    </row>
    <row r="1106">
      <c r="A1106" s="3" t="s">
        <v>1482</v>
      </c>
      <c r="B1106" s="4" t="s">
        <v>300</v>
      </c>
    </row>
    <row r="1107">
      <c r="A1107" s="3" t="s">
        <v>1483</v>
      </c>
      <c r="B1107" s="4" t="s">
        <v>300</v>
      </c>
    </row>
    <row r="1108">
      <c r="A1108" s="3" t="s">
        <v>1484</v>
      </c>
      <c r="B1108" s="4" t="s">
        <v>300</v>
      </c>
    </row>
    <row r="1109">
      <c r="A1109" s="3" t="s">
        <v>1485</v>
      </c>
      <c r="B1109" s="4" t="s">
        <v>300</v>
      </c>
    </row>
    <row r="1110">
      <c r="A1110" s="3" t="s">
        <v>1486</v>
      </c>
      <c r="B1110" s="4" t="s">
        <v>2</v>
      </c>
    </row>
    <row r="1111">
      <c r="A1111" s="3" t="s">
        <v>1487</v>
      </c>
      <c r="B1111" s="4" t="s">
        <v>2</v>
      </c>
    </row>
    <row r="1112">
      <c r="A1112" s="3" t="s">
        <v>1488</v>
      </c>
      <c r="B1112" s="4" t="s">
        <v>300</v>
      </c>
    </row>
    <row r="1113">
      <c r="A1113" s="3" t="s">
        <v>1489</v>
      </c>
      <c r="B1113" s="4" t="s">
        <v>300</v>
      </c>
    </row>
    <row r="1114">
      <c r="A1114" s="3" t="s">
        <v>1490</v>
      </c>
      <c r="B1114" s="4" t="s">
        <v>2</v>
      </c>
    </row>
    <row r="1115">
      <c r="A1115" s="3" t="s">
        <v>1491</v>
      </c>
      <c r="B1115" s="4" t="s">
        <v>2</v>
      </c>
    </row>
    <row r="1116">
      <c r="A1116" s="3" t="s">
        <v>1492</v>
      </c>
      <c r="B1116" s="4" t="s">
        <v>2</v>
      </c>
    </row>
    <row r="1117">
      <c r="A1117" s="3" t="s">
        <v>1493</v>
      </c>
      <c r="B1117" s="4" t="s">
        <v>248</v>
      </c>
    </row>
    <row r="1118">
      <c r="A1118" s="3" t="s">
        <v>1494</v>
      </c>
      <c r="B1118" s="4" t="s">
        <v>248</v>
      </c>
    </row>
    <row r="1119">
      <c r="A1119" s="3" t="s">
        <v>1495</v>
      </c>
      <c r="B1119" s="4" t="s">
        <v>248</v>
      </c>
    </row>
    <row r="1120">
      <c r="A1120" s="3" t="s">
        <v>1496</v>
      </c>
      <c r="B1120" s="4" t="s">
        <v>248</v>
      </c>
    </row>
    <row r="1121">
      <c r="A1121" s="3" t="s">
        <v>1497</v>
      </c>
      <c r="B1121" s="4" t="s">
        <v>248</v>
      </c>
    </row>
    <row r="1122">
      <c r="A1122" s="3" t="s">
        <v>1498</v>
      </c>
      <c r="B1122" s="4" t="s">
        <v>248</v>
      </c>
    </row>
    <row r="1123">
      <c r="A1123" s="3" t="s">
        <v>1499</v>
      </c>
      <c r="B1123" s="4" t="s">
        <v>248</v>
      </c>
    </row>
    <row r="1124">
      <c r="A1124" s="3" t="s">
        <v>1500</v>
      </c>
      <c r="B1124" s="4" t="s">
        <v>248</v>
      </c>
    </row>
    <row r="1125">
      <c r="A1125" s="3" t="s">
        <v>1501</v>
      </c>
      <c r="B1125" s="4" t="s">
        <v>248</v>
      </c>
    </row>
    <row r="1126">
      <c r="A1126" s="3" t="s">
        <v>1502</v>
      </c>
      <c r="B1126" s="4" t="s">
        <v>248</v>
      </c>
    </row>
    <row r="1127">
      <c r="A1127" s="3" t="s">
        <v>1503</v>
      </c>
      <c r="B1127" s="4" t="s">
        <v>248</v>
      </c>
    </row>
    <row r="1128">
      <c r="A1128" s="3" t="s">
        <v>1504</v>
      </c>
      <c r="B1128" s="4" t="s">
        <v>1505</v>
      </c>
    </row>
    <row r="1129">
      <c r="A1129" s="3" t="s">
        <v>1506</v>
      </c>
      <c r="B1129" s="4" t="s">
        <v>1505</v>
      </c>
    </row>
    <row r="1130">
      <c r="A1130" s="3" t="s">
        <v>1507</v>
      </c>
      <c r="B1130" s="4" t="s">
        <v>248</v>
      </c>
    </row>
    <row r="1131">
      <c r="A1131" s="3" t="s">
        <v>1508</v>
      </c>
      <c r="B1131" s="4" t="s">
        <v>248</v>
      </c>
    </row>
    <row r="1132">
      <c r="A1132" s="3" t="s">
        <v>1509</v>
      </c>
      <c r="B1132" s="4" t="s">
        <v>248</v>
      </c>
    </row>
    <row r="1133">
      <c r="A1133" s="3" t="s">
        <v>1510</v>
      </c>
      <c r="B1133" s="4" t="s">
        <v>1511</v>
      </c>
    </row>
    <row r="1134">
      <c r="A1134" s="3" t="s">
        <v>1512</v>
      </c>
      <c r="B1134" s="4" t="s">
        <v>248</v>
      </c>
    </row>
    <row r="1135">
      <c r="A1135" s="3" t="s">
        <v>1513</v>
      </c>
      <c r="B1135" s="4" t="s">
        <v>138</v>
      </c>
    </row>
    <row r="1136">
      <c r="A1136" s="3" t="s">
        <v>1514</v>
      </c>
      <c r="B1136" s="4" t="s">
        <v>138</v>
      </c>
    </row>
    <row r="1137">
      <c r="A1137" s="3" t="s">
        <v>1515</v>
      </c>
      <c r="B1137" s="4" t="s">
        <v>138</v>
      </c>
    </row>
    <row r="1138">
      <c r="A1138" s="3" t="s">
        <v>1516</v>
      </c>
      <c r="B1138" s="4" t="s">
        <v>1240</v>
      </c>
    </row>
    <row r="1139">
      <c r="A1139" s="3" t="s">
        <v>1517</v>
      </c>
      <c r="B1139" s="4" t="s">
        <v>78</v>
      </c>
    </row>
    <row r="1140">
      <c r="A1140" s="3" t="s">
        <v>1518</v>
      </c>
      <c r="B1140" s="4" t="s">
        <v>78</v>
      </c>
    </row>
    <row r="1141">
      <c r="A1141" s="3" t="s">
        <v>1519</v>
      </c>
      <c r="B1141" s="4" t="s">
        <v>78</v>
      </c>
    </row>
    <row r="1142">
      <c r="A1142" s="3" t="s">
        <v>1520</v>
      </c>
      <c r="B1142" s="4" t="s">
        <v>78</v>
      </c>
    </row>
    <row r="1143">
      <c r="A1143" s="3" t="s">
        <v>1521</v>
      </c>
      <c r="B1143" s="4" t="s">
        <v>78</v>
      </c>
    </row>
    <row r="1144">
      <c r="A1144" s="3" t="s">
        <v>1522</v>
      </c>
      <c r="B1144" s="4" t="s">
        <v>78</v>
      </c>
    </row>
    <row r="1145">
      <c r="A1145" s="3" t="s">
        <v>1523</v>
      </c>
      <c r="B1145" s="4" t="s">
        <v>78</v>
      </c>
    </row>
    <row r="1146">
      <c r="A1146" s="3" t="s">
        <v>1524</v>
      </c>
      <c r="B1146" s="4" t="s">
        <v>69</v>
      </c>
    </row>
    <row r="1147">
      <c r="A1147" s="3" t="s">
        <v>1525</v>
      </c>
      <c r="B1147" s="4" t="s">
        <v>78</v>
      </c>
    </row>
    <row r="1148">
      <c r="A1148" s="3" t="s">
        <v>1526</v>
      </c>
      <c r="B1148" s="4" t="s">
        <v>69</v>
      </c>
    </row>
    <row r="1149">
      <c r="A1149" s="3" t="s">
        <v>1527</v>
      </c>
      <c r="B1149" s="4" t="s">
        <v>78</v>
      </c>
    </row>
    <row r="1150">
      <c r="A1150" s="3" t="s">
        <v>1528</v>
      </c>
      <c r="B1150" s="4" t="s">
        <v>38</v>
      </c>
    </row>
    <row r="1151">
      <c r="A1151" s="3" t="s">
        <v>1529</v>
      </c>
      <c r="B1151" s="4" t="s">
        <v>38</v>
      </c>
    </row>
    <row r="1152">
      <c r="A1152" s="3" t="s">
        <v>1530</v>
      </c>
      <c r="B1152" s="4" t="s">
        <v>38</v>
      </c>
    </row>
    <row r="1153">
      <c r="A1153" s="3" t="s">
        <v>1531</v>
      </c>
      <c r="B1153" s="4" t="s">
        <v>1511</v>
      </c>
    </row>
    <row r="1154">
      <c r="A1154" s="3" t="s">
        <v>1532</v>
      </c>
      <c r="B1154" s="4" t="s">
        <v>1511</v>
      </c>
    </row>
    <row r="1155">
      <c r="A1155" s="3" t="s">
        <v>1533</v>
      </c>
      <c r="B1155" s="4" t="s">
        <v>1511</v>
      </c>
    </row>
    <row r="1156">
      <c r="A1156" s="3" t="s">
        <v>1534</v>
      </c>
      <c r="B1156" s="4" t="s">
        <v>1511</v>
      </c>
    </row>
    <row r="1157">
      <c r="A1157" s="3" t="s">
        <v>1535</v>
      </c>
      <c r="B1157" s="4" t="s">
        <v>318</v>
      </c>
    </row>
    <row r="1158">
      <c r="A1158" s="3" t="s">
        <v>1536</v>
      </c>
      <c r="B1158" s="4" t="s">
        <v>1511</v>
      </c>
    </row>
    <row r="1159">
      <c r="A1159" s="3" t="s">
        <v>1537</v>
      </c>
      <c r="B1159" s="4" t="s">
        <v>1511</v>
      </c>
    </row>
    <row r="1160">
      <c r="A1160" s="3" t="s">
        <v>1538</v>
      </c>
      <c r="B1160" s="4" t="s">
        <v>1511</v>
      </c>
    </row>
    <row r="1161">
      <c r="A1161" s="3" t="s">
        <v>1539</v>
      </c>
      <c r="B1161" s="4" t="s">
        <v>1511</v>
      </c>
    </row>
    <row r="1162">
      <c r="A1162" s="3" t="s">
        <v>1540</v>
      </c>
      <c r="B1162" s="4" t="s">
        <v>1511</v>
      </c>
    </row>
    <row r="1163">
      <c r="A1163" s="3" t="s">
        <v>1541</v>
      </c>
      <c r="B1163" s="4" t="s">
        <v>1511</v>
      </c>
    </row>
    <row r="1164">
      <c r="A1164" s="3" t="s">
        <v>1542</v>
      </c>
      <c r="B1164" s="4" t="s">
        <v>318</v>
      </c>
    </row>
    <row r="1165">
      <c r="A1165" s="3" t="s">
        <v>1543</v>
      </c>
      <c r="B1165" s="4" t="s">
        <v>318</v>
      </c>
    </row>
    <row r="1166">
      <c r="A1166" s="3" t="s">
        <v>1544</v>
      </c>
      <c r="B1166" s="4" t="s">
        <v>318</v>
      </c>
    </row>
    <row r="1167">
      <c r="A1167" s="3" t="s">
        <v>1545</v>
      </c>
      <c r="B1167" s="4" t="s">
        <v>1511</v>
      </c>
    </row>
    <row r="1168">
      <c r="A1168" s="3" t="s">
        <v>1546</v>
      </c>
      <c r="B1168" s="4" t="s">
        <v>1547</v>
      </c>
    </row>
    <row r="1169">
      <c r="A1169" s="3" t="s">
        <v>1548</v>
      </c>
      <c r="B1169" s="4" t="s">
        <v>1547</v>
      </c>
    </row>
    <row r="1170">
      <c r="A1170" s="3" t="s">
        <v>1549</v>
      </c>
      <c r="B1170" s="4" t="s">
        <v>1547</v>
      </c>
    </row>
    <row r="1171">
      <c r="A1171" s="3" t="s">
        <v>1550</v>
      </c>
      <c r="B1171" s="4" t="s">
        <v>1547</v>
      </c>
    </row>
    <row r="1172">
      <c r="A1172" s="3" t="s">
        <v>1551</v>
      </c>
      <c r="B1172" s="4" t="s">
        <v>1547</v>
      </c>
    </row>
    <row r="1173">
      <c r="A1173" s="3" t="s">
        <v>1552</v>
      </c>
      <c r="B1173" s="4" t="s">
        <v>1547</v>
      </c>
    </row>
    <row r="1174">
      <c r="A1174" s="3" t="s">
        <v>1553</v>
      </c>
      <c r="B1174" s="4" t="s">
        <v>1547</v>
      </c>
    </row>
    <row r="1175">
      <c r="A1175" s="3" t="s">
        <v>1554</v>
      </c>
      <c r="B1175" s="4" t="s">
        <v>1547</v>
      </c>
    </row>
    <row r="1176">
      <c r="A1176" s="3" t="s">
        <v>1555</v>
      </c>
      <c r="B1176" s="4" t="s">
        <v>197</v>
      </c>
    </row>
    <row r="1177">
      <c r="A1177" s="3" t="s">
        <v>1556</v>
      </c>
      <c r="B1177" s="4" t="s">
        <v>197</v>
      </c>
    </row>
    <row r="1178">
      <c r="A1178" s="3" t="s">
        <v>1557</v>
      </c>
      <c r="B1178" s="4" t="s">
        <v>197</v>
      </c>
    </row>
    <row r="1179">
      <c r="A1179" s="3" t="s">
        <v>1558</v>
      </c>
      <c r="B1179" s="4" t="s">
        <v>197</v>
      </c>
    </row>
    <row r="1180">
      <c r="A1180" s="3" t="s">
        <v>1559</v>
      </c>
      <c r="B1180" s="4" t="s">
        <v>197</v>
      </c>
    </row>
    <row r="1181">
      <c r="A1181" s="3" t="s">
        <v>1560</v>
      </c>
      <c r="B1181" s="4" t="s">
        <v>197</v>
      </c>
    </row>
    <row r="1182">
      <c r="A1182" s="3" t="s">
        <v>1561</v>
      </c>
      <c r="B1182" s="4" t="s">
        <v>98</v>
      </c>
    </row>
    <row r="1183">
      <c r="A1183" s="3" t="s">
        <v>1562</v>
      </c>
      <c r="B1183" s="4" t="s">
        <v>98</v>
      </c>
    </row>
    <row r="1184">
      <c r="A1184" s="3" t="s">
        <v>1563</v>
      </c>
      <c r="B1184" s="4" t="s">
        <v>98</v>
      </c>
    </row>
    <row r="1185">
      <c r="A1185" s="3" t="s">
        <v>1564</v>
      </c>
      <c r="B1185" s="4" t="s">
        <v>84</v>
      </c>
    </row>
    <row r="1186">
      <c r="A1186" s="3" t="s">
        <v>1565</v>
      </c>
      <c r="B1186" s="4" t="s">
        <v>84</v>
      </c>
    </row>
    <row r="1187">
      <c r="A1187" s="3" t="s">
        <v>1566</v>
      </c>
      <c r="B1187" s="4" t="s">
        <v>84</v>
      </c>
    </row>
    <row r="1188">
      <c r="A1188" s="3" t="s">
        <v>1567</v>
      </c>
      <c r="B1188" s="4" t="s">
        <v>84</v>
      </c>
    </row>
    <row r="1189">
      <c r="A1189" s="3" t="s">
        <v>1568</v>
      </c>
      <c r="B1189" s="4" t="s">
        <v>84</v>
      </c>
    </row>
    <row r="1190">
      <c r="A1190" s="3" t="s">
        <v>1569</v>
      </c>
      <c r="B1190" s="4" t="s">
        <v>84</v>
      </c>
    </row>
    <row r="1191">
      <c r="A1191" s="3" t="s">
        <v>1570</v>
      </c>
      <c r="B1191" s="4" t="s">
        <v>84</v>
      </c>
    </row>
    <row r="1192">
      <c r="A1192" s="3" t="s">
        <v>1571</v>
      </c>
      <c r="B1192" s="4" t="s">
        <v>68</v>
      </c>
    </row>
    <row r="1193">
      <c r="A1193" s="3" t="s">
        <v>1572</v>
      </c>
      <c r="B1193" s="4" t="s">
        <v>68</v>
      </c>
    </row>
    <row r="1194">
      <c r="A1194" s="3" t="s">
        <v>1573</v>
      </c>
      <c r="B1194" s="4" t="s">
        <v>68</v>
      </c>
    </row>
    <row r="1195">
      <c r="A1195" s="3" t="s">
        <v>1574</v>
      </c>
      <c r="B1195" s="4" t="s">
        <v>68</v>
      </c>
    </row>
    <row r="1196">
      <c r="A1196" s="3" t="s">
        <v>1575</v>
      </c>
      <c r="B1196" s="4" t="s">
        <v>68</v>
      </c>
    </row>
    <row r="1197">
      <c r="A1197" s="3" t="s">
        <v>1576</v>
      </c>
      <c r="B1197" s="4" t="s">
        <v>68</v>
      </c>
    </row>
    <row r="1198">
      <c r="A1198" s="3" t="s">
        <v>1577</v>
      </c>
      <c r="B1198" s="4" t="s">
        <v>68</v>
      </c>
    </row>
    <row r="1199">
      <c r="A1199" s="3" t="s">
        <v>1578</v>
      </c>
      <c r="B1199" s="4" t="s">
        <v>68</v>
      </c>
    </row>
    <row r="1200">
      <c r="A1200" s="3" t="s">
        <v>1579</v>
      </c>
      <c r="B1200" s="4" t="s">
        <v>68</v>
      </c>
    </row>
    <row r="1201">
      <c r="A1201" s="3" t="s">
        <v>1580</v>
      </c>
      <c r="B1201" s="4" t="s">
        <v>68</v>
      </c>
    </row>
    <row r="1202">
      <c r="A1202" s="3" t="s">
        <v>1581</v>
      </c>
      <c r="B1202" s="4" t="s">
        <v>68</v>
      </c>
    </row>
    <row r="1203">
      <c r="A1203" s="3" t="s">
        <v>1582</v>
      </c>
      <c r="B1203" s="4" t="s">
        <v>68</v>
      </c>
    </row>
    <row r="1204">
      <c r="A1204" s="3" t="s">
        <v>1583</v>
      </c>
      <c r="B1204" s="4" t="s">
        <v>68</v>
      </c>
    </row>
    <row r="1205">
      <c r="A1205" s="3" t="s">
        <v>1584</v>
      </c>
      <c r="B1205" s="4" t="s">
        <v>68</v>
      </c>
    </row>
    <row r="1206">
      <c r="A1206" s="3" t="s">
        <v>1585</v>
      </c>
      <c r="B1206" s="4" t="s">
        <v>68</v>
      </c>
    </row>
    <row r="1207">
      <c r="A1207" s="3" t="s">
        <v>1586</v>
      </c>
      <c r="B1207" s="4" t="s">
        <v>68</v>
      </c>
    </row>
    <row r="1208">
      <c r="A1208" s="3" t="s">
        <v>1587</v>
      </c>
      <c r="B1208" s="4" t="s">
        <v>68</v>
      </c>
    </row>
    <row r="1209">
      <c r="A1209" s="3" t="s">
        <v>1588</v>
      </c>
      <c r="B1209" s="4" t="s">
        <v>68</v>
      </c>
    </row>
    <row r="1210">
      <c r="A1210" s="3" t="s">
        <v>1589</v>
      </c>
      <c r="B1210" s="4" t="s">
        <v>68</v>
      </c>
    </row>
    <row r="1211">
      <c r="A1211" s="3" t="s">
        <v>1590</v>
      </c>
      <c r="B1211" s="4" t="s">
        <v>68</v>
      </c>
    </row>
    <row r="1212">
      <c r="A1212" s="3" t="s">
        <v>1591</v>
      </c>
      <c r="B1212" s="4" t="s">
        <v>68</v>
      </c>
    </row>
    <row r="1213">
      <c r="A1213" s="3" t="s">
        <v>1592</v>
      </c>
      <c r="B1213" s="4" t="s">
        <v>68</v>
      </c>
    </row>
    <row r="1214">
      <c r="A1214" s="3" t="s">
        <v>1593</v>
      </c>
      <c r="B1214" s="4" t="s">
        <v>171</v>
      </c>
    </row>
    <row r="1215">
      <c r="A1215" s="3" t="s">
        <v>1594</v>
      </c>
      <c r="B1215" s="4" t="s">
        <v>171</v>
      </c>
    </row>
    <row r="1216">
      <c r="A1216" s="3" t="s">
        <v>1595</v>
      </c>
      <c r="B1216" s="4" t="s">
        <v>68</v>
      </c>
    </row>
    <row r="1217">
      <c r="A1217" s="3" t="s">
        <v>1596</v>
      </c>
      <c r="B1217" s="4" t="s">
        <v>68</v>
      </c>
    </row>
    <row r="1218">
      <c r="A1218" s="3" t="s">
        <v>1597</v>
      </c>
      <c r="B1218" s="4" t="s">
        <v>68</v>
      </c>
    </row>
    <row r="1219">
      <c r="A1219" s="3" t="s">
        <v>1598</v>
      </c>
      <c r="B1219" s="4" t="s">
        <v>137</v>
      </c>
    </row>
    <row r="1220">
      <c r="A1220" s="3" t="s">
        <v>1599</v>
      </c>
      <c r="B1220" s="4" t="s">
        <v>295</v>
      </c>
    </row>
    <row r="1221">
      <c r="A1221" s="3" t="s">
        <v>1600</v>
      </c>
      <c r="B1221" s="4" t="s">
        <v>295</v>
      </c>
    </row>
    <row r="1222">
      <c r="A1222" s="3" t="s">
        <v>1601</v>
      </c>
      <c r="B1222" s="4" t="s">
        <v>295</v>
      </c>
    </row>
    <row r="1223">
      <c r="A1223" s="3" t="s">
        <v>1602</v>
      </c>
      <c r="B1223" s="4" t="s">
        <v>295</v>
      </c>
    </row>
    <row r="1224">
      <c r="A1224" s="3" t="s">
        <v>1603</v>
      </c>
      <c r="B1224" s="4" t="s">
        <v>244</v>
      </c>
    </row>
    <row r="1225">
      <c r="A1225" s="3" t="s">
        <v>1604</v>
      </c>
      <c r="B1225" s="4" t="s">
        <v>244</v>
      </c>
    </row>
    <row r="1226">
      <c r="A1226" s="3" t="s">
        <v>1605</v>
      </c>
      <c r="B1226" s="4" t="s">
        <v>295</v>
      </c>
    </row>
    <row r="1227">
      <c r="A1227" s="3" t="s">
        <v>1606</v>
      </c>
      <c r="B1227" s="4" t="s">
        <v>137</v>
      </c>
    </row>
    <row r="1228">
      <c r="A1228" s="3" t="s">
        <v>1607</v>
      </c>
      <c r="B1228" s="4" t="s">
        <v>137</v>
      </c>
    </row>
    <row r="1229">
      <c r="A1229" s="3" t="s">
        <v>1608</v>
      </c>
      <c r="B1229" s="4" t="s">
        <v>137</v>
      </c>
    </row>
    <row r="1230">
      <c r="A1230" s="3" t="s">
        <v>1609</v>
      </c>
      <c r="B1230" s="4" t="s">
        <v>137</v>
      </c>
    </row>
    <row r="1231">
      <c r="A1231" s="3" t="s">
        <v>1610</v>
      </c>
      <c r="B1231" s="4" t="s">
        <v>137</v>
      </c>
    </row>
    <row r="1232">
      <c r="A1232" s="3" t="s">
        <v>1611</v>
      </c>
      <c r="B1232" s="4" t="s">
        <v>137</v>
      </c>
    </row>
    <row r="1233">
      <c r="A1233" s="3" t="s">
        <v>1612</v>
      </c>
      <c r="B1233" s="4" t="s">
        <v>137</v>
      </c>
    </row>
    <row r="1234">
      <c r="A1234" s="3" t="s">
        <v>1613</v>
      </c>
      <c r="B1234" s="4" t="s">
        <v>137</v>
      </c>
    </row>
    <row r="1235">
      <c r="A1235" s="3" t="s">
        <v>1614</v>
      </c>
      <c r="B1235" s="4" t="s">
        <v>137</v>
      </c>
    </row>
    <row r="1236">
      <c r="A1236" s="3" t="s">
        <v>1615</v>
      </c>
      <c r="B1236" s="4" t="s">
        <v>285</v>
      </c>
    </row>
    <row r="1237">
      <c r="A1237" s="3" t="s">
        <v>1616</v>
      </c>
      <c r="B1237" s="4" t="s">
        <v>285</v>
      </c>
    </row>
    <row r="1238">
      <c r="A1238" s="3" t="s">
        <v>1617</v>
      </c>
      <c r="B1238" s="4" t="s">
        <v>68</v>
      </c>
    </row>
    <row r="1239">
      <c r="A1239" s="3" t="s">
        <v>1618</v>
      </c>
      <c r="B1239" s="4" t="s">
        <v>27</v>
      </c>
    </row>
    <row r="1240">
      <c r="A1240" s="3" t="s">
        <v>1619</v>
      </c>
      <c r="B1240" s="4" t="s">
        <v>27</v>
      </c>
    </row>
    <row r="1241">
      <c r="A1241" s="3" t="s">
        <v>1620</v>
      </c>
      <c r="B1241" s="4" t="s">
        <v>27</v>
      </c>
    </row>
    <row r="1242">
      <c r="A1242" s="3" t="s">
        <v>1621</v>
      </c>
      <c r="B1242" s="4" t="s">
        <v>27</v>
      </c>
    </row>
    <row r="1243">
      <c r="A1243" s="3" t="s">
        <v>1622</v>
      </c>
      <c r="B1243" s="4" t="s">
        <v>27</v>
      </c>
    </row>
    <row r="1244">
      <c r="A1244" s="3" t="s">
        <v>1623</v>
      </c>
      <c r="B1244" s="4" t="s">
        <v>27</v>
      </c>
    </row>
    <row r="1245">
      <c r="A1245" s="3" t="s">
        <v>1624</v>
      </c>
      <c r="B1245" s="4" t="s">
        <v>27</v>
      </c>
    </row>
    <row r="1246">
      <c r="A1246" s="3" t="s">
        <v>1625</v>
      </c>
      <c r="B1246" s="4" t="s">
        <v>27</v>
      </c>
    </row>
    <row r="1247">
      <c r="A1247" s="3" t="s">
        <v>1626</v>
      </c>
      <c r="B1247" s="4" t="s">
        <v>68</v>
      </c>
    </row>
    <row r="1248">
      <c r="A1248" s="3" t="s">
        <v>1627</v>
      </c>
      <c r="B1248" s="4" t="s">
        <v>285</v>
      </c>
    </row>
    <row r="1249">
      <c r="A1249" s="3" t="s">
        <v>1628</v>
      </c>
      <c r="B1249" s="4" t="s">
        <v>285</v>
      </c>
    </row>
    <row r="1250">
      <c r="A1250" s="3" t="s">
        <v>1629</v>
      </c>
      <c r="B1250" s="4" t="s">
        <v>63</v>
      </c>
    </row>
    <row r="1251">
      <c r="A1251" s="3" t="s">
        <v>1630</v>
      </c>
      <c r="B1251" s="4" t="s">
        <v>63</v>
      </c>
    </row>
    <row r="1252">
      <c r="A1252" s="3" t="s">
        <v>1631</v>
      </c>
      <c r="B1252" s="4" t="s">
        <v>63</v>
      </c>
    </row>
    <row r="1253">
      <c r="A1253" s="3" t="s">
        <v>1632</v>
      </c>
      <c r="B1253" s="4" t="s">
        <v>68</v>
      </c>
    </row>
    <row r="1254">
      <c r="A1254" s="3" t="s">
        <v>1633</v>
      </c>
      <c r="B1254" s="4" t="s">
        <v>68</v>
      </c>
    </row>
    <row r="1255">
      <c r="A1255" s="3" t="s">
        <v>1634</v>
      </c>
      <c r="B1255" s="4" t="s">
        <v>68</v>
      </c>
    </row>
    <row r="1256">
      <c r="A1256" s="3" t="s">
        <v>1635</v>
      </c>
      <c r="B1256" s="4" t="s">
        <v>68</v>
      </c>
    </row>
    <row r="1257">
      <c r="A1257" s="3" t="s">
        <v>1636</v>
      </c>
      <c r="B1257" s="4" t="s">
        <v>68</v>
      </c>
    </row>
    <row r="1258">
      <c r="A1258" s="3" t="s">
        <v>1637</v>
      </c>
      <c r="B1258" s="4" t="s">
        <v>68</v>
      </c>
    </row>
    <row r="1259">
      <c r="A1259" s="3" t="s">
        <v>1638</v>
      </c>
      <c r="B1259" s="4" t="s">
        <v>203</v>
      </c>
    </row>
    <row r="1260">
      <c r="A1260" s="3" t="s">
        <v>1639</v>
      </c>
      <c r="B1260" s="4" t="s">
        <v>203</v>
      </c>
    </row>
    <row r="1261">
      <c r="A1261" s="3" t="s">
        <v>1640</v>
      </c>
      <c r="B1261" s="4" t="s">
        <v>203</v>
      </c>
    </row>
    <row r="1262">
      <c r="A1262" s="3" t="s">
        <v>1641</v>
      </c>
      <c r="B1262" s="4" t="s">
        <v>68</v>
      </c>
    </row>
    <row r="1263">
      <c r="A1263" s="3" t="s">
        <v>1642</v>
      </c>
      <c r="B1263" s="4" t="s">
        <v>68</v>
      </c>
    </row>
    <row r="1264">
      <c r="A1264" s="3" t="s">
        <v>1643</v>
      </c>
      <c r="B1264" s="4" t="s">
        <v>97</v>
      </c>
    </row>
    <row r="1265">
      <c r="A1265" s="3" t="s">
        <v>1644</v>
      </c>
      <c r="B1265" s="4" t="s">
        <v>203</v>
      </c>
    </row>
    <row r="1266">
      <c r="A1266" s="3" t="s">
        <v>1645</v>
      </c>
      <c r="B1266" s="4" t="s">
        <v>70</v>
      </c>
    </row>
    <row r="1267">
      <c r="A1267" s="3" t="s">
        <v>1646</v>
      </c>
      <c r="B1267" s="4" t="s">
        <v>70</v>
      </c>
    </row>
    <row r="1268">
      <c r="A1268" s="3" t="s">
        <v>1647</v>
      </c>
      <c r="B1268" s="4" t="s">
        <v>70</v>
      </c>
    </row>
    <row r="1269">
      <c r="A1269" s="3" t="s">
        <v>1648</v>
      </c>
      <c r="B1269" s="4" t="s">
        <v>70</v>
      </c>
    </row>
    <row r="1270">
      <c r="A1270" s="3" t="s">
        <v>1649</v>
      </c>
      <c r="B1270" s="4" t="s">
        <v>70</v>
      </c>
    </row>
    <row r="1271">
      <c r="A1271" s="3" t="s">
        <v>1650</v>
      </c>
      <c r="B1271" s="4" t="s">
        <v>70</v>
      </c>
    </row>
    <row r="1272">
      <c r="A1272" s="3" t="s">
        <v>1651</v>
      </c>
      <c r="B1272" s="4" t="s">
        <v>97</v>
      </c>
    </row>
    <row r="1273">
      <c r="A1273" s="3" t="s">
        <v>1652</v>
      </c>
      <c r="B1273" s="4" t="s">
        <v>97</v>
      </c>
    </row>
    <row r="1274">
      <c r="A1274" s="3" t="s">
        <v>1653</v>
      </c>
      <c r="B1274" s="4" t="s">
        <v>168</v>
      </c>
    </row>
    <row r="1275">
      <c r="A1275" s="3" t="s">
        <v>1654</v>
      </c>
      <c r="B1275" s="4" t="s">
        <v>168</v>
      </c>
    </row>
    <row r="1276">
      <c r="A1276" s="3" t="s">
        <v>1655</v>
      </c>
      <c r="B1276" s="4" t="s">
        <v>97</v>
      </c>
    </row>
    <row r="1277">
      <c r="A1277" s="3" t="s">
        <v>1656</v>
      </c>
      <c r="B1277" s="4" t="s">
        <v>97</v>
      </c>
    </row>
    <row r="1278">
      <c r="A1278" s="3" t="s">
        <v>1657</v>
      </c>
      <c r="B1278" s="4" t="s">
        <v>97</v>
      </c>
    </row>
    <row r="1279">
      <c r="A1279" s="3" t="s">
        <v>1658</v>
      </c>
      <c r="B1279" s="4" t="s">
        <v>97</v>
      </c>
    </row>
    <row r="1280" ht="24.75" customHeight="1">
      <c r="A1280" s="3" t="s">
        <v>1659</v>
      </c>
      <c r="B1280" s="4" t="s">
        <v>1430</v>
      </c>
    </row>
    <row r="1281" ht="24.75" customHeight="1">
      <c r="A1281" s="3" t="s">
        <v>1660</v>
      </c>
      <c r="B1281" s="4" t="s">
        <v>1430</v>
      </c>
    </row>
    <row r="1282" ht="24.75" customHeight="1">
      <c r="A1282" s="3" t="s">
        <v>1661</v>
      </c>
      <c r="B1282" s="4" t="s">
        <v>1430</v>
      </c>
    </row>
    <row r="1283">
      <c r="A1283" s="3" t="s">
        <v>1662</v>
      </c>
      <c r="B1283" s="4" t="s">
        <v>1400</v>
      </c>
    </row>
    <row r="1284">
      <c r="A1284" s="3" t="s">
        <v>1663</v>
      </c>
      <c r="B1284" s="4" t="s">
        <v>97</v>
      </c>
    </row>
    <row r="1285">
      <c r="A1285" s="3" t="s">
        <v>1664</v>
      </c>
      <c r="B1285" s="4" t="s">
        <v>97</v>
      </c>
    </row>
    <row r="1286">
      <c r="A1286" s="3" t="s">
        <v>1665</v>
      </c>
      <c r="B1286" s="4" t="s">
        <v>244</v>
      </c>
    </row>
    <row r="1287">
      <c r="A1287" s="3" t="s">
        <v>1666</v>
      </c>
      <c r="B1287" s="4" t="s">
        <v>244</v>
      </c>
    </row>
    <row r="1288">
      <c r="A1288" s="3" t="s">
        <v>1667</v>
      </c>
      <c r="B1288" s="4" t="s">
        <v>244</v>
      </c>
    </row>
    <row r="1289">
      <c r="A1289" s="3" t="s">
        <v>1668</v>
      </c>
      <c r="B1289" s="4" t="s">
        <v>244</v>
      </c>
    </row>
    <row r="1290">
      <c r="A1290" s="3" t="s">
        <v>1669</v>
      </c>
      <c r="B1290" s="4" t="s">
        <v>244</v>
      </c>
    </row>
    <row r="1291">
      <c r="A1291" s="3" t="s">
        <v>1670</v>
      </c>
      <c r="B1291" s="4" t="s">
        <v>244</v>
      </c>
    </row>
    <row r="1292">
      <c r="A1292" s="3" t="s">
        <v>1671</v>
      </c>
      <c r="B1292" s="4" t="s">
        <v>244</v>
      </c>
    </row>
    <row r="1293">
      <c r="A1293" s="3" t="s">
        <v>1672</v>
      </c>
      <c r="B1293" s="4" t="s">
        <v>79</v>
      </c>
    </row>
    <row r="1294">
      <c r="A1294" s="3" t="s">
        <v>1673</v>
      </c>
      <c r="B1294" s="4" t="s">
        <v>79</v>
      </c>
    </row>
    <row r="1295">
      <c r="A1295" s="3" t="s">
        <v>1674</v>
      </c>
      <c r="B1295" s="4" t="s">
        <v>104</v>
      </c>
    </row>
    <row r="1296">
      <c r="A1296" s="3" t="s">
        <v>1675</v>
      </c>
      <c r="B1296" s="4" t="s">
        <v>244</v>
      </c>
    </row>
    <row r="1297">
      <c r="A1297" s="3" t="s">
        <v>1676</v>
      </c>
      <c r="B1297" s="4" t="s">
        <v>168</v>
      </c>
    </row>
    <row r="1298">
      <c r="A1298" s="3" t="s">
        <v>1677</v>
      </c>
      <c r="B1298" s="4" t="s">
        <v>244</v>
      </c>
    </row>
    <row r="1299">
      <c r="A1299" s="3" t="s">
        <v>1678</v>
      </c>
      <c r="B1299" s="4" t="s">
        <v>244</v>
      </c>
    </row>
    <row r="1300">
      <c r="A1300" s="3" t="s">
        <v>1679</v>
      </c>
      <c r="B1300" s="4" t="s">
        <v>83</v>
      </c>
    </row>
    <row r="1301">
      <c r="A1301" s="3" t="s">
        <v>1680</v>
      </c>
      <c r="B1301" s="4" t="s">
        <v>83</v>
      </c>
    </row>
    <row r="1302">
      <c r="A1302" s="3" t="s">
        <v>1681</v>
      </c>
      <c r="B1302" s="4" t="s">
        <v>83</v>
      </c>
    </row>
    <row r="1303">
      <c r="A1303" s="3" t="s">
        <v>1682</v>
      </c>
      <c r="B1303" s="4" t="s">
        <v>83</v>
      </c>
    </row>
    <row r="1304">
      <c r="A1304" s="3" t="s">
        <v>1683</v>
      </c>
      <c r="B1304" s="4" t="s">
        <v>83</v>
      </c>
    </row>
    <row r="1305">
      <c r="A1305" s="3" t="s">
        <v>1684</v>
      </c>
      <c r="B1305" s="4" t="s">
        <v>83</v>
      </c>
    </row>
    <row r="1306">
      <c r="A1306" s="3" t="s">
        <v>1685</v>
      </c>
      <c r="B1306" s="4" t="s">
        <v>83</v>
      </c>
    </row>
    <row r="1307">
      <c r="A1307" s="3" t="s">
        <v>1686</v>
      </c>
      <c r="B1307" s="4" t="s">
        <v>83</v>
      </c>
    </row>
    <row r="1308">
      <c r="A1308" s="3" t="s">
        <v>1687</v>
      </c>
      <c r="B1308" s="4" t="s">
        <v>124</v>
      </c>
    </row>
    <row r="1309">
      <c r="A1309" s="3" t="s">
        <v>1688</v>
      </c>
      <c r="B1309" s="4" t="s">
        <v>124</v>
      </c>
    </row>
    <row r="1310">
      <c r="A1310" s="3" t="s">
        <v>1689</v>
      </c>
      <c r="B1310" s="4" t="s">
        <v>104</v>
      </c>
    </row>
    <row r="1311">
      <c r="A1311" s="3" t="s">
        <v>1690</v>
      </c>
      <c r="B1311" s="4" t="s">
        <v>104</v>
      </c>
    </row>
    <row r="1312">
      <c r="A1312" s="3" t="s">
        <v>1691</v>
      </c>
      <c r="B1312" s="4" t="s">
        <v>99</v>
      </c>
    </row>
    <row r="1313">
      <c r="A1313" s="3" t="s">
        <v>1692</v>
      </c>
      <c r="B1313" s="4" t="s">
        <v>99</v>
      </c>
    </row>
    <row r="1314">
      <c r="A1314" s="3" t="s">
        <v>1693</v>
      </c>
      <c r="B1314" s="4" t="s">
        <v>99</v>
      </c>
    </row>
    <row r="1315">
      <c r="A1315" s="3" t="s">
        <v>1694</v>
      </c>
      <c r="B1315" s="4" t="s">
        <v>321</v>
      </c>
    </row>
    <row r="1316">
      <c r="A1316" s="3" t="s">
        <v>1695</v>
      </c>
      <c r="B1316" s="4" t="s">
        <v>321</v>
      </c>
    </row>
    <row r="1317">
      <c r="A1317" s="3" t="s">
        <v>1696</v>
      </c>
      <c r="B1317" s="4" t="s">
        <v>321</v>
      </c>
    </row>
    <row r="1318">
      <c r="A1318" s="3" t="s">
        <v>1697</v>
      </c>
      <c r="B1318" s="4" t="s">
        <v>321</v>
      </c>
    </row>
    <row r="1319">
      <c r="A1319" s="3" t="s">
        <v>1698</v>
      </c>
      <c r="B1319" s="4" t="s">
        <v>321</v>
      </c>
    </row>
    <row r="1320">
      <c r="A1320" s="3" t="s">
        <v>1699</v>
      </c>
      <c r="B1320" s="4" t="s">
        <v>321</v>
      </c>
    </row>
    <row r="1321">
      <c r="A1321" s="3" t="s">
        <v>1700</v>
      </c>
      <c r="B1321" s="4" t="s">
        <v>321</v>
      </c>
    </row>
    <row r="1322">
      <c r="A1322" s="3" t="s">
        <v>1701</v>
      </c>
      <c r="B1322" s="4" t="s">
        <v>321</v>
      </c>
    </row>
    <row r="1323">
      <c r="A1323" s="3" t="s">
        <v>1702</v>
      </c>
      <c r="B1323" s="4" t="s">
        <v>321</v>
      </c>
    </row>
    <row r="1324">
      <c r="A1324" s="3" t="s">
        <v>1703</v>
      </c>
      <c r="B1324" s="4" t="s">
        <v>321</v>
      </c>
    </row>
    <row r="1325">
      <c r="A1325" s="3" t="s">
        <v>1704</v>
      </c>
      <c r="B1325" s="4" t="s">
        <v>321</v>
      </c>
    </row>
    <row r="1326">
      <c r="A1326" s="3" t="s">
        <v>1705</v>
      </c>
      <c r="B1326" s="4" t="s">
        <v>108</v>
      </c>
    </row>
    <row r="1327">
      <c r="A1327" s="3" t="s">
        <v>1706</v>
      </c>
      <c r="B1327" s="4" t="s">
        <v>108</v>
      </c>
    </row>
    <row r="1328">
      <c r="A1328" s="3" t="s">
        <v>1707</v>
      </c>
      <c r="B1328" s="4" t="s">
        <v>108</v>
      </c>
    </row>
    <row r="1329">
      <c r="A1329" s="3" t="s">
        <v>1708</v>
      </c>
      <c r="B1329" s="4" t="s">
        <v>108</v>
      </c>
    </row>
    <row r="1330">
      <c r="A1330" s="3" t="s">
        <v>1709</v>
      </c>
      <c r="B1330" s="4" t="s">
        <v>108</v>
      </c>
    </row>
    <row r="1331">
      <c r="A1331" s="3" t="s">
        <v>1710</v>
      </c>
      <c r="B1331" s="4" t="s">
        <v>321</v>
      </c>
    </row>
    <row r="1332">
      <c r="A1332" s="3" t="s">
        <v>1711</v>
      </c>
      <c r="B1332" s="4" t="s">
        <v>321</v>
      </c>
    </row>
    <row r="1333">
      <c r="A1333" s="3" t="s">
        <v>1712</v>
      </c>
      <c r="B1333" s="4" t="s">
        <v>321</v>
      </c>
    </row>
    <row r="1334">
      <c r="A1334" s="3" t="s">
        <v>1713</v>
      </c>
      <c r="B1334" s="4" t="s">
        <v>321</v>
      </c>
    </row>
    <row r="1335">
      <c r="A1335" s="3" t="s">
        <v>1714</v>
      </c>
      <c r="B1335" s="4" t="s">
        <v>310</v>
      </c>
    </row>
    <row r="1336">
      <c r="A1336" s="3" t="s">
        <v>1715</v>
      </c>
      <c r="B1336" s="4" t="s">
        <v>310</v>
      </c>
    </row>
    <row r="1337">
      <c r="A1337" s="3" t="s">
        <v>1716</v>
      </c>
      <c r="B1337" s="4" t="s">
        <v>310</v>
      </c>
    </row>
    <row r="1338">
      <c r="A1338" s="3" t="s">
        <v>1717</v>
      </c>
      <c r="B1338" s="4" t="s">
        <v>310</v>
      </c>
    </row>
    <row r="1339">
      <c r="A1339" s="3" t="s">
        <v>1718</v>
      </c>
      <c r="B1339" s="4" t="s">
        <v>310</v>
      </c>
    </row>
    <row r="1340">
      <c r="A1340" s="3" t="s">
        <v>1719</v>
      </c>
      <c r="B1340" s="4" t="s">
        <v>310</v>
      </c>
    </row>
    <row r="1341">
      <c r="A1341" s="3" t="s">
        <v>1720</v>
      </c>
      <c r="B1341" s="4" t="s">
        <v>310</v>
      </c>
    </row>
    <row r="1342">
      <c r="A1342" s="3" t="s">
        <v>1721</v>
      </c>
      <c r="B1342" s="4" t="s">
        <v>310</v>
      </c>
    </row>
    <row r="1343">
      <c r="A1343" s="3" t="s">
        <v>1722</v>
      </c>
      <c r="B1343" s="4" t="s">
        <v>310</v>
      </c>
    </row>
    <row r="1344">
      <c r="A1344" s="3" t="s">
        <v>1723</v>
      </c>
      <c r="B1344" s="4" t="s">
        <v>310</v>
      </c>
    </row>
    <row r="1345">
      <c r="A1345" s="3" t="s">
        <v>1724</v>
      </c>
      <c r="B1345" s="4" t="s">
        <v>310</v>
      </c>
    </row>
    <row r="1346">
      <c r="A1346" s="3" t="s">
        <v>1725</v>
      </c>
      <c r="B1346" s="4" t="s">
        <v>310</v>
      </c>
    </row>
    <row r="1347">
      <c r="A1347" s="3" t="s">
        <v>1726</v>
      </c>
      <c r="B1347" s="4" t="s">
        <v>310</v>
      </c>
    </row>
    <row r="1348">
      <c r="A1348" s="3" t="s">
        <v>1727</v>
      </c>
      <c r="B1348" s="4" t="s">
        <v>310</v>
      </c>
    </row>
    <row r="1349">
      <c r="A1349" s="3" t="s">
        <v>1728</v>
      </c>
      <c r="B1349" s="4" t="s">
        <v>310</v>
      </c>
    </row>
    <row r="1350">
      <c r="A1350" s="3" t="s">
        <v>1729</v>
      </c>
      <c r="B1350" s="4" t="s">
        <v>207</v>
      </c>
    </row>
    <row r="1351">
      <c r="A1351" s="3" t="s">
        <v>1730</v>
      </c>
      <c r="B1351" s="4" t="s">
        <v>207</v>
      </c>
    </row>
    <row r="1352">
      <c r="A1352" s="3" t="s">
        <v>1731</v>
      </c>
      <c r="B1352" s="4" t="s">
        <v>207</v>
      </c>
    </row>
    <row r="1353">
      <c r="A1353" s="3" t="s">
        <v>1732</v>
      </c>
      <c r="B1353" s="4" t="s">
        <v>207</v>
      </c>
    </row>
    <row r="1354">
      <c r="A1354" s="3" t="s">
        <v>1733</v>
      </c>
      <c r="B1354" s="4" t="s">
        <v>207</v>
      </c>
    </row>
    <row r="1355">
      <c r="A1355" s="3" t="s">
        <v>1734</v>
      </c>
      <c r="B1355" s="4" t="s">
        <v>207</v>
      </c>
    </row>
    <row r="1356">
      <c r="A1356" s="3" t="s">
        <v>1735</v>
      </c>
      <c r="B1356" s="4" t="s">
        <v>207</v>
      </c>
    </row>
    <row r="1357">
      <c r="A1357" s="3" t="s">
        <v>1736</v>
      </c>
      <c r="B1357" s="4" t="s">
        <v>113</v>
      </c>
    </row>
    <row r="1358">
      <c r="A1358" s="3" t="s">
        <v>1737</v>
      </c>
      <c r="B1358" s="4" t="s">
        <v>113</v>
      </c>
    </row>
    <row r="1359">
      <c r="A1359" s="3" t="s">
        <v>1738</v>
      </c>
      <c r="B1359" s="4" t="s">
        <v>113</v>
      </c>
    </row>
    <row r="1360">
      <c r="A1360" s="3" t="s">
        <v>1739</v>
      </c>
      <c r="B1360" s="4" t="s">
        <v>113</v>
      </c>
    </row>
    <row r="1361">
      <c r="A1361" s="3" t="s">
        <v>1740</v>
      </c>
      <c r="B1361" s="4" t="s">
        <v>113</v>
      </c>
    </row>
    <row r="1362">
      <c r="A1362" s="3" t="s">
        <v>1741</v>
      </c>
      <c r="B1362" s="4" t="s">
        <v>113</v>
      </c>
    </row>
    <row r="1363">
      <c r="A1363" s="3" t="s">
        <v>1742</v>
      </c>
      <c r="B1363" s="4" t="s">
        <v>113</v>
      </c>
    </row>
    <row r="1364">
      <c r="A1364" s="3" t="s">
        <v>1743</v>
      </c>
      <c r="B1364" s="4" t="s">
        <v>113</v>
      </c>
    </row>
    <row r="1365">
      <c r="A1365" s="3" t="s">
        <v>1744</v>
      </c>
      <c r="B1365" s="4" t="s">
        <v>113</v>
      </c>
    </row>
    <row r="1366">
      <c r="A1366" s="3" t="s">
        <v>1745</v>
      </c>
      <c r="B1366" s="4" t="s">
        <v>113</v>
      </c>
    </row>
    <row r="1367">
      <c r="A1367" s="3" t="s">
        <v>1746</v>
      </c>
      <c r="B1367" s="4" t="s">
        <v>113</v>
      </c>
    </row>
    <row r="1368">
      <c r="A1368" s="3" t="s">
        <v>1747</v>
      </c>
      <c r="B1368" s="4" t="s">
        <v>113</v>
      </c>
    </row>
    <row r="1369">
      <c r="A1369" s="3" t="s">
        <v>1748</v>
      </c>
      <c r="B1369" s="4" t="s">
        <v>113</v>
      </c>
    </row>
    <row r="1370">
      <c r="A1370" s="3" t="s">
        <v>1749</v>
      </c>
      <c r="B1370" s="4" t="s">
        <v>113</v>
      </c>
    </row>
    <row r="1371">
      <c r="A1371" s="3" t="s">
        <v>1750</v>
      </c>
      <c r="B1371" s="4" t="s">
        <v>113</v>
      </c>
    </row>
    <row r="1372">
      <c r="A1372" s="3" t="s">
        <v>1751</v>
      </c>
      <c r="B1372" s="4" t="s">
        <v>113</v>
      </c>
    </row>
    <row r="1373">
      <c r="A1373" s="3" t="s">
        <v>1752</v>
      </c>
      <c r="B1373" s="4" t="s">
        <v>113</v>
      </c>
    </row>
    <row r="1374">
      <c r="A1374" s="3" t="s">
        <v>1753</v>
      </c>
      <c r="B1374" s="4" t="s">
        <v>113</v>
      </c>
    </row>
    <row r="1375">
      <c r="A1375" s="3" t="s">
        <v>1754</v>
      </c>
      <c r="B1375" s="4" t="s">
        <v>113</v>
      </c>
    </row>
    <row r="1376">
      <c r="A1376" s="3" t="s">
        <v>1755</v>
      </c>
      <c r="B1376" s="4" t="s">
        <v>113</v>
      </c>
    </row>
    <row r="1377">
      <c r="A1377" s="3" t="s">
        <v>1756</v>
      </c>
      <c r="B1377" s="4" t="s">
        <v>113</v>
      </c>
    </row>
    <row r="1378">
      <c r="A1378" s="3" t="s">
        <v>1757</v>
      </c>
      <c r="B1378" s="4" t="s">
        <v>113</v>
      </c>
    </row>
    <row r="1379">
      <c r="A1379" s="3" t="s">
        <v>1758</v>
      </c>
      <c r="B1379" s="4" t="s">
        <v>113</v>
      </c>
    </row>
    <row r="1380">
      <c r="A1380" s="3" t="s">
        <v>1759</v>
      </c>
      <c r="B1380" s="4" t="s">
        <v>113</v>
      </c>
    </row>
    <row r="1381">
      <c r="A1381" s="3" t="s">
        <v>1760</v>
      </c>
      <c r="B1381" s="4" t="s">
        <v>113</v>
      </c>
    </row>
    <row r="1382">
      <c r="A1382" s="3" t="s">
        <v>1761</v>
      </c>
      <c r="B1382" s="4" t="s">
        <v>156</v>
      </c>
    </row>
    <row r="1383">
      <c r="A1383" s="3" t="s">
        <v>1762</v>
      </c>
      <c r="B1383" s="4" t="s">
        <v>113</v>
      </c>
    </row>
    <row r="1384">
      <c r="A1384" s="3" t="s">
        <v>1763</v>
      </c>
      <c r="B1384" s="4" t="s">
        <v>113</v>
      </c>
    </row>
    <row r="1385">
      <c r="A1385" s="3" t="s">
        <v>1764</v>
      </c>
      <c r="B1385" s="4" t="s">
        <v>113</v>
      </c>
    </row>
    <row r="1386">
      <c r="A1386" s="3" t="s">
        <v>1765</v>
      </c>
      <c r="B1386" s="4" t="s">
        <v>113</v>
      </c>
    </row>
    <row r="1387">
      <c r="A1387" s="3" t="s">
        <v>1766</v>
      </c>
      <c r="B1387" s="4" t="s">
        <v>113</v>
      </c>
    </row>
    <row r="1388">
      <c r="A1388" s="3" t="s">
        <v>1767</v>
      </c>
      <c r="B1388" s="4" t="s">
        <v>113</v>
      </c>
    </row>
    <row r="1389">
      <c r="A1389" s="3" t="s">
        <v>1768</v>
      </c>
      <c r="B1389" s="4" t="s">
        <v>113</v>
      </c>
    </row>
    <row r="1390">
      <c r="A1390" s="3" t="s">
        <v>1769</v>
      </c>
      <c r="B1390" s="4" t="s">
        <v>113</v>
      </c>
    </row>
    <row r="1391">
      <c r="A1391" s="3" t="s">
        <v>1770</v>
      </c>
      <c r="B1391" s="4" t="s">
        <v>113</v>
      </c>
    </row>
    <row r="1392">
      <c r="A1392" s="3" t="s">
        <v>1771</v>
      </c>
      <c r="B1392" s="4" t="s">
        <v>112</v>
      </c>
    </row>
    <row r="1393">
      <c r="A1393" s="3" t="s">
        <v>1772</v>
      </c>
      <c r="B1393" s="4" t="s">
        <v>113</v>
      </c>
    </row>
    <row r="1394">
      <c r="A1394" s="3" t="s">
        <v>1773</v>
      </c>
      <c r="B1394" s="4" t="s">
        <v>113</v>
      </c>
    </row>
    <row r="1395">
      <c r="A1395" s="3" t="s">
        <v>1774</v>
      </c>
      <c r="B1395" s="4" t="s">
        <v>113</v>
      </c>
    </row>
    <row r="1396">
      <c r="A1396" s="3" t="s">
        <v>1775</v>
      </c>
      <c r="B1396" s="4" t="s">
        <v>113</v>
      </c>
    </row>
    <row r="1397">
      <c r="A1397" s="3" t="s">
        <v>1776</v>
      </c>
      <c r="B1397" s="4" t="s">
        <v>113</v>
      </c>
    </row>
    <row r="1398">
      <c r="A1398" s="3" t="s">
        <v>1777</v>
      </c>
      <c r="B1398" s="4" t="s">
        <v>113</v>
      </c>
    </row>
    <row r="1399">
      <c r="A1399" s="3" t="s">
        <v>1778</v>
      </c>
      <c r="B1399" s="4" t="s">
        <v>48</v>
      </c>
    </row>
    <row r="1400">
      <c r="A1400" s="3" t="s">
        <v>1779</v>
      </c>
      <c r="B1400" s="4" t="s">
        <v>659</v>
      </c>
    </row>
    <row r="1401">
      <c r="A1401" s="3" t="s">
        <v>1780</v>
      </c>
      <c r="B1401" s="4" t="s">
        <v>48</v>
      </c>
    </row>
    <row r="1402">
      <c r="A1402" s="3" t="s">
        <v>1781</v>
      </c>
      <c r="B1402" s="4" t="s">
        <v>48</v>
      </c>
    </row>
    <row r="1403">
      <c r="A1403" s="3" t="s">
        <v>1782</v>
      </c>
      <c r="B1403" s="4" t="s">
        <v>48</v>
      </c>
    </row>
    <row r="1404">
      <c r="A1404" s="3" t="s">
        <v>1783</v>
      </c>
      <c r="B1404" s="4" t="s">
        <v>48</v>
      </c>
    </row>
    <row r="1405">
      <c r="A1405" s="3" t="s">
        <v>1784</v>
      </c>
      <c r="B1405" s="4" t="s">
        <v>48</v>
      </c>
    </row>
    <row r="1406">
      <c r="A1406" s="3" t="s">
        <v>1785</v>
      </c>
      <c r="B1406" s="4" t="s">
        <v>48</v>
      </c>
    </row>
    <row r="1407">
      <c r="A1407" s="3" t="s">
        <v>1786</v>
      </c>
      <c r="B1407" s="4" t="s">
        <v>48</v>
      </c>
    </row>
    <row r="1408">
      <c r="A1408" s="3" t="s">
        <v>1787</v>
      </c>
      <c r="B1408" s="4" t="s">
        <v>48</v>
      </c>
    </row>
    <row r="1409">
      <c r="A1409" s="3" t="s">
        <v>1788</v>
      </c>
      <c r="B1409" s="4" t="s">
        <v>113</v>
      </c>
    </row>
    <row r="1410">
      <c r="A1410" s="3" t="s">
        <v>1789</v>
      </c>
      <c r="B1410" s="4" t="s">
        <v>113</v>
      </c>
    </row>
    <row r="1411">
      <c r="A1411" s="3" t="s">
        <v>1790</v>
      </c>
      <c r="B1411" s="4" t="s">
        <v>113</v>
      </c>
    </row>
    <row r="1412">
      <c r="A1412" s="3" t="s">
        <v>1791</v>
      </c>
      <c r="B1412" s="4" t="s">
        <v>113</v>
      </c>
    </row>
    <row r="1413">
      <c r="A1413" s="3" t="s">
        <v>1792</v>
      </c>
      <c r="B1413" s="4" t="s">
        <v>113</v>
      </c>
    </row>
    <row r="1414">
      <c r="A1414" s="3" t="s">
        <v>1793</v>
      </c>
      <c r="B1414" s="4" t="s">
        <v>113</v>
      </c>
    </row>
    <row r="1415">
      <c r="A1415" s="3" t="s">
        <v>1794</v>
      </c>
      <c r="B1415" s="4" t="s">
        <v>113</v>
      </c>
    </row>
    <row r="1416">
      <c r="A1416" s="3" t="s">
        <v>1795</v>
      </c>
      <c r="B1416" s="4" t="s">
        <v>113</v>
      </c>
    </row>
    <row r="1417">
      <c r="A1417" s="3" t="s">
        <v>1796</v>
      </c>
      <c r="B1417" s="4" t="s">
        <v>112</v>
      </c>
    </row>
    <row r="1418">
      <c r="A1418" s="3" t="s">
        <v>1797</v>
      </c>
      <c r="B1418" s="4" t="s">
        <v>112</v>
      </c>
    </row>
    <row r="1419">
      <c r="A1419" s="3" t="s">
        <v>1798</v>
      </c>
      <c r="B1419" s="4" t="s">
        <v>112</v>
      </c>
    </row>
    <row r="1420">
      <c r="A1420" s="3" t="s">
        <v>1799</v>
      </c>
      <c r="B1420" s="4" t="s">
        <v>112</v>
      </c>
    </row>
    <row r="1421">
      <c r="A1421" s="3" t="s">
        <v>1800</v>
      </c>
      <c r="B1421" s="4" t="s">
        <v>112</v>
      </c>
    </row>
    <row r="1422">
      <c r="A1422" s="3" t="s">
        <v>1801</v>
      </c>
      <c r="B1422" s="4" t="s">
        <v>112</v>
      </c>
    </row>
    <row r="1423">
      <c r="A1423" s="3" t="s">
        <v>1802</v>
      </c>
      <c r="B1423" s="4" t="s">
        <v>112</v>
      </c>
    </row>
    <row r="1424">
      <c r="A1424" s="3" t="s">
        <v>1803</v>
      </c>
      <c r="B1424" s="4" t="s">
        <v>112</v>
      </c>
    </row>
    <row r="1425">
      <c r="A1425" s="3" t="s">
        <v>1804</v>
      </c>
      <c r="B1425" s="4" t="s">
        <v>112</v>
      </c>
    </row>
    <row r="1426">
      <c r="A1426" s="3" t="s">
        <v>1805</v>
      </c>
      <c r="B1426" s="4" t="s">
        <v>112</v>
      </c>
    </row>
    <row r="1427">
      <c r="A1427" s="3" t="s">
        <v>1806</v>
      </c>
      <c r="B1427" s="4" t="s">
        <v>112</v>
      </c>
    </row>
    <row r="1428">
      <c r="A1428" s="3" t="s">
        <v>1807</v>
      </c>
      <c r="B1428" s="4" t="s">
        <v>112</v>
      </c>
    </row>
    <row r="1429">
      <c r="A1429" s="3" t="s">
        <v>1808</v>
      </c>
      <c r="B1429" s="4" t="s">
        <v>112</v>
      </c>
    </row>
    <row r="1430">
      <c r="A1430" s="3" t="s">
        <v>1809</v>
      </c>
      <c r="B1430" s="4" t="s">
        <v>112</v>
      </c>
    </row>
    <row r="1431">
      <c r="A1431" s="3" t="s">
        <v>1810</v>
      </c>
      <c r="B1431" s="4" t="s">
        <v>112</v>
      </c>
    </row>
    <row r="1432">
      <c r="A1432" s="3" t="s">
        <v>1811</v>
      </c>
      <c r="B1432" s="4" t="s">
        <v>112</v>
      </c>
    </row>
    <row r="1433">
      <c r="A1433" s="3" t="s">
        <v>1812</v>
      </c>
      <c r="B1433" s="4" t="s">
        <v>112</v>
      </c>
    </row>
    <row r="1434">
      <c r="A1434" s="3" t="s">
        <v>1813</v>
      </c>
      <c r="B1434" s="4" t="s">
        <v>112</v>
      </c>
    </row>
    <row r="1435">
      <c r="A1435" s="3" t="s">
        <v>1814</v>
      </c>
      <c r="B1435" s="4" t="s">
        <v>112</v>
      </c>
    </row>
    <row r="1436">
      <c r="A1436" s="3" t="s">
        <v>1815</v>
      </c>
      <c r="B1436" s="4" t="s">
        <v>112</v>
      </c>
    </row>
    <row r="1437">
      <c r="A1437" s="3" t="s">
        <v>1816</v>
      </c>
      <c r="B1437" s="4" t="s">
        <v>112</v>
      </c>
    </row>
    <row r="1438">
      <c r="A1438" s="3" t="s">
        <v>1817</v>
      </c>
      <c r="B1438" s="4" t="s">
        <v>112</v>
      </c>
    </row>
    <row r="1439">
      <c r="A1439" s="3" t="s">
        <v>1818</v>
      </c>
      <c r="B1439" s="4" t="s">
        <v>1819</v>
      </c>
    </row>
    <row r="1440">
      <c r="A1440" s="3" t="s">
        <v>1820</v>
      </c>
      <c r="B1440" s="4" t="s">
        <v>1819</v>
      </c>
    </row>
    <row r="1441">
      <c r="A1441" s="3" t="s">
        <v>1821</v>
      </c>
      <c r="B1441" s="4" t="s">
        <v>1819</v>
      </c>
    </row>
    <row r="1442">
      <c r="A1442" s="3" t="s">
        <v>1822</v>
      </c>
      <c r="B1442" s="4" t="s">
        <v>1819</v>
      </c>
    </row>
    <row r="1443">
      <c r="A1443" s="3" t="s">
        <v>1823</v>
      </c>
      <c r="B1443" s="4" t="s">
        <v>1819</v>
      </c>
    </row>
    <row r="1444">
      <c r="A1444" s="3" t="s">
        <v>1824</v>
      </c>
      <c r="B1444" s="4" t="s">
        <v>1819</v>
      </c>
    </row>
    <row r="1445">
      <c r="A1445" s="3" t="s">
        <v>1825</v>
      </c>
      <c r="B1445" s="4" t="s">
        <v>112</v>
      </c>
    </row>
    <row r="1446">
      <c r="A1446" s="3" t="s">
        <v>1826</v>
      </c>
      <c r="B1446" s="4" t="s">
        <v>112</v>
      </c>
    </row>
    <row r="1447">
      <c r="A1447" s="3" t="s">
        <v>1827</v>
      </c>
      <c r="B1447" s="4" t="s">
        <v>1828</v>
      </c>
    </row>
    <row r="1448">
      <c r="A1448" s="3" t="s">
        <v>1829</v>
      </c>
      <c r="B1448" s="4" t="s">
        <v>1828</v>
      </c>
    </row>
    <row r="1449">
      <c r="A1449" s="3" t="s">
        <v>1830</v>
      </c>
      <c r="B1449" s="4" t="s">
        <v>1828</v>
      </c>
    </row>
    <row r="1450">
      <c r="A1450" s="3" t="s">
        <v>1831</v>
      </c>
      <c r="B1450" s="4" t="s">
        <v>1828</v>
      </c>
    </row>
    <row r="1451">
      <c r="A1451" s="3" t="s">
        <v>1832</v>
      </c>
      <c r="B1451" s="4" t="s">
        <v>1828</v>
      </c>
    </row>
    <row r="1452">
      <c r="A1452" s="3" t="s">
        <v>1833</v>
      </c>
      <c r="B1452" s="4" t="s">
        <v>1828</v>
      </c>
    </row>
    <row r="1453">
      <c r="A1453" s="3" t="s">
        <v>1834</v>
      </c>
      <c r="B1453" s="4" t="s">
        <v>1828</v>
      </c>
    </row>
    <row r="1454">
      <c r="A1454" s="3" t="s">
        <v>1835</v>
      </c>
      <c r="B1454" s="4" t="s">
        <v>1828</v>
      </c>
    </row>
    <row r="1455">
      <c r="A1455" s="3" t="s">
        <v>1836</v>
      </c>
      <c r="B1455" s="4" t="s">
        <v>1828</v>
      </c>
    </row>
    <row r="1456">
      <c r="A1456" s="3" t="s">
        <v>1837</v>
      </c>
      <c r="B1456" s="4" t="s">
        <v>1828</v>
      </c>
    </row>
    <row r="1457">
      <c r="A1457" s="3" t="s">
        <v>1838</v>
      </c>
      <c r="B1457" s="4" t="s">
        <v>1828</v>
      </c>
    </row>
    <row r="1458">
      <c r="A1458" s="3" t="s">
        <v>1839</v>
      </c>
      <c r="B1458" s="4" t="s">
        <v>1828</v>
      </c>
    </row>
    <row r="1459">
      <c r="A1459" s="3" t="s">
        <v>1840</v>
      </c>
      <c r="B1459" s="4" t="s">
        <v>1828</v>
      </c>
    </row>
    <row r="1460">
      <c r="A1460" s="3" t="s">
        <v>1841</v>
      </c>
      <c r="B1460" s="4" t="s">
        <v>1828</v>
      </c>
    </row>
    <row r="1461">
      <c r="A1461" s="3" t="s">
        <v>1842</v>
      </c>
      <c r="B1461" s="4" t="s">
        <v>165</v>
      </c>
    </row>
    <row r="1462">
      <c r="A1462" s="3" t="s">
        <v>1843</v>
      </c>
      <c r="B1462" s="4" t="s">
        <v>165</v>
      </c>
    </row>
    <row r="1463">
      <c r="A1463" s="3" t="s">
        <v>1844</v>
      </c>
      <c r="B1463" s="4" t="s">
        <v>165</v>
      </c>
    </row>
    <row r="1464">
      <c r="A1464" s="3" t="s">
        <v>1845</v>
      </c>
      <c r="B1464" s="4" t="s">
        <v>165</v>
      </c>
    </row>
    <row r="1465">
      <c r="A1465" s="3" t="s">
        <v>1846</v>
      </c>
      <c r="B1465" s="4" t="s">
        <v>165</v>
      </c>
    </row>
    <row r="1466">
      <c r="A1466" s="3" t="s">
        <v>1847</v>
      </c>
      <c r="B1466" s="4" t="s">
        <v>165</v>
      </c>
    </row>
    <row r="1467">
      <c r="A1467" s="3" t="s">
        <v>1848</v>
      </c>
      <c r="B1467" s="4" t="s">
        <v>1828</v>
      </c>
    </row>
    <row r="1468">
      <c r="A1468" s="3" t="s">
        <v>1849</v>
      </c>
      <c r="B1468" s="4" t="s">
        <v>1828</v>
      </c>
    </row>
    <row r="1469">
      <c r="A1469" s="3" t="s">
        <v>1850</v>
      </c>
      <c r="B1469" s="4" t="s">
        <v>312</v>
      </c>
    </row>
    <row r="1470">
      <c r="A1470" s="3" t="s">
        <v>1851</v>
      </c>
      <c r="B1470" s="4" t="s">
        <v>312</v>
      </c>
    </row>
    <row r="1471">
      <c r="A1471" s="3" t="s">
        <v>1852</v>
      </c>
      <c r="B1471" s="4" t="s">
        <v>312</v>
      </c>
    </row>
    <row r="1472">
      <c r="A1472" s="3" t="s">
        <v>1853</v>
      </c>
      <c r="B1472" s="4" t="s">
        <v>312</v>
      </c>
    </row>
    <row r="1473">
      <c r="A1473" s="3" t="s">
        <v>1854</v>
      </c>
      <c r="B1473" s="4" t="s">
        <v>312</v>
      </c>
    </row>
    <row r="1474">
      <c r="A1474" s="3" t="s">
        <v>1855</v>
      </c>
      <c r="B1474" s="4" t="s">
        <v>1856</v>
      </c>
    </row>
    <row r="1475">
      <c r="A1475" s="3" t="s">
        <v>1857</v>
      </c>
      <c r="B1475" s="4" t="s">
        <v>1856</v>
      </c>
    </row>
    <row r="1476">
      <c r="A1476" s="3" t="s">
        <v>1858</v>
      </c>
      <c r="B1476" s="4" t="s">
        <v>1856</v>
      </c>
    </row>
    <row r="1477">
      <c r="A1477" s="3" t="s">
        <v>1859</v>
      </c>
      <c r="B1477" s="4" t="s">
        <v>1856</v>
      </c>
    </row>
    <row r="1478">
      <c r="A1478" s="3" t="s">
        <v>1860</v>
      </c>
      <c r="B1478" s="4" t="s">
        <v>1856</v>
      </c>
    </row>
    <row r="1479">
      <c r="A1479" s="3" t="s">
        <v>1861</v>
      </c>
      <c r="B1479" s="4" t="s">
        <v>1856</v>
      </c>
    </row>
    <row r="1480">
      <c r="A1480" s="3" t="s">
        <v>1862</v>
      </c>
      <c r="B1480" s="4" t="s">
        <v>1856</v>
      </c>
    </row>
    <row r="1481">
      <c r="A1481" s="3" t="s">
        <v>1863</v>
      </c>
      <c r="B1481" s="4" t="s">
        <v>1856</v>
      </c>
    </row>
    <row r="1482">
      <c r="A1482" s="3" t="s">
        <v>1864</v>
      </c>
      <c r="B1482" s="4" t="s">
        <v>1856</v>
      </c>
    </row>
    <row r="1483">
      <c r="A1483" s="3" t="s">
        <v>1865</v>
      </c>
      <c r="B1483" s="4" t="s">
        <v>1856</v>
      </c>
    </row>
    <row r="1484">
      <c r="A1484" s="3" t="s">
        <v>1866</v>
      </c>
      <c r="B1484" s="4" t="s">
        <v>1856</v>
      </c>
    </row>
    <row r="1485">
      <c r="A1485" s="3" t="s">
        <v>1867</v>
      </c>
      <c r="B1485" s="4" t="s">
        <v>1856</v>
      </c>
    </row>
    <row r="1486">
      <c r="A1486" s="3" t="s">
        <v>1868</v>
      </c>
      <c r="B1486" s="4" t="s">
        <v>1856</v>
      </c>
    </row>
    <row r="1487">
      <c r="A1487" s="3" t="s">
        <v>1869</v>
      </c>
      <c r="B1487" s="4" t="s">
        <v>1856</v>
      </c>
    </row>
    <row r="1488">
      <c r="A1488" s="3" t="s">
        <v>1870</v>
      </c>
      <c r="B1488" s="4" t="s">
        <v>1856</v>
      </c>
    </row>
    <row r="1489">
      <c r="A1489" s="3" t="s">
        <v>1871</v>
      </c>
      <c r="B1489" s="4" t="s">
        <v>1856</v>
      </c>
    </row>
    <row r="1490">
      <c r="A1490" s="3" t="s">
        <v>1872</v>
      </c>
      <c r="B1490" s="4" t="s">
        <v>77</v>
      </c>
    </row>
    <row r="1491">
      <c r="A1491" s="3" t="s">
        <v>1873</v>
      </c>
      <c r="B1491" s="4" t="s">
        <v>77</v>
      </c>
    </row>
    <row r="1492">
      <c r="A1492" s="3" t="s">
        <v>1874</v>
      </c>
      <c r="B1492" s="4" t="s">
        <v>77</v>
      </c>
    </row>
    <row r="1493">
      <c r="A1493" s="3" t="s">
        <v>1875</v>
      </c>
      <c r="B1493" s="4" t="s">
        <v>77</v>
      </c>
    </row>
    <row r="1494">
      <c r="A1494" s="3" t="s">
        <v>1876</v>
      </c>
      <c r="B1494" s="4" t="s">
        <v>77</v>
      </c>
    </row>
    <row r="1495">
      <c r="A1495" s="3" t="s">
        <v>1877</v>
      </c>
      <c r="B1495" s="4" t="s">
        <v>77</v>
      </c>
    </row>
    <row r="1496">
      <c r="A1496" s="3" t="s">
        <v>1878</v>
      </c>
      <c r="B1496" s="4" t="s">
        <v>77</v>
      </c>
    </row>
    <row r="1497">
      <c r="A1497" s="3" t="s">
        <v>1879</v>
      </c>
      <c r="B1497" s="4" t="s">
        <v>77</v>
      </c>
    </row>
    <row r="1498">
      <c r="A1498" s="3" t="s">
        <v>1880</v>
      </c>
      <c r="B1498" s="4" t="s">
        <v>1856</v>
      </c>
    </row>
    <row r="1499">
      <c r="A1499" s="3" t="s">
        <v>1881</v>
      </c>
      <c r="B1499" s="4" t="s">
        <v>77</v>
      </c>
    </row>
    <row r="1500">
      <c r="A1500" s="3" t="s">
        <v>1882</v>
      </c>
      <c r="B1500" s="4" t="s">
        <v>77</v>
      </c>
    </row>
    <row r="1501">
      <c r="A1501" s="3" t="s">
        <v>1883</v>
      </c>
      <c r="B1501" s="4" t="s">
        <v>1856</v>
      </c>
    </row>
    <row r="1502">
      <c r="A1502" s="3" t="s">
        <v>1884</v>
      </c>
      <c r="B1502" s="4" t="s">
        <v>77</v>
      </c>
    </row>
    <row r="1503">
      <c r="A1503" s="3" t="s">
        <v>1885</v>
      </c>
      <c r="B1503" s="4" t="s">
        <v>1856</v>
      </c>
    </row>
    <row r="1504">
      <c r="A1504" s="3" t="s">
        <v>1886</v>
      </c>
      <c r="B1504" s="4" t="s">
        <v>1856</v>
      </c>
    </row>
    <row r="1505">
      <c r="A1505" s="3" t="s">
        <v>1887</v>
      </c>
      <c r="B1505" s="4" t="s">
        <v>1856</v>
      </c>
    </row>
    <row r="1506">
      <c r="A1506" s="3" t="s">
        <v>1888</v>
      </c>
      <c r="B1506" s="4" t="s">
        <v>1856</v>
      </c>
    </row>
    <row r="1507">
      <c r="A1507" s="3" t="s">
        <v>1889</v>
      </c>
      <c r="B1507" s="4" t="s">
        <v>1856</v>
      </c>
    </row>
    <row r="1508">
      <c r="A1508" s="3" t="s">
        <v>1890</v>
      </c>
      <c r="B1508" s="4" t="s">
        <v>1856</v>
      </c>
    </row>
    <row r="1509">
      <c r="A1509" s="3" t="s">
        <v>1891</v>
      </c>
      <c r="B1509" s="4" t="s">
        <v>1856</v>
      </c>
    </row>
    <row r="1510">
      <c r="A1510" s="3" t="s">
        <v>1892</v>
      </c>
      <c r="B1510" s="4" t="s">
        <v>67</v>
      </c>
    </row>
    <row r="1511">
      <c r="A1511" s="3" t="s">
        <v>1893</v>
      </c>
      <c r="B1511" s="4" t="s">
        <v>67</v>
      </c>
    </row>
    <row r="1512">
      <c r="A1512" s="3" t="s">
        <v>1894</v>
      </c>
      <c r="B1512" s="4" t="s">
        <v>67</v>
      </c>
    </row>
    <row r="1513">
      <c r="A1513" s="3" t="s">
        <v>1895</v>
      </c>
      <c r="B1513" s="4" t="s">
        <v>67</v>
      </c>
    </row>
    <row r="1514">
      <c r="A1514" s="3" t="s">
        <v>1896</v>
      </c>
      <c r="B1514" s="4" t="s">
        <v>67</v>
      </c>
    </row>
    <row r="1515">
      <c r="A1515" s="3" t="s">
        <v>1897</v>
      </c>
      <c r="B1515" s="4" t="s">
        <v>67</v>
      </c>
    </row>
    <row r="1516">
      <c r="A1516" s="3" t="s">
        <v>1898</v>
      </c>
      <c r="B1516" s="4" t="s">
        <v>67</v>
      </c>
    </row>
    <row r="1517">
      <c r="A1517" s="3" t="s">
        <v>1899</v>
      </c>
      <c r="B1517" s="4" t="s">
        <v>67</v>
      </c>
    </row>
    <row r="1518">
      <c r="A1518" s="3" t="s">
        <v>1900</v>
      </c>
      <c r="B1518" s="4" t="s">
        <v>67</v>
      </c>
    </row>
    <row r="1519">
      <c r="A1519" s="3" t="s">
        <v>1901</v>
      </c>
      <c r="B1519" s="4" t="s">
        <v>67</v>
      </c>
    </row>
    <row r="1520">
      <c r="A1520" s="3" t="s">
        <v>1902</v>
      </c>
      <c r="B1520" s="4" t="s">
        <v>67</v>
      </c>
    </row>
    <row r="1521">
      <c r="A1521" s="3" t="s">
        <v>1903</v>
      </c>
      <c r="B1521" s="4" t="s">
        <v>67</v>
      </c>
    </row>
    <row r="1522">
      <c r="A1522" s="3" t="s">
        <v>1904</v>
      </c>
      <c r="B1522" s="4" t="s">
        <v>1856</v>
      </c>
    </row>
    <row r="1523">
      <c r="A1523" s="3" t="s">
        <v>1905</v>
      </c>
      <c r="B1523" s="4" t="s">
        <v>1856</v>
      </c>
    </row>
    <row r="1524">
      <c r="A1524" s="3" t="s">
        <v>1906</v>
      </c>
      <c r="B1524" s="4" t="s">
        <v>1856</v>
      </c>
    </row>
    <row r="1525">
      <c r="A1525" s="3" t="s">
        <v>1907</v>
      </c>
      <c r="B1525" s="4" t="s">
        <v>219</v>
      </c>
    </row>
    <row r="1526">
      <c r="A1526" s="3" t="s">
        <v>1908</v>
      </c>
      <c r="B1526" s="4" t="s">
        <v>219</v>
      </c>
    </row>
    <row r="1527">
      <c r="A1527" s="3" t="s">
        <v>1909</v>
      </c>
      <c r="B1527" s="4" t="s">
        <v>219</v>
      </c>
    </row>
    <row r="1528">
      <c r="A1528" s="3" t="s">
        <v>1910</v>
      </c>
      <c r="B1528" s="4" t="s">
        <v>1911</v>
      </c>
    </row>
    <row r="1529">
      <c r="A1529" s="3" t="s">
        <v>1912</v>
      </c>
      <c r="B1529" s="4" t="s">
        <v>1911</v>
      </c>
    </row>
    <row r="1530">
      <c r="A1530" s="3" t="s">
        <v>1913</v>
      </c>
      <c r="B1530" s="4" t="s">
        <v>1911</v>
      </c>
    </row>
    <row r="1531">
      <c r="A1531" s="3" t="s">
        <v>1914</v>
      </c>
      <c r="B1531" s="4" t="s">
        <v>1911</v>
      </c>
    </row>
    <row r="1532">
      <c r="A1532" s="3" t="s">
        <v>1915</v>
      </c>
      <c r="B1532" s="4" t="s">
        <v>1911</v>
      </c>
    </row>
    <row r="1533">
      <c r="A1533" s="3" t="s">
        <v>1916</v>
      </c>
      <c r="B1533" s="4" t="s">
        <v>1911</v>
      </c>
    </row>
    <row r="1534">
      <c r="A1534" s="3" t="s">
        <v>1917</v>
      </c>
      <c r="B1534" s="4" t="s">
        <v>36</v>
      </c>
    </row>
    <row r="1535">
      <c r="A1535" s="3" t="s">
        <v>1918</v>
      </c>
      <c r="B1535" s="4" t="s">
        <v>36</v>
      </c>
    </row>
    <row r="1536">
      <c r="A1536" s="3" t="s">
        <v>1919</v>
      </c>
      <c r="B1536" s="4" t="s">
        <v>36</v>
      </c>
    </row>
    <row r="1537">
      <c r="A1537" s="3" t="s">
        <v>1920</v>
      </c>
      <c r="B1537" s="4" t="s">
        <v>36</v>
      </c>
    </row>
    <row r="1538">
      <c r="A1538" s="3" t="s">
        <v>1921</v>
      </c>
      <c r="B1538" s="4" t="s">
        <v>36</v>
      </c>
    </row>
    <row r="1539">
      <c r="A1539" s="3" t="s">
        <v>1922</v>
      </c>
      <c r="B1539" s="4" t="s">
        <v>176</v>
      </c>
    </row>
    <row r="1540">
      <c r="A1540" s="3" t="s">
        <v>1923</v>
      </c>
      <c r="B1540" s="4" t="s">
        <v>176</v>
      </c>
    </row>
    <row r="1541">
      <c r="A1541" s="3" t="s">
        <v>1924</v>
      </c>
      <c r="B1541" s="4" t="s">
        <v>176</v>
      </c>
    </row>
    <row r="1542">
      <c r="A1542" s="3" t="s">
        <v>1925</v>
      </c>
      <c r="B1542" s="4" t="s">
        <v>176</v>
      </c>
    </row>
    <row r="1543">
      <c r="A1543" s="3" t="s">
        <v>1926</v>
      </c>
      <c r="B1543" s="4" t="s">
        <v>176</v>
      </c>
    </row>
    <row r="1544">
      <c r="A1544" s="3" t="s">
        <v>1927</v>
      </c>
      <c r="B1544" s="4" t="s">
        <v>1911</v>
      </c>
    </row>
    <row r="1545">
      <c r="A1545" s="3" t="s">
        <v>1928</v>
      </c>
      <c r="B1545" s="4" t="s">
        <v>1929</v>
      </c>
    </row>
    <row r="1546">
      <c r="A1546" s="3" t="s">
        <v>1930</v>
      </c>
      <c r="B1546" s="4" t="s">
        <v>176</v>
      </c>
    </row>
    <row r="1547">
      <c r="A1547" s="3" t="s">
        <v>1931</v>
      </c>
      <c r="B1547" s="4" t="s">
        <v>176</v>
      </c>
    </row>
    <row r="1548">
      <c r="A1548" s="3" t="s">
        <v>1932</v>
      </c>
      <c r="B1548" s="4" t="s">
        <v>176</v>
      </c>
    </row>
    <row r="1549">
      <c r="A1549" s="3" t="s">
        <v>1933</v>
      </c>
      <c r="B1549" s="4" t="s">
        <v>176</v>
      </c>
    </row>
    <row r="1550">
      <c r="A1550" s="3" t="s">
        <v>1934</v>
      </c>
      <c r="B1550" s="4" t="s">
        <v>176</v>
      </c>
    </row>
    <row r="1551">
      <c r="A1551" s="3" t="s">
        <v>1935</v>
      </c>
      <c r="B1551" s="4" t="s">
        <v>176</v>
      </c>
    </row>
    <row r="1552">
      <c r="A1552" s="3" t="s">
        <v>1936</v>
      </c>
      <c r="B1552" s="4" t="s">
        <v>1937</v>
      </c>
    </row>
    <row r="1553">
      <c r="A1553" s="3" t="s">
        <v>1938</v>
      </c>
      <c r="B1553" s="4" t="s">
        <v>1937</v>
      </c>
    </row>
    <row r="1554">
      <c r="A1554" s="3" t="s">
        <v>1939</v>
      </c>
      <c r="B1554" s="4" t="s">
        <v>1937</v>
      </c>
    </row>
    <row r="1555">
      <c r="A1555" s="3" t="s">
        <v>1940</v>
      </c>
      <c r="B1555" s="4" t="s">
        <v>1937</v>
      </c>
    </row>
    <row r="1556">
      <c r="A1556" s="3" t="s">
        <v>1941</v>
      </c>
      <c r="B1556" s="4" t="s">
        <v>1937</v>
      </c>
    </row>
    <row r="1557">
      <c r="A1557" s="3" t="s">
        <v>1942</v>
      </c>
      <c r="B1557" s="4" t="s">
        <v>1937</v>
      </c>
    </row>
    <row r="1558">
      <c r="A1558" s="3" t="s">
        <v>1943</v>
      </c>
      <c r="B1558" s="4" t="s">
        <v>1937</v>
      </c>
    </row>
    <row r="1559">
      <c r="A1559" s="3" t="s">
        <v>1944</v>
      </c>
      <c r="B1559" s="4" t="s">
        <v>1937</v>
      </c>
    </row>
    <row r="1560">
      <c r="A1560" s="3" t="s">
        <v>1945</v>
      </c>
      <c r="B1560" s="4" t="s">
        <v>1937</v>
      </c>
    </row>
    <row r="1561">
      <c r="A1561" s="3" t="s">
        <v>1946</v>
      </c>
      <c r="B1561" s="4" t="s">
        <v>1937</v>
      </c>
    </row>
    <row r="1562">
      <c r="A1562" s="3" t="s">
        <v>1947</v>
      </c>
      <c r="B1562" s="4" t="s">
        <v>1937</v>
      </c>
    </row>
    <row r="1563">
      <c r="A1563" s="3" t="s">
        <v>1948</v>
      </c>
      <c r="B1563" s="4" t="s">
        <v>1937</v>
      </c>
    </row>
    <row r="1564">
      <c r="A1564" s="3" t="s">
        <v>1949</v>
      </c>
      <c r="B1564" s="4" t="s">
        <v>1937</v>
      </c>
    </row>
    <row r="1565">
      <c r="A1565" s="3" t="s">
        <v>1950</v>
      </c>
      <c r="B1565" s="4" t="s">
        <v>1937</v>
      </c>
    </row>
    <row r="1566">
      <c r="A1566" s="3" t="s">
        <v>1951</v>
      </c>
      <c r="B1566" s="4" t="s">
        <v>1937</v>
      </c>
    </row>
    <row r="1567">
      <c r="A1567" s="3" t="s">
        <v>1952</v>
      </c>
      <c r="B1567" s="4" t="s">
        <v>1937</v>
      </c>
    </row>
    <row r="1568">
      <c r="A1568" s="3" t="s">
        <v>1953</v>
      </c>
      <c r="B1568" s="4" t="s">
        <v>1937</v>
      </c>
    </row>
    <row r="1569">
      <c r="A1569" s="3" t="s">
        <v>1954</v>
      </c>
      <c r="B1569" s="4" t="s">
        <v>1937</v>
      </c>
    </row>
    <row r="1570">
      <c r="A1570" s="3" t="s">
        <v>1955</v>
      </c>
      <c r="B1570" s="4" t="s">
        <v>1937</v>
      </c>
    </row>
    <row r="1571">
      <c r="A1571" s="3" t="s">
        <v>1956</v>
      </c>
      <c r="B1571" s="4" t="s">
        <v>1937</v>
      </c>
    </row>
    <row r="1572">
      <c r="A1572" s="3" t="s">
        <v>1957</v>
      </c>
      <c r="B1572" s="4" t="s">
        <v>1937</v>
      </c>
    </row>
    <row r="1573">
      <c r="A1573" s="3" t="s">
        <v>1958</v>
      </c>
      <c r="B1573" s="4" t="s">
        <v>1937</v>
      </c>
    </row>
    <row r="1574">
      <c r="A1574" s="3" t="s">
        <v>1959</v>
      </c>
      <c r="B1574" s="4" t="s">
        <v>1937</v>
      </c>
    </row>
    <row r="1575">
      <c r="A1575" s="3" t="s">
        <v>1960</v>
      </c>
      <c r="B1575" s="4" t="s">
        <v>1937</v>
      </c>
    </row>
    <row r="1576">
      <c r="A1576" s="3" t="s">
        <v>1961</v>
      </c>
      <c r="B1576" s="4" t="s">
        <v>1937</v>
      </c>
    </row>
    <row r="1577">
      <c r="A1577" s="3" t="s">
        <v>1962</v>
      </c>
      <c r="B1577" s="4" t="s">
        <v>1937</v>
      </c>
    </row>
    <row r="1578">
      <c r="A1578" s="3" t="s">
        <v>1963</v>
      </c>
      <c r="B1578" s="4" t="s">
        <v>1937</v>
      </c>
    </row>
    <row r="1579">
      <c r="A1579" s="3" t="s">
        <v>1964</v>
      </c>
      <c r="B1579" s="4" t="s">
        <v>1937</v>
      </c>
    </row>
    <row r="1580">
      <c r="A1580" s="3" t="s">
        <v>1965</v>
      </c>
      <c r="B1580" s="4" t="s">
        <v>165</v>
      </c>
    </row>
    <row r="1581">
      <c r="A1581" s="3" t="s">
        <v>1966</v>
      </c>
      <c r="B1581" s="4" t="s">
        <v>156</v>
      </c>
    </row>
    <row r="1582">
      <c r="A1582" s="3" t="s">
        <v>1967</v>
      </c>
      <c r="B1582" s="4" t="s">
        <v>156</v>
      </c>
    </row>
    <row r="1583">
      <c r="A1583" s="3" t="s">
        <v>1968</v>
      </c>
      <c r="B1583" s="4" t="s">
        <v>156</v>
      </c>
    </row>
    <row r="1584">
      <c r="A1584" s="3" t="s">
        <v>1969</v>
      </c>
      <c r="B1584" s="4" t="s">
        <v>156</v>
      </c>
    </row>
    <row r="1585">
      <c r="A1585" s="3" t="s">
        <v>1970</v>
      </c>
      <c r="B1585" s="4" t="s">
        <v>156</v>
      </c>
    </row>
    <row r="1586">
      <c r="A1586" s="3" t="s">
        <v>1971</v>
      </c>
      <c r="B1586" s="4" t="s">
        <v>156</v>
      </c>
    </row>
    <row r="1587">
      <c r="A1587" s="3" t="s">
        <v>1972</v>
      </c>
      <c r="B1587" s="4" t="s">
        <v>139</v>
      </c>
    </row>
    <row r="1588">
      <c r="A1588" s="3" t="s">
        <v>1973</v>
      </c>
      <c r="B1588" s="4" t="s">
        <v>139</v>
      </c>
    </row>
    <row r="1589">
      <c r="A1589" s="3" t="s">
        <v>1974</v>
      </c>
      <c r="B1589" s="4" t="s">
        <v>250</v>
      </c>
    </row>
    <row r="1590">
      <c r="A1590" s="3" t="s">
        <v>1975</v>
      </c>
      <c r="B1590" s="4" t="s">
        <v>250</v>
      </c>
    </row>
    <row r="1591">
      <c r="A1591" s="3" t="s">
        <v>1976</v>
      </c>
      <c r="B1591" s="4" t="s">
        <v>250</v>
      </c>
    </row>
    <row r="1592">
      <c r="A1592" s="3" t="s">
        <v>1977</v>
      </c>
      <c r="B1592" s="4" t="s">
        <v>139</v>
      </c>
    </row>
    <row r="1593">
      <c r="A1593" s="3" t="s">
        <v>1978</v>
      </c>
      <c r="B1593" s="4" t="s">
        <v>139</v>
      </c>
    </row>
    <row r="1594">
      <c r="A1594" s="3" t="s">
        <v>1979</v>
      </c>
      <c r="B1594" s="4" t="s">
        <v>274</v>
      </c>
    </row>
    <row r="1595">
      <c r="A1595" s="3" t="s">
        <v>1980</v>
      </c>
      <c r="B1595" s="4" t="s">
        <v>274</v>
      </c>
    </row>
    <row r="1596">
      <c r="A1596" s="3" t="s">
        <v>1981</v>
      </c>
      <c r="B1596" s="4" t="s">
        <v>274</v>
      </c>
    </row>
    <row r="1597">
      <c r="A1597" s="3" t="s">
        <v>1982</v>
      </c>
      <c r="B1597" s="4" t="s">
        <v>274</v>
      </c>
    </row>
    <row r="1598">
      <c r="A1598" s="3" t="s">
        <v>1983</v>
      </c>
      <c r="B1598" s="4" t="s">
        <v>250</v>
      </c>
    </row>
    <row r="1599">
      <c r="A1599" s="3" t="s">
        <v>1984</v>
      </c>
      <c r="B1599" s="4" t="s">
        <v>274</v>
      </c>
    </row>
    <row r="1600">
      <c r="A1600" s="3" t="s">
        <v>1985</v>
      </c>
      <c r="B1600" s="4" t="s">
        <v>52</v>
      </c>
    </row>
    <row r="1601">
      <c r="A1601" s="3" t="s">
        <v>1986</v>
      </c>
      <c r="B1601" s="4" t="s">
        <v>52</v>
      </c>
    </row>
    <row r="1602">
      <c r="A1602" s="3" t="s">
        <v>1987</v>
      </c>
      <c r="B1602" s="4" t="s">
        <v>1937</v>
      </c>
    </row>
    <row r="1603">
      <c r="A1603" s="3" t="s">
        <v>1988</v>
      </c>
      <c r="B1603" s="4" t="s">
        <v>1937</v>
      </c>
    </row>
    <row r="1604">
      <c r="A1604" s="3" t="s">
        <v>1989</v>
      </c>
      <c r="B1604" s="4" t="s">
        <v>1937</v>
      </c>
    </row>
    <row r="1605">
      <c r="A1605" s="3" t="s">
        <v>1990</v>
      </c>
      <c r="B1605" s="4" t="s">
        <v>52</v>
      </c>
    </row>
    <row r="1606">
      <c r="A1606" s="3" t="s">
        <v>1991</v>
      </c>
      <c r="B1606" s="4" t="s">
        <v>52</v>
      </c>
    </row>
    <row r="1607">
      <c r="A1607" s="3" t="s">
        <v>1992</v>
      </c>
      <c r="B1607" s="4" t="s">
        <v>52</v>
      </c>
    </row>
    <row r="1608">
      <c r="A1608" s="3" t="s">
        <v>1993</v>
      </c>
      <c r="B1608" s="4" t="s">
        <v>52</v>
      </c>
    </row>
    <row r="1609">
      <c r="A1609" s="3" t="s">
        <v>1994</v>
      </c>
      <c r="B1609" s="4" t="s">
        <v>52</v>
      </c>
    </row>
    <row r="1610">
      <c r="A1610" s="3" t="s">
        <v>1995</v>
      </c>
      <c r="B1610" s="4" t="s">
        <v>52</v>
      </c>
    </row>
    <row r="1611">
      <c r="A1611" s="3" t="s">
        <v>1996</v>
      </c>
      <c r="B1611" s="4" t="s">
        <v>52</v>
      </c>
    </row>
    <row r="1612">
      <c r="A1612" s="3" t="s">
        <v>1997</v>
      </c>
      <c r="B1612" s="4" t="s">
        <v>240</v>
      </c>
    </row>
    <row r="1613">
      <c r="A1613" s="3" t="s">
        <v>1998</v>
      </c>
      <c r="B1613" s="4" t="s">
        <v>240</v>
      </c>
    </row>
    <row r="1614">
      <c r="A1614" s="3" t="s">
        <v>1999</v>
      </c>
      <c r="B1614" s="4" t="s">
        <v>240</v>
      </c>
    </row>
    <row r="1615">
      <c r="A1615" s="3" t="s">
        <v>2000</v>
      </c>
      <c r="B1615" s="4" t="s">
        <v>240</v>
      </c>
    </row>
    <row r="1616">
      <c r="A1616" s="3" t="s">
        <v>2001</v>
      </c>
      <c r="B1616" s="4" t="s">
        <v>240</v>
      </c>
    </row>
    <row r="1617">
      <c r="A1617" s="3" t="s">
        <v>2002</v>
      </c>
      <c r="B1617" s="4" t="s">
        <v>240</v>
      </c>
    </row>
    <row r="1618">
      <c r="A1618" s="3" t="s">
        <v>2003</v>
      </c>
      <c r="B1618" s="4" t="s">
        <v>274</v>
      </c>
    </row>
    <row r="1619">
      <c r="A1619" s="3" t="s">
        <v>2004</v>
      </c>
      <c r="B1619" s="4" t="s">
        <v>240</v>
      </c>
    </row>
    <row r="1620">
      <c r="A1620" s="3" t="s">
        <v>2005</v>
      </c>
      <c r="B1620" s="4" t="s">
        <v>240</v>
      </c>
    </row>
    <row r="1621">
      <c r="A1621" s="3" t="s">
        <v>2006</v>
      </c>
      <c r="B1621" s="4" t="s">
        <v>240</v>
      </c>
    </row>
    <row r="1622">
      <c r="A1622" s="3" t="s">
        <v>2007</v>
      </c>
      <c r="B1622" s="4" t="s">
        <v>235</v>
      </c>
    </row>
    <row r="1623">
      <c r="A1623" s="3" t="s">
        <v>2008</v>
      </c>
      <c r="B1623" s="4" t="s">
        <v>235</v>
      </c>
    </row>
    <row r="1624">
      <c r="A1624" s="3" t="s">
        <v>2009</v>
      </c>
      <c r="B1624" s="4" t="s">
        <v>235</v>
      </c>
    </row>
    <row r="1625">
      <c r="A1625" s="3" t="s">
        <v>2010</v>
      </c>
      <c r="B1625" s="4" t="s">
        <v>235</v>
      </c>
    </row>
    <row r="1626">
      <c r="A1626" s="3" t="s">
        <v>2011</v>
      </c>
      <c r="B1626" s="4" t="s">
        <v>235</v>
      </c>
    </row>
    <row r="1627">
      <c r="A1627" s="3" t="s">
        <v>2012</v>
      </c>
      <c r="B1627" s="4" t="s">
        <v>235</v>
      </c>
    </row>
    <row r="1628">
      <c r="A1628" s="3" t="s">
        <v>2013</v>
      </c>
      <c r="B1628" s="4" t="s">
        <v>2014</v>
      </c>
    </row>
    <row r="1629">
      <c r="A1629" s="3" t="s">
        <v>2015</v>
      </c>
      <c r="B1629" s="4" t="s">
        <v>2014</v>
      </c>
    </row>
    <row r="1630">
      <c r="A1630" s="3" t="s">
        <v>2016</v>
      </c>
      <c r="B1630" s="4" t="s">
        <v>2014</v>
      </c>
    </row>
    <row r="1631">
      <c r="A1631" s="3" t="s">
        <v>2017</v>
      </c>
      <c r="B1631" s="4" t="s">
        <v>2014</v>
      </c>
    </row>
    <row r="1632">
      <c r="A1632" s="3" t="s">
        <v>2018</v>
      </c>
      <c r="B1632" s="4" t="s">
        <v>2014</v>
      </c>
    </row>
    <row r="1633">
      <c r="A1633" s="3" t="s">
        <v>2019</v>
      </c>
      <c r="B1633" s="4" t="s">
        <v>2014</v>
      </c>
    </row>
    <row r="1634">
      <c r="A1634" s="3" t="s">
        <v>2020</v>
      </c>
      <c r="B1634" s="4" t="s">
        <v>2014</v>
      </c>
    </row>
    <row r="1635">
      <c r="A1635" s="3" t="s">
        <v>2021</v>
      </c>
      <c r="B1635" s="4" t="s">
        <v>2014</v>
      </c>
    </row>
    <row r="1636">
      <c r="A1636" s="3" t="s">
        <v>2022</v>
      </c>
      <c r="B1636" s="4" t="s">
        <v>2014</v>
      </c>
    </row>
    <row r="1637">
      <c r="A1637" s="3" t="s">
        <v>2023</v>
      </c>
      <c r="B1637" s="4" t="s">
        <v>2014</v>
      </c>
    </row>
    <row r="1638">
      <c r="A1638" s="3" t="s">
        <v>2024</v>
      </c>
      <c r="B1638" s="4" t="s">
        <v>2014</v>
      </c>
    </row>
    <row r="1639">
      <c r="A1639" s="3" t="s">
        <v>2025</v>
      </c>
      <c r="B1639" s="4" t="s">
        <v>2014</v>
      </c>
    </row>
    <row r="1640">
      <c r="A1640" s="3" t="s">
        <v>2026</v>
      </c>
      <c r="B1640" s="4" t="s">
        <v>2014</v>
      </c>
    </row>
    <row r="1641">
      <c r="A1641" s="3" t="s">
        <v>2027</v>
      </c>
      <c r="B1641" s="4" t="s">
        <v>2014</v>
      </c>
    </row>
    <row r="1642">
      <c r="A1642" s="3" t="s">
        <v>2028</v>
      </c>
      <c r="B1642" s="4" t="s">
        <v>2014</v>
      </c>
    </row>
    <row r="1643">
      <c r="A1643" s="3" t="s">
        <v>2029</v>
      </c>
      <c r="B1643" s="4" t="s">
        <v>2030</v>
      </c>
    </row>
    <row r="1644">
      <c r="A1644" s="3" t="s">
        <v>2031</v>
      </c>
      <c r="B1644" s="4" t="s">
        <v>11</v>
      </c>
    </row>
    <row r="1645">
      <c r="A1645" s="3" t="s">
        <v>2032</v>
      </c>
      <c r="B1645" s="4" t="s">
        <v>11</v>
      </c>
    </row>
    <row r="1646">
      <c r="A1646" s="3" t="s">
        <v>2033</v>
      </c>
      <c r="B1646" s="4" t="s">
        <v>11</v>
      </c>
    </row>
    <row r="1647">
      <c r="A1647" s="3" t="s">
        <v>2034</v>
      </c>
      <c r="B1647" s="4" t="s">
        <v>11</v>
      </c>
    </row>
    <row r="1648">
      <c r="A1648" s="3" t="s">
        <v>2035</v>
      </c>
      <c r="B1648" s="4" t="s">
        <v>2030</v>
      </c>
    </row>
    <row r="1649">
      <c r="A1649" s="3" t="s">
        <v>2036</v>
      </c>
      <c r="B1649" s="4" t="s">
        <v>2030</v>
      </c>
    </row>
    <row r="1650">
      <c r="A1650" s="3" t="s">
        <v>2037</v>
      </c>
      <c r="B1650" s="4" t="s">
        <v>2030</v>
      </c>
    </row>
    <row r="1651">
      <c r="A1651" s="3" t="s">
        <v>2038</v>
      </c>
      <c r="B1651" s="4" t="s">
        <v>2014</v>
      </c>
    </row>
    <row r="1652">
      <c r="A1652" s="3" t="s">
        <v>2039</v>
      </c>
      <c r="B1652" s="4" t="s">
        <v>2030</v>
      </c>
    </row>
    <row r="1653">
      <c r="A1653" s="3" t="s">
        <v>2040</v>
      </c>
      <c r="B1653" s="4" t="s">
        <v>2041</v>
      </c>
    </row>
    <row r="1654">
      <c r="A1654" s="3" t="s">
        <v>2042</v>
      </c>
      <c r="B1654" s="4" t="s">
        <v>2014</v>
      </c>
    </row>
    <row r="1655">
      <c r="A1655" s="3" t="s">
        <v>2043</v>
      </c>
      <c r="B1655" s="4" t="s">
        <v>2014</v>
      </c>
    </row>
    <row r="1656">
      <c r="A1656" s="3" t="s">
        <v>2044</v>
      </c>
      <c r="B1656" s="4" t="s">
        <v>2030</v>
      </c>
    </row>
    <row r="1657">
      <c r="A1657" s="3" t="s">
        <v>2045</v>
      </c>
      <c r="B1657" s="4" t="s">
        <v>2030</v>
      </c>
    </row>
    <row r="1658">
      <c r="A1658" s="3" t="s">
        <v>2046</v>
      </c>
      <c r="B1658" s="4" t="s">
        <v>2047</v>
      </c>
    </row>
    <row r="1659">
      <c r="A1659" s="3" t="s">
        <v>2048</v>
      </c>
      <c r="B1659" s="4" t="s">
        <v>2047</v>
      </c>
    </row>
    <row r="1660">
      <c r="A1660" s="3" t="s">
        <v>2049</v>
      </c>
      <c r="B1660" s="4" t="s">
        <v>2047</v>
      </c>
    </row>
    <row r="1661">
      <c r="A1661" s="3" t="s">
        <v>2050</v>
      </c>
      <c r="B1661" s="4" t="s">
        <v>2047</v>
      </c>
    </row>
    <row r="1662">
      <c r="A1662" s="3" t="s">
        <v>2051</v>
      </c>
      <c r="B1662" s="4" t="s">
        <v>2047</v>
      </c>
    </row>
    <row r="1663">
      <c r="A1663" s="3" t="s">
        <v>2052</v>
      </c>
      <c r="B1663" s="4" t="s">
        <v>2047</v>
      </c>
    </row>
    <row r="1664">
      <c r="A1664" s="3" t="s">
        <v>2053</v>
      </c>
      <c r="B1664" s="4" t="s">
        <v>2047</v>
      </c>
    </row>
    <row r="1665">
      <c r="A1665" s="3" t="s">
        <v>2054</v>
      </c>
      <c r="B1665" s="4" t="s">
        <v>268</v>
      </c>
    </row>
    <row r="1666">
      <c r="A1666" s="3" t="s">
        <v>2055</v>
      </c>
      <c r="B1666" s="4" t="s">
        <v>268</v>
      </c>
    </row>
    <row r="1667">
      <c r="A1667" s="3" t="s">
        <v>2056</v>
      </c>
      <c r="B1667" s="4" t="s">
        <v>2014</v>
      </c>
    </row>
    <row r="1668">
      <c r="A1668" s="3" t="s">
        <v>2057</v>
      </c>
      <c r="B1668" s="4" t="s">
        <v>2047</v>
      </c>
    </row>
    <row r="1669">
      <c r="A1669" s="3" t="s">
        <v>2058</v>
      </c>
      <c r="B1669" s="4" t="s">
        <v>2047</v>
      </c>
    </row>
    <row r="1670">
      <c r="A1670" s="3" t="s">
        <v>2059</v>
      </c>
      <c r="B1670" s="4" t="s">
        <v>268</v>
      </c>
    </row>
    <row r="1671">
      <c r="A1671" s="3" t="s">
        <v>2060</v>
      </c>
      <c r="B1671" s="4" t="s">
        <v>268</v>
      </c>
    </row>
    <row r="1672">
      <c r="A1672" s="3" t="s">
        <v>2061</v>
      </c>
      <c r="B1672" s="4" t="s">
        <v>2014</v>
      </c>
    </row>
    <row r="1673">
      <c r="A1673" s="3" t="s">
        <v>2062</v>
      </c>
      <c r="B1673" s="4" t="s">
        <v>2014</v>
      </c>
    </row>
    <row r="1674">
      <c r="A1674" s="3" t="s">
        <v>2063</v>
      </c>
      <c r="B1674" s="4" t="s">
        <v>230</v>
      </c>
    </row>
    <row r="1675">
      <c r="A1675" s="3" t="s">
        <v>2064</v>
      </c>
      <c r="B1675" s="4" t="s">
        <v>230</v>
      </c>
    </row>
    <row r="1676">
      <c r="A1676" s="3" t="s">
        <v>2065</v>
      </c>
      <c r="B1676" s="4" t="s">
        <v>230</v>
      </c>
    </row>
    <row r="1677">
      <c r="A1677" s="3" t="s">
        <v>2066</v>
      </c>
      <c r="B1677" s="4" t="s">
        <v>230</v>
      </c>
    </row>
    <row r="1678">
      <c r="A1678" s="3" t="s">
        <v>2067</v>
      </c>
      <c r="B1678" s="4" t="s">
        <v>230</v>
      </c>
    </row>
    <row r="1679">
      <c r="A1679" s="3" t="s">
        <v>2068</v>
      </c>
      <c r="B1679" s="4" t="s">
        <v>230</v>
      </c>
    </row>
    <row r="1680">
      <c r="A1680" s="3" t="s">
        <v>2069</v>
      </c>
      <c r="B1680" s="4" t="s">
        <v>196</v>
      </c>
    </row>
    <row r="1681">
      <c r="A1681" s="3" t="s">
        <v>2070</v>
      </c>
      <c r="B1681" s="4" t="s">
        <v>196</v>
      </c>
    </row>
    <row r="1682">
      <c r="A1682" s="3" t="s">
        <v>2071</v>
      </c>
      <c r="B1682" s="4" t="s">
        <v>196</v>
      </c>
    </row>
    <row r="1683">
      <c r="A1683" s="3" t="s">
        <v>2072</v>
      </c>
      <c r="B1683" s="4" t="s">
        <v>196</v>
      </c>
    </row>
    <row r="1684">
      <c r="A1684" s="3" t="s">
        <v>2073</v>
      </c>
      <c r="B1684" s="4" t="s">
        <v>196</v>
      </c>
    </row>
    <row r="1685">
      <c r="A1685" s="3" t="s">
        <v>2074</v>
      </c>
      <c r="B1685" s="4" t="s">
        <v>196</v>
      </c>
    </row>
    <row r="1686">
      <c r="A1686" s="3" t="s">
        <v>2075</v>
      </c>
      <c r="B1686" s="4" t="s">
        <v>196</v>
      </c>
    </row>
    <row r="1687">
      <c r="A1687" s="3" t="s">
        <v>2076</v>
      </c>
      <c r="B1687" s="4" t="s">
        <v>196</v>
      </c>
    </row>
    <row r="1688">
      <c r="A1688" s="3" t="s">
        <v>2077</v>
      </c>
      <c r="B1688" s="4" t="s">
        <v>196</v>
      </c>
    </row>
    <row r="1689">
      <c r="A1689" s="3" t="s">
        <v>2078</v>
      </c>
      <c r="B1689" s="4" t="s">
        <v>196</v>
      </c>
    </row>
    <row r="1690">
      <c r="A1690" s="3" t="s">
        <v>2079</v>
      </c>
      <c r="B1690" s="4" t="s">
        <v>196</v>
      </c>
    </row>
    <row r="1691">
      <c r="A1691" s="3" t="s">
        <v>2080</v>
      </c>
      <c r="B1691" s="4" t="s">
        <v>196</v>
      </c>
    </row>
    <row r="1692">
      <c r="A1692" s="3" t="s">
        <v>2081</v>
      </c>
      <c r="B1692" s="4" t="s">
        <v>196</v>
      </c>
    </row>
    <row r="1693">
      <c r="A1693" s="3" t="s">
        <v>2082</v>
      </c>
      <c r="B1693" s="4" t="s">
        <v>2041</v>
      </c>
    </row>
    <row r="1694">
      <c r="A1694" s="3" t="s">
        <v>2083</v>
      </c>
      <c r="B1694" s="4" t="s">
        <v>2041</v>
      </c>
    </row>
    <row r="1695">
      <c r="A1695" s="3" t="s">
        <v>2084</v>
      </c>
      <c r="B1695" s="4" t="s">
        <v>2041</v>
      </c>
    </row>
    <row r="1696">
      <c r="A1696" s="3" t="s">
        <v>2085</v>
      </c>
      <c r="B1696" s="4" t="s">
        <v>253</v>
      </c>
    </row>
    <row r="1697">
      <c r="A1697" s="3" t="s">
        <v>2086</v>
      </c>
      <c r="B1697" s="4" t="s">
        <v>253</v>
      </c>
    </row>
    <row r="1698">
      <c r="A1698" s="3" t="s">
        <v>2087</v>
      </c>
      <c r="B1698" s="4" t="s">
        <v>253</v>
      </c>
    </row>
    <row r="1699">
      <c r="A1699" s="3" t="s">
        <v>2088</v>
      </c>
      <c r="B1699" s="4" t="s">
        <v>253</v>
      </c>
    </row>
    <row r="1700">
      <c r="A1700" s="3" t="s">
        <v>2089</v>
      </c>
      <c r="B1700" s="4" t="s">
        <v>253</v>
      </c>
    </row>
    <row r="1701">
      <c r="A1701" s="3" t="s">
        <v>2090</v>
      </c>
      <c r="B1701" s="4" t="s">
        <v>253</v>
      </c>
    </row>
    <row r="1702">
      <c r="A1702" s="3" t="s">
        <v>2091</v>
      </c>
      <c r="B1702" s="4" t="s">
        <v>253</v>
      </c>
    </row>
    <row r="1703">
      <c r="A1703" s="3" t="s">
        <v>2092</v>
      </c>
      <c r="B1703" s="4" t="s">
        <v>253</v>
      </c>
    </row>
    <row r="1704">
      <c r="A1704" s="3" t="s">
        <v>2093</v>
      </c>
      <c r="B1704" s="4" t="s">
        <v>50</v>
      </c>
    </row>
    <row r="1705">
      <c r="A1705" s="3" t="s">
        <v>2094</v>
      </c>
      <c r="B1705" s="4" t="s">
        <v>253</v>
      </c>
    </row>
    <row r="1706">
      <c r="A1706" s="3" t="s">
        <v>2095</v>
      </c>
      <c r="B1706" s="4" t="s">
        <v>253</v>
      </c>
    </row>
    <row r="1707">
      <c r="A1707" s="3" t="s">
        <v>2096</v>
      </c>
      <c r="B1707" s="4" t="s">
        <v>253</v>
      </c>
    </row>
    <row r="1708">
      <c r="A1708" s="3" t="s">
        <v>2097</v>
      </c>
      <c r="B1708" s="4" t="s">
        <v>253</v>
      </c>
    </row>
    <row r="1709">
      <c r="A1709" s="3" t="s">
        <v>2098</v>
      </c>
      <c r="B1709" s="4" t="s">
        <v>50</v>
      </c>
    </row>
    <row r="1710">
      <c r="A1710" s="3" t="s">
        <v>2099</v>
      </c>
      <c r="B1710" s="4" t="s">
        <v>50</v>
      </c>
    </row>
    <row r="1711">
      <c r="A1711" s="3" t="s">
        <v>2100</v>
      </c>
      <c r="B1711" s="4" t="s">
        <v>50</v>
      </c>
    </row>
    <row r="1712">
      <c r="A1712" s="3" t="s">
        <v>2101</v>
      </c>
      <c r="B1712" s="4" t="s">
        <v>253</v>
      </c>
    </row>
    <row r="1713">
      <c r="A1713" s="3" t="s">
        <v>2102</v>
      </c>
      <c r="B1713" s="4" t="s">
        <v>253</v>
      </c>
    </row>
    <row r="1714">
      <c r="A1714" s="3" t="s">
        <v>2103</v>
      </c>
      <c r="B1714" s="4" t="s">
        <v>253</v>
      </c>
    </row>
    <row r="1715">
      <c r="A1715" s="3" t="s">
        <v>2104</v>
      </c>
      <c r="B1715" s="4" t="s">
        <v>253</v>
      </c>
    </row>
    <row r="1716">
      <c r="A1716" s="3" t="s">
        <v>2105</v>
      </c>
      <c r="B1716" s="4" t="s">
        <v>5</v>
      </c>
    </row>
    <row r="1717">
      <c r="A1717" s="3" t="s">
        <v>2106</v>
      </c>
      <c r="B1717" s="4" t="s">
        <v>253</v>
      </c>
    </row>
    <row r="1718">
      <c r="A1718" s="3" t="s">
        <v>2107</v>
      </c>
      <c r="B1718" s="4" t="s">
        <v>5</v>
      </c>
    </row>
    <row r="1719">
      <c r="A1719" s="3" t="s">
        <v>2108</v>
      </c>
      <c r="B1719" s="4" t="s">
        <v>253</v>
      </c>
    </row>
    <row r="1720">
      <c r="A1720" s="3" t="s">
        <v>2109</v>
      </c>
      <c r="B1720" s="4" t="s">
        <v>121</v>
      </c>
    </row>
    <row r="1721">
      <c r="A1721" s="3" t="s">
        <v>2110</v>
      </c>
      <c r="B1721" s="4" t="s">
        <v>121</v>
      </c>
    </row>
    <row r="1722">
      <c r="A1722" s="3" t="s">
        <v>2111</v>
      </c>
      <c r="B1722" s="4" t="s">
        <v>57</v>
      </c>
    </row>
    <row r="1723">
      <c r="A1723" s="3" t="s">
        <v>2112</v>
      </c>
      <c r="B1723" s="4" t="s">
        <v>57</v>
      </c>
    </row>
    <row r="1724">
      <c r="A1724" s="3" t="s">
        <v>2113</v>
      </c>
      <c r="B1724" s="4" t="s">
        <v>57</v>
      </c>
    </row>
    <row r="1725">
      <c r="A1725" s="3" t="s">
        <v>2114</v>
      </c>
      <c r="B1725" s="4" t="s">
        <v>57</v>
      </c>
    </row>
    <row r="1726">
      <c r="A1726" s="3" t="s">
        <v>2115</v>
      </c>
      <c r="B1726" s="4" t="s">
        <v>121</v>
      </c>
    </row>
    <row r="1727">
      <c r="A1727" s="3" t="s">
        <v>2116</v>
      </c>
      <c r="B1727" s="4" t="s">
        <v>121</v>
      </c>
    </row>
    <row r="1728">
      <c r="A1728" s="3" t="s">
        <v>2117</v>
      </c>
      <c r="B1728" s="4" t="s">
        <v>50</v>
      </c>
    </row>
    <row r="1729">
      <c r="A1729" s="3" t="s">
        <v>2118</v>
      </c>
      <c r="B1729" s="4" t="s">
        <v>50</v>
      </c>
    </row>
    <row r="1730">
      <c r="A1730" s="3" t="s">
        <v>2119</v>
      </c>
      <c r="B1730" s="4" t="s">
        <v>50</v>
      </c>
    </row>
    <row r="1731">
      <c r="A1731" s="3" t="s">
        <v>2120</v>
      </c>
      <c r="B1731" s="4" t="s">
        <v>121</v>
      </c>
    </row>
    <row r="1732">
      <c r="A1732" s="3" t="s">
        <v>2121</v>
      </c>
      <c r="B1732" s="4" t="s">
        <v>121</v>
      </c>
    </row>
    <row r="1733">
      <c r="A1733" s="3" t="s">
        <v>2122</v>
      </c>
      <c r="B1733" s="4" t="s">
        <v>121</v>
      </c>
    </row>
    <row r="1734">
      <c r="A1734" s="3" t="s">
        <v>2123</v>
      </c>
      <c r="B1734" s="4" t="s">
        <v>253</v>
      </c>
    </row>
    <row r="1735">
      <c r="A1735" s="3" t="s">
        <v>2124</v>
      </c>
      <c r="B1735" s="4" t="s">
        <v>253</v>
      </c>
    </row>
    <row r="1736">
      <c r="A1736" s="3" t="s">
        <v>2125</v>
      </c>
      <c r="B1736" s="4" t="s">
        <v>253</v>
      </c>
    </row>
    <row r="1737">
      <c r="A1737" s="3" t="s">
        <v>2126</v>
      </c>
      <c r="B1737" s="4" t="s">
        <v>253</v>
      </c>
    </row>
    <row r="1738">
      <c r="A1738" s="3" t="s">
        <v>2127</v>
      </c>
      <c r="B1738" s="4" t="s">
        <v>253</v>
      </c>
    </row>
    <row r="1739">
      <c r="A1739" s="3" t="s">
        <v>2128</v>
      </c>
      <c r="B1739" s="4" t="s">
        <v>253</v>
      </c>
    </row>
    <row r="1740">
      <c r="A1740" s="3" t="s">
        <v>2129</v>
      </c>
      <c r="B1740" s="4" t="s">
        <v>253</v>
      </c>
    </row>
    <row r="1741">
      <c r="A1741" s="3" t="s">
        <v>2130</v>
      </c>
      <c r="B1741" s="4" t="s">
        <v>2131</v>
      </c>
    </row>
    <row r="1742">
      <c r="A1742" s="3" t="s">
        <v>2132</v>
      </c>
      <c r="B1742" s="4" t="s">
        <v>2131</v>
      </c>
    </row>
    <row r="1743">
      <c r="A1743" s="3" t="s">
        <v>2133</v>
      </c>
      <c r="B1743" s="4" t="s">
        <v>2131</v>
      </c>
    </row>
    <row r="1744">
      <c r="A1744" s="3" t="s">
        <v>2134</v>
      </c>
      <c r="B1744" s="4" t="s">
        <v>2131</v>
      </c>
    </row>
    <row r="1745">
      <c r="A1745" s="3" t="s">
        <v>2135</v>
      </c>
      <c r="B1745" s="4" t="s">
        <v>57</v>
      </c>
    </row>
    <row r="1746">
      <c r="A1746" s="3" t="s">
        <v>2136</v>
      </c>
      <c r="B1746" s="4" t="s">
        <v>57</v>
      </c>
    </row>
    <row r="1747">
      <c r="A1747" s="3" t="s">
        <v>2137</v>
      </c>
      <c r="B1747" s="4" t="s">
        <v>57</v>
      </c>
    </row>
    <row r="1748">
      <c r="A1748" s="3" t="s">
        <v>2138</v>
      </c>
      <c r="B1748" s="4" t="s">
        <v>253</v>
      </c>
    </row>
    <row r="1749">
      <c r="A1749" s="3" t="s">
        <v>2139</v>
      </c>
      <c r="B1749" s="4" t="s">
        <v>57</v>
      </c>
    </row>
    <row r="1750">
      <c r="A1750" s="3" t="s">
        <v>2140</v>
      </c>
      <c r="B1750" s="4" t="s">
        <v>57</v>
      </c>
    </row>
    <row r="1751">
      <c r="A1751" s="3" t="s">
        <v>2141</v>
      </c>
      <c r="B1751" s="4" t="s">
        <v>57</v>
      </c>
    </row>
    <row r="1752">
      <c r="A1752" s="3" t="s">
        <v>2142</v>
      </c>
      <c r="B1752" s="4" t="s">
        <v>57</v>
      </c>
    </row>
    <row r="1753">
      <c r="A1753" s="3" t="s">
        <v>2143</v>
      </c>
      <c r="B1753" s="4" t="s">
        <v>57</v>
      </c>
    </row>
    <row r="1754">
      <c r="A1754" s="3" t="s">
        <v>2144</v>
      </c>
      <c r="B1754" s="4" t="s">
        <v>86</v>
      </c>
    </row>
    <row r="1755">
      <c r="A1755" s="3" t="s">
        <v>2145</v>
      </c>
      <c r="B1755" s="4" t="s">
        <v>86</v>
      </c>
    </row>
    <row r="1756">
      <c r="A1756" s="3" t="s">
        <v>2146</v>
      </c>
      <c r="B1756" s="4" t="s">
        <v>86</v>
      </c>
    </row>
    <row r="1757">
      <c r="A1757" s="3" t="s">
        <v>2147</v>
      </c>
      <c r="B1757" s="4" t="s">
        <v>2148</v>
      </c>
    </row>
    <row r="1758">
      <c r="A1758" s="3" t="s">
        <v>2149</v>
      </c>
      <c r="B1758" s="4" t="s">
        <v>86</v>
      </c>
    </row>
    <row r="1759">
      <c r="A1759" s="3" t="s">
        <v>2150</v>
      </c>
      <c r="B1759" s="4" t="s">
        <v>86</v>
      </c>
    </row>
    <row r="1760">
      <c r="A1760" s="3" t="s">
        <v>2151</v>
      </c>
      <c r="B1760" s="4" t="s">
        <v>86</v>
      </c>
    </row>
    <row r="1761">
      <c r="A1761" s="3" t="s">
        <v>2152</v>
      </c>
      <c r="B1761" s="4" t="s">
        <v>86</v>
      </c>
    </row>
    <row r="1762">
      <c r="A1762" s="3" t="s">
        <v>2153</v>
      </c>
      <c r="B1762" s="4" t="s">
        <v>86</v>
      </c>
    </row>
    <row r="1763">
      <c r="A1763" s="3" t="s">
        <v>2154</v>
      </c>
      <c r="B1763" s="4" t="s">
        <v>86</v>
      </c>
    </row>
    <row r="1764">
      <c r="A1764" s="3" t="s">
        <v>2155</v>
      </c>
      <c r="B1764" s="4" t="s">
        <v>86</v>
      </c>
    </row>
    <row r="1765">
      <c r="A1765" s="3" t="s">
        <v>2156</v>
      </c>
      <c r="B1765" s="4" t="s">
        <v>86</v>
      </c>
    </row>
    <row r="1766">
      <c r="A1766" s="3" t="s">
        <v>2157</v>
      </c>
      <c r="B1766" s="4" t="s">
        <v>86</v>
      </c>
    </row>
    <row r="1767">
      <c r="A1767" s="3" t="s">
        <v>2158</v>
      </c>
      <c r="B1767" s="4" t="s">
        <v>2159</v>
      </c>
    </row>
    <row r="1768">
      <c r="A1768" s="3" t="s">
        <v>2160</v>
      </c>
      <c r="B1768" s="4" t="s">
        <v>2159</v>
      </c>
    </row>
    <row r="1769">
      <c r="A1769" s="3" t="s">
        <v>2161</v>
      </c>
      <c r="B1769" s="4" t="s">
        <v>87</v>
      </c>
    </row>
    <row r="1770">
      <c r="A1770" s="3" t="s">
        <v>2162</v>
      </c>
      <c r="B1770" s="4" t="s">
        <v>2159</v>
      </c>
    </row>
    <row r="1771">
      <c r="A1771" s="3" t="s">
        <v>2163</v>
      </c>
      <c r="B1771" s="4" t="s">
        <v>2159</v>
      </c>
    </row>
    <row r="1772">
      <c r="A1772" s="3" t="s">
        <v>2164</v>
      </c>
      <c r="B1772" s="4" t="s">
        <v>2159</v>
      </c>
    </row>
    <row r="1773">
      <c r="A1773" s="3" t="s">
        <v>2165</v>
      </c>
      <c r="B1773" s="4" t="s">
        <v>2159</v>
      </c>
    </row>
    <row r="1774">
      <c r="A1774" s="3" t="s">
        <v>2166</v>
      </c>
      <c r="B1774" s="4" t="s">
        <v>2159</v>
      </c>
    </row>
    <row r="1775">
      <c r="A1775" s="3" t="s">
        <v>2167</v>
      </c>
      <c r="B1775" s="4" t="s">
        <v>2159</v>
      </c>
    </row>
    <row r="1776">
      <c r="A1776" s="3" t="s">
        <v>2168</v>
      </c>
      <c r="B1776" s="4" t="s">
        <v>87</v>
      </c>
    </row>
    <row r="1777">
      <c r="A1777" s="3" t="s">
        <v>2169</v>
      </c>
      <c r="B1777" s="4" t="s">
        <v>87</v>
      </c>
    </row>
    <row r="1778">
      <c r="A1778" s="3" t="s">
        <v>2170</v>
      </c>
      <c r="B1778" s="4" t="s">
        <v>87</v>
      </c>
    </row>
    <row r="1779">
      <c r="A1779" s="3" t="s">
        <v>2171</v>
      </c>
      <c r="B1779" s="4" t="s">
        <v>87</v>
      </c>
    </row>
    <row r="1780">
      <c r="A1780" s="3" t="s">
        <v>2172</v>
      </c>
      <c r="B1780" s="4" t="s">
        <v>87</v>
      </c>
    </row>
    <row r="1781">
      <c r="A1781" s="3" t="s">
        <v>2173</v>
      </c>
      <c r="B1781" s="4" t="s">
        <v>2159</v>
      </c>
    </row>
    <row r="1782">
      <c r="A1782" s="3" t="s">
        <v>2174</v>
      </c>
      <c r="B1782" s="4" t="s">
        <v>2159</v>
      </c>
    </row>
    <row r="1783">
      <c r="A1783" s="3" t="s">
        <v>2175</v>
      </c>
      <c r="B1783" s="4" t="s">
        <v>2159</v>
      </c>
    </row>
    <row r="1784">
      <c r="A1784" s="3" t="s">
        <v>2176</v>
      </c>
      <c r="B1784" s="4" t="s">
        <v>87</v>
      </c>
    </row>
    <row r="1785">
      <c r="A1785" s="3" t="s">
        <v>2177</v>
      </c>
      <c r="B1785" s="4" t="s">
        <v>87</v>
      </c>
    </row>
    <row r="1786">
      <c r="A1786" s="3" t="s">
        <v>2178</v>
      </c>
      <c r="B1786" s="4" t="s">
        <v>87</v>
      </c>
    </row>
    <row r="1787">
      <c r="A1787" s="3" t="s">
        <v>2179</v>
      </c>
      <c r="B1787" s="4" t="s">
        <v>87</v>
      </c>
    </row>
    <row r="1788">
      <c r="A1788" s="3" t="s">
        <v>2180</v>
      </c>
      <c r="B1788" s="4" t="s">
        <v>87</v>
      </c>
    </row>
    <row r="1789">
      <c r="A1789" s="3" t="s">
        <v>2181</v>
      </c>
      <c r="B1789" s="4" t="s">
        <v>87</v>
      </c>
    </row>
    <row r="1790">
      <c r="A1790" s="3" t="s">
        <v>2182</v>
      </c>
      <c r="B1790" s="4" t="s">
        <v>87</v>
      </c>
    </row>
    <row r="1791">
      <c r="A1791" s="3" t="s">
        <v>2183</v>
      </c>
      <c r="B1791" s="4" t="s">
        <v>2184</v>
      </c>
    </row>
    <row r="1792">
      <c r="A1792" s="3" t="s">
        <v>2185</v>
      </c>
      <c r="B1792" s="4" t="s">
        <v>87</v>
      </c>
    </row>
    <row r="1793">
      <c r="A1793" s="3" t="s">
        <v>2186</v>
      </c>
      <c r="B1793" s="4" t="s">
        <v>87</v>
      </c>
    </row>
    <row r="1794">
      <c r="A1794" s="3" t="s">
        <v>2187</v>
      </c>
      <c r="B1794" s="4" t="s">
        <v>87</v>
      </c>
    </row>
    <row r="1795">
      <c r="A1795" s="3" t="s">
        <v>2188</v>
      </c>
      <c r="B1795" s="4" t="s">
        <v>87</v>
      </c>
    </row>
    <row r="1796">
      <c r="A1796" s="3" t="s">
        <v>2189</v>
      </c>
      <c r="B1796" s="4" t="s">
        <v>87</v>
      </c>
    </row>
    <row r="1797">
      <c r="A1797" s="3" t="s">
        <v>2190</v>
      </c>
      <c r="B1797" s="4" t="s">
        <v>87</v>
      </c>
    </row>
    <row r="1798">
      <c r="A1798" s="3" t="s">
        <v>2191</v>
      </c>
      <c r="B1798" s="4" t="s">
        <v>16</v>
      </c>
    </row>
    <row r="1799">
      <c r="A1799" s="3" t="s">
        <v>2192</v>
      </c>
      <c r="B1799" s="4" t="s">
        <v>16</v>
      </c>
    </row>
    <row r="1800">
      <c r="A1800" s="3" t="s">
        <v>2193</v>
      </c>
      <c r="B1800" s="4" t="s">
        <v>16</v>
      </c>
    </row>
    <row r="1801">
      <c r="A1801" s="3" t="s">
        <v>2194</v>
      </c>
      <c r="B1801" s="4" t="s">
        <v>16</v>
      </c>
    </row>
    <row r="1802">
      <c r="A1802" s="3" t="s">
        <v>2195</v>
      </c>
      <c r="B1802" s="4" t="s">
        <v>16</v>
      </c>
    </row>
    <row r="1803">
      <c r="A1803" s="3" t="s">
        <v>2196</v>
      </c>
      <c r="B1803" s="4" t="s">
        <v>134</v>
      </c>
    </row>
    <row r="1804">
      <c r="A1804" s="3" t="s">
        <v>2197</v>
      </c>
      <c r="B1804" s="4" t="s">
        <v>134</v>
      </c>
    </row>
    <row r="1805">
      <c r="A1805" s="3" t="s">
        <v>2198</v>
      </c>
      <c r="B1805" s="4" t="s">
        <v>134</v>
      </c>
    </row>
    <row r="1806">
      <c r="A1806" s="3" t="s">
        <v>2199</v>
      </c>
      <c r="B1806" s="4" t="s">
        <v>134</v>
      </c>
    </row>
    <row r="1807">
      <c r="A1807" s="3" t="s">
        <v>2200</v>
      </c>
      <c r="B1807" s="4" t="s">
        <v>134</v>
      </c>
    </row>
    <row r="1808">
      <c r="A1808" s="3" t="s">
        <v>2201</v>
      </c>
      <c r="B1808" s="4" t="s">
        <v>134</v>
      </c>
    </row>
    <row r="1809">
      <c r="A1809" s="3" t="s">
        <v>2202</v>
      </c>
      <c r="B1809" s="4" t="s">
        <v>3</v>
      </c>
    </row>
    <row r="1810">
      <c r="A1810" s="3" t="s">
        <v>2203</v>
      </c>
      <c r="B1810" s="4" t="s">
        <v>3</v>
      </c>
    </row>
    <row r="1811">
      <c r="A1811" s="3" t="s">
        <v>2204</v>
      </c>
      <c r="B1811" s="4" t="s">
        <v>3</v>
      </c>
    </row>
    <row r="1812">
      <c r="A1812" s="3" t="s">
        <v>2205</v>
      </c>
      <c r="B1812" s="4" t="s">
        <v>3</v>
      </c>
    </row>
    <row r="1813">
      <c r="A1813" s="3" t="s">
        <v>2206</v>
      </c>
      <c r="B1813" s="4" t="s">
        <v>3</v>
      </c>
    </row>
    <row r="1814">
      <c r="A1814" s="3" t="s">
        <v>2207</v>
      </c>
      <c r="B1814" s="4" t="s">
        <v>3</v>
      </c>
    </row>
    <row r="1815">
      <c r="A1815" s="3" t="s">
        <v>2208</v>
      </c>
      <c r="B1815" s="4" t="s">
        <v>311</v>
      </c>
    </row>
    <row r="1816">
      <c r="A1816" s="3" t="s">
        <v>2209</v>
      </c>
      <c r="B1816" s="4" t="s">
        <v>311</v>
      </c>
    </row>
    <row r="1817">
      <c r="A1817" s="3" t="s">
        <v>2210</v>
      </c>
      <c r="B1817" s="4" t="s">
        <v>3</v>
      </c>
    </row>
    <row r="1818">
      <c r="A1818" s="3" t="s">
        <v>2211</v>
      </c>
      <c r="B1818" s="4" t="s">
        <v>311</v>
      </c>
    </row>
    <row r="1819">
      <c r="A1819" s="3" t="s">
        <v>2212</v>
      </c>
      <c r="B1819" s="4" t="s">
        <v>311</v>
      </c>
    </row>
    <row r="1820">
      <c r="A1820" s="3" t="s">
        <v>2213</v>
      </c>
      <c r="B1820" s="4" t="s">
        <v>311</v>
      </c>
    </row>
    <row r="1821">
      <c r="A1821" s="3" t="s">
        <v>2214</v>
      </c>
      <c r="B1821" s="4" t="s">
        <v>311</v>
      </c>
    </row>
    <row r="1822">
      <c r="A1822" s="3" t="s">
        <v>2215</v>
      </c>
      <c r="B1822" s="4" t="s">
        <v>3</v>
      </c>
    </row>
    <row r="1823">
      <c r="A1823" s="3" t="s">
        <v>2216</v>
      </c>
      <c r="B1823" s="4" t="s">
        <v>3</v>
      </c>
    </row>
    <row r="1824">
      <c r="A1824" s="3" t="s">
        <v>2217</v>
      </c>
      <c r="B1824" s="4" t="s">
        <v>3</v>
      </c>
    </row>
    <row r="1825">
      <c r="A1825" s="3" t="s">
        <v>2218</v>
      </c>
      <c r="B1825" s="4" t="s">
        <v>3</v>
      </c>
    </row>
    <row r="1826">
      <c r="A1826" s="3" t="s">
        <v>2219</v>
      </c>
      <c r="B1826" s="4" t="s">
        <v>3</v>
      </c>
    </row>
    <row r="1827">
      <c r="A1827" s="3" t="s">
        <v>2220</v>
      </c>
      <c r="B1827" s="4" t="s">
        <v>120</v>
      </c>
    </row>
    <row r="1828">
      <c r="A1828" s="3" t="s">
        <v>2221</v>
      </c>
      <c r="B1828" s="4" t="s">
        <v>120</v>
      </c>
    </row>
    <row r="1829">
      <c r="A1829" s="3" t="s">
        <v>2222</v>
      </c>
      <c r="B1829" s="4" t="s">
        <v>120</v>
      </c>
    </row>
    <row r="1830">
      <c r="A1830" s="3" t="s">
        <v>2223</v>
      </c>
      <c r="B1830" s="4" t="s">
        <v>120</v>
      </c>
    </row>
    <row r="1831">
      <c r="A1831" s="3" t="s">
        <v>2224</v>
      </c>
      <c r="B1831" s="4" t="s">
        <v>120</v>
      </c>
    </row>
    <row r="1832">
      <c r="A1832" s="3" t="s">
        <v>2225</v>
      </c>
      <c r="B1832" s="4" t="s">
        <v>5</v>
      </c>
    </row>
    <row r="1833">
      <c r="A1833" s="3" t="s">
        <v>2226</v>
      </c>
      <c r="B1833" s="4" t="s">
        <v>120</v>
      </c>
    </row>
    <row r="1834">
      <c r="A1834" s="3" t="s">
        <v>2227</v>
      </c>
      <c r="B1834" s="4" t="s">
        <v>120</v>
      </c>
    </row>
    <row r="1835">
      <c r="A1835" s="3" t="s">
        <v>2228</v>
      </c>
      <c r="B1835" s="4" t="s">
        <v>5</v>
      </c>
    </row>
    <row r="1836">
      <c r="A1836" s="3" t="s">
        <v>2229</v>
      </c>
      <c r="B1836" s="4" t="s">
        <v>5</v>
      </c>
    </row>
    <row r="1837">
      <c r="A1837" s="3" t="s">
        <v>2230</v>
      </c>
      <c r="B1837" s="4" t="s">
        <v>5</v>
      </c>
    </row>
    <row r="1838">
      <c r="A1838" s="3" t="s">
        <v>2231</v>
      </c>
      <c r="B1838" s="4" t="s">
        <v>5</v>
      </c>
    </row>
    <row r="1839">
      <c r="A1839" s="3" t="s">
        <v>2232</v>
      </c>
      <c r="B1839" s="4" t="s">
        <v>5</v>
      </c>
    </row>
    <row r="1840">
      <c r="A1840" s="3" t="s">
        <v>2233</v>
      </c>
      <c r="B1840" s="4" t="s">
        <v>5</v>
      </c>
    </row>
    <row r="1841">
      <c r="A1841" s="3" t="s">
        <v>2234</v>
      </c>
      <c r="B1841" s="4" t="s">
        <v>5</v>
      </c>
    </row>
    <row r="1842">
      <c r="A1842" s="3" t="s">
        <v>2235</v>
      </c>
      <c r="B1842" s="4" t="s">
        <v>5</v>
      </c>
    </row>
    <row r="1843">
      <c r="A1843" s="3" t="s">
        <v>2236</v>
      </c>
      <c r="B1843" s="4" t="s">
        <v>5</v>
      </c>
    </row>
    <row r="1844">
      <c r="A1844" s="3" t="s">
        <v>2237</v>
      </c>
      <c r="B1844" s="4" t="s">
        <v>5</v>
      </c>
    </row>
    <row r="1845">
      <c r="A1845" s="3" t="s">
        <v>2238</v>
      </c>
      <c r="B1845" s="4" t="s">
        <v>5</v>
      </c>
    </row>
    <row r="1846">
      <c r="A1846" s="3" t="s">
        <v>2239</v>
      </c>
      <c r="B1846" s="4" t="s">
        <v>120</v>
      </c>
    </row>
    <row r="1847">
      <c r="A1847" s="3" t="s">
        <v>2240</v>
      </c>
      <c r="B1847" s="4" t="s">
        <v>3</v>
      </c>
    </row>
    <row r="1848">
      <c r="A1848" s="3" t="s">
        <v>2241</v>
      </c>
      <c r="B1848" s="4" t="s">
        <v>3</v>
      </c>
    </row>
    <row r="1849">
      <c r="A1849" s="3" t="s">
        <v>2242</v>
      </c>
      <c r="B1849" s="4" t="s">
        <v>3</v>
      </c>
    </row>
    <row r="1850">
      <c r="A1850" s="3" t="s">
        <v>2243</v>
      </c>
      <c r="B1850" s="4" t="s">
        <v>3</v>
      </c>
    </row>
    <row r="1851">
      <c r="A1851" s="3" t="s">
        <v>2244</v>
      </c>
      <c r="B1851" s="4" t="s">
        <v>2245</v>
      </c>
    </row>
    <row r="1852">
      <c r="A1852" s="3" t="s">
        <v>2246</v>
      </c>
      <c r="B1852" s="4" t="s">
        <v>2245</v>
      </c>
    </row>
    <row r="1853">
      <c r="A1853" s="3" t="s">
        <v>2247</v>
      </c>
      <c r="B1853" s="4" t="s">
        <v>2245</v>
      </c>
    </row>
    <row r="1854">
      <c r="A1854" s="3" t="s">
        <v>2248</v>
      </c>
      <c r="B1854" s="4" t="s">
        <v>2249</v>
      </c>
    </row>
    <row r="1855">
      <c r="A1855" s="3" t="s">
        <v>2250</v>
      </c>
      <c r="B1855" s="4" t="s">
        <v>2245</v>
      </c>
    </row>
    <row r="1856">
      <c r="A1856" s="3" t="s">
        <v>2251</v>
      </c>
      <c r="B1856" s="4" t="s">
        <v>2249</v>
      </c>
    </row>
    <row r="1857">
      <c r="A1857" s="3" t="s">
        <v>2252</v>
      </c>
      <c r="B1857" s="4" t="s">
        <v>2249</v>
      </c>
    </row>
    <row r="1858">
      <c r="A1858" s="3" t="s">
        <v>2253</v>
      </c>
      <c r="B1858" s="4" t="s">
        <v>2249</v>
      </c>
    </row>
    <row r="1859">
      <c r="A1859" s="3" t="s">
        <v>2254</v>
      </c>
      <c r="B1859" s="4" t="s">
        <v>263</v>
      </c>
    </row>
    <row r="1860">
      <c r="A1860" s="3" t="s">
        <v>2255</v>
      </c>
      <c r="B1860" s="4" t="s">
        <v>263</v>
      </c>
    </row>
    <row r="1861">
      <c r="A1861" s="3" t="s">
        <v>2256</v>
      </c>
      <c r="B1861" s="4" t="s">
        <v>263</v>
      </c>
    </row>
    <row r="1862">
      <c r="A1862" s="3" t="s">
        <v>2257</v>
      </c>
      <c r="B1862" s="4" t="s">
        <v>263</v>
      </c>
    </row>
    <row r="1863">
      <c r="A1863" s="3" t="s">
        <v>2258</v>
      </c>
      <c r="B1863" s="4" t="s">
        <v>2249</v>
      </c>
    </row>
    <row r="1864">
      <c r="A1864" s="3" t="s">
        <v>2259</v>
      </c>
      <c r="B1864" s="4" t="s">
        <v>2249</v>
      </c>
    </row>
    <row r="1865">
      <c r="A1865" s="3" t="s">
        <v>2260</v>
      </c>
      <c r="B1865" s="4" t="s">
        <v>2249</v>
      </c>
    </row>
    <row r="1866">
      <c r="A1866" s="3" t="s">
        <v>2261</v>
      </c>
      <c r="B1866" s="4" t="s">
        <v>2249</v>
      </c>
    </row>
    <row r="1867" ht="24.75" customHeight="1">
      <c r="A1867" s="3" t="s">
        <v>2262</v>
      </c>
      <c r="B1867" s="4" t="s">
        <v>2263</v>
      </c>
    </row>
    <row r="1868" ht="24.75" customHeight="1">
      <c r="A1868" s="3" t="s">
        <v>2264</v>
      </c>
      <c r="B1868" s="4" t="s">
        <v>2263</v>
      </c>
    </row>
    <row r="1869">
      <c r="A1869" s="3" t="s">
        <v>2265</v>
      </c>
      <c r="B1869" s="4" t="s">
        <v>2266</v>
      </c>
    </row>
    <row r="1870">
      <c r="A1870" s="3" t="s">
        <v>2267</v>
      </c>
      <c r="B1870" s="4" t="s">
        <v>2266</v>
      </c>
    </row>
    <row r="1871">
      <c r="A1871" s="3" t="s">
        <v>2268</v>
      </c>
      <c r="B1871" s="4" t="s">
        <v>2266</v>
      </c>
    </row>
    <row r="1872">
      <c r="A1872" s="3" t="s">
        <v>2269</v>
      </c>
      <c r="B1872" s="4" t="s">
        <v>2266</v>
      </c>
    </row>
    <row r="1873">
      <c r="A1873" s="3" t="s">
        <v>2270</v>
      </c>
      <c r="B1873" s="4" t="s">
        <v>2266</v>
      </c>
    </row>
    <row r="1874">
      <c r="A1874" s="3" t="s">
        <v>2271</v>
      </c>
      <c r="B1874" s="4" t="s">
        <v>2266</v>
      </c>
    </row>
    <row r="1875">
      <c r="A1875" s="3" t="s">
        <v>2272</v>
      </c>
      <c r="B1875" s="4" t="s">
        <v>2273</v>
      </c>
    </row>
    <row r="1876" ht="24.75" customHeight="1">
      <c r="A1876" s="3" t="s">
        <v>2274</v>
      </c>
      <c r="B1876" s="4" t="s">
        <v>2263</v>
      </c>
    </row>
    <row r="1877" ht="24.75" customHeight="1">
      <c r="A1877" s="3" t="s">
        <v>2275</v>
      </c>
      <c r="B1877" s="4" t="s">
        <v>2263</v>
      </c>
    </row>
    <row r="1878">
      <c r="A1878" s="3" t="s">
        <v>2276</v>
      </c>
      <c r="B1878" s="4" t="s">
        <v>2277</v>
      </c>
    </row>
    <row r="1879">
      <c r="A1879" s="3" t="s">
        <v>2278</v>
      </c>
      <c r="B1879" s="4" t="s">
        <v>2277</v>
      </c>
    </row>
    <row r="1880" ht="24.75" customHeight="1">
      <c r="A1880" s="3" t="s">
        <v>2279</v>
      </c>
      <c r="B1880" s="4" t="s">
        <v>2263</v>
      </c>
    </row>
    <row r="1881" ht="24.75" customHeight="1">
      <c r="A1881" s="3" t="s">
        <v>2280</v>
      </c>
      <c r="B1881" s="4" t="s">
        <v>2263</v>
      </c>
    </row>
    <row r="1882" ht="24.75" customHeight="1">
      <c r="A1882" s="3" t="s">
        <v>2281</v>
      </c>
      <c r="B1882" s="4" t="s">
        <v>2263</v>
      </c>
    </row>
    <row r="1883" ht="24.75" customHeight="1">
      <c r="A1883" s="3" t="s">
        <v>2282</v>
      </c>
      <c r="B1883" s="4" t="s">
        <v>2263</v>
      </c>
    </row>
    <row r="1884" ht="24.75" customHeight="1">
      <c r="A1884" s="3" t="s">
        <v>2283</v>
      </c>
      <c r="B1884" s="4" t="s">
        <v>2263</v>
      </c>
    </row>
    <row r="1885">
      <c r="A1885" s="3" t="s">
        <v>2284</v>
      </c>
      <c r="B1885" s="4" t="s">
        <v>2266</v>
      </c>
    </row>
    <row r="1886">
      <c r="A1886" s="3" t="s">
        <v>2285</v>
      </c>
      <c r="B1886" s="4" t="s">
        <v>2266</v>
      </c>
    </row>
    <row r="1887">
      <c r="A1887" s="3" t="s">
        <v>2286</v>
      </c>
      <c r="B1887" s="4" t="s">
        <v>2266</v>
      </c>
    </row>
    <row r="1888">
      <c r="A1888" s="3" t="s">
        <v>2287</v>
      </c>
      <c r="B1888" s="4" t="s">
        <v>2266</v>
      </c>
    </row>
    <row r="1889">
      <c r="A1889" s="3" t="s">
        <v>2288</v>
      </c>
      <c r="B1889" s="4" t="s">
        <v>2148</v>
      </c>
    </row>
    <row r="1890">
      <c r="A1890" s="3" t="s">
        <v>2289</v>
      </c>
      <c r="B1890" s="4" t="s">
        <v>2148</v>
      </c>
    </row>
    <row r="1891">
      <c r="A1891" s="3" t="s">
        <v>2290</v>
      </c>
      <c r="B1891" s="4" t="s">
        <v>2148</v>
      </c>
    </row>
    <row r="1892">
      <c r="A1892" s="3" t="s">
        <v>2291</v>
      </c>
      <c r="B1892" s="4" t="s">
        <v>2148</v>
      </c>
    </row>
    <row r="1893">
      <c r="A1893" s="3" t="s">
        <v>2292</v>
      </c>
      <c r="B1893" s="4" t="s">
        <v>2148</v>
      </c>
    </row>
    <row r="1894">
      <c r="A1894" s="3" t="s">
        <v>2293</v>
      </c>
      <c r="B1894" s="4" t="s">
        <v>2294</v>
      </c>
    </row>
    <row r="1895">
      <c r="A1895" s="3" t="s">
        <v>2295</v>
      </c>
      <c r="B1895" s="4" t="s">
        <v>2294</v>
      </c>
    </row>
    <row r="1896">
      <c r="A1896" s="3" t="s">
        <v>2296</v>
      </c>
      <c r="B1896" s="4" t="s">
        <v>2294</v>
      </c>
    </row>
    <row r="1897">
      <c r="A1897" s="3" t="s">
        <v>2297</v>
      </c>
      <c r="B1897" s="4" t="s">
        <v>2294</v>
      </c>
    </row>
    <row r="1898">
      <c r="A1898" s="3" t="s">
        <v>2298</v>
      </c>
      <c r="B1898" s="4" t="s">
        <v>2294</v>
      </c>
    </row>
    <row r="1899">
      <c r="A1899" s="3" t="s">
        <v>2299</v>
      </c>
      <c r="B1899" s="4" t="s">
        <v>2294</v>
      </c>
    </row>
    <row r="1900">
      <c r="A1900" s="3" t="s">
        <v>2300</v>
      </c>
      <c r="B1900" s="4" t="s">
        <v>2294</v>
      </c>
    </row>
    <row r="1901">
      <c r="A1901" s="3" t="s">
        <v>2301</v>
      </c>
      <c r="B1901" s="4" t="s">
        <v>2302</v>
      </c>
    </row>
    <row r="1902">
      <c r="A1902" s="3" t="s">
        <v>2303</v>
      </c>
      <c r="B1902" s="4" t="s">
        <v>2302</v>
      </c>
    </row>
    <row r="1903">
      <c r="A1903" s="3" t="s">
        <v>2304</v>
      </c>
      <c r="B1903" s="4" t="s">
        <v>2302</v>
      </c>
    </row>
    <row r="1904">
      <c r="A1904" s="3" t="s">
        <v>2305</v>
      </c>
      <c r="B1904" s="4" t="s">
        <v>2302</v>
      </c>
    </row>
    <row r="1905">
      <c r="A1905" s="3" t="s">
        <v>2306</v>
      </c>
      <c r="B1905" s="4" t="s">
        <v>2302</v>
      </c>
    </row>
    <row r="1906">
      <c r="A1906" s="3" t="s">
        <v>2307</v>
      </c>
      <c r="B1906" s="4" t="s">
        <v>2302</v>
      </c>
    </row>
    <row r="1907">
      <c r="A1907" s="3" t="s">
        <v>2308</v>
      </c>
      <c r="B1907" s="4" t="s">
        <v>2302</v>
      </c>
    </row>
    <row r="1908">
      <c r="A1908" s="3" t="s">
        <v>2309</v>
      </c>
      <c r="B1908" s="4" t="s">
        <v>2302</v>
      </c>
    </row>
    <row r="1909">
      <c r="A1909" s="3" t="s">
        <v>2310</v>
      </c>
      <c r="B1909" s="4" t="s">
        <v>2302</v>
      </c>
    </row>
    <row r="1910">
      <c r="A1910" s="3" t="s">
        <v>2311</v>
      </c>
      <c r="B1910" s="4" t="s">
        <v>2302</v>
      </c>
    </row>
    <row r="1911">
      <c r="A1911" s="3" t="s">
        <v>2312</v>
      </c>
      <c r="B1911" s="4" t="s">
        <v>2302</v>
      </c>
    </row>
    <row r="1912">
      <c r="A1912" s="3" t="s">
        <v>2313</v>
      </c>
      <c r="B1912" s="4" t="s">
        <v>2302</v>
      </c>
    </row>
    <row r="1913">
      <c r="A1913" s="3" t="s">
        <v>2314</v>
      </c>
      <c r="B1913" s="4" t="s">
        <v>2315</v>
      </c>
    </row>
    <row r="1914">
      <c r="A1914" s="3" t="s">
        <v>2316</v>
      </c>
      <c r="B1914" s="4" t="s">
        <v>2315</v>
      </c>
    </row>
    <row r="1915">
      <c r="A1915" s="3" t="s">
        <v>2317</v>
      </c>
      <c r="B1915" s="4" t="s">
        <v>2315</v>
      </c>
    </row>
    <row r="1916">
      <c r="A1916" s="3" t="s">
        <v>2318</v>
      </c>
      <c r="B1916" s="4" t="s">
        <v>2315</v>
      </c>
    </row>
    <row r="1917">
      <c r="A1917" s="3" t="s">
        <v>2319</v>
      </c>
      <c r="B1917" s="4" t="s">
        <v>2315</v>
      </c>
    </row>
    <row r="1918">
      <c r="A1918" s="3" t="s">
        <v>2320</v>
      </c>
      <c r="B1918" s="4" t="s">
        <v>2315</v>
      </c>
    </row>
    <row r="1919">
      <c r="A1919" s="3" t="s">
        <v>2321</v>
      </c>
      <c r="B1919" s="4" t="s">
        <v>2315</v>
      </c>
    </row>
    <row r="1920">
      <c r="A1920" s="3" t="s">
        <v>2322</v>
      </c>
      <c r="B1920" s="4" t="s">
        <v>2315</v>
      </c>
    </row>
    <row r="1921">
      <c r="A1921" s="3" t="s">
        <v>2323</v>
      </c>
      <c r="B1921" s="4" t="s">
        <v>2315</v>
      </c>
    </row>
    <row r="1922">
      <c r="A1922" s="3" t="s">
        <v>2324</v>
      </c>
      <c r="B1922" s="4" t="s">
        <v>2315</v>
      </c>
    </row>
    <row r="1923">
      <c r="A1923" s="3" t="s">
        <v>2325</v>
      </c>
      <c r="B1923" s="4" t="s">
        <v>2315</v>
      </c>
    </row>
    <row r="1924">
      <c r="A1924" s="3" t="s">
        <v>2326</v>
      </c>
      <c r="B1924" s="4" t="s">
        <v>2315</v>
      </c>
    </row>
    <row r="1925">
      <c r="A1925" s="3" t="s">
        <v>2327</v>
      </c>
      <c r="B1925" s="4" t="s">
        <v>2315</v>
      </c>
    </row>
    <row r="1926">
      <c r="A1926" s="3" t="s">
        <v>2328</v>
      </c>
      <c r="B1926" s="4" t="s">
        <v>2315</v>
      </c>
    </row>
    <row r="1927">
      <c r="A1927" s="3" t="s">
        <v>2329</v>
      </c>
      <c r="B1927" s="4" t="s">
        <v>2315</v>
      </c>
    </row>
    <row r="1928">
      <c r="A1928" s="3" t="s">
        <v>2330</v>
      </c>
      <c r="B1928" s="4" t="s">
        <v>2315</v>
      </c>
    </row>
    <row r="1929">
      <c r="A1929" s="3" t="s">
        <v>2331</v>
      </c>
      <c r="B1929" s="4" t="s">
        <v>2332</v>
      </c>
    </row>
    <row r="1930">
      <c r="A1930" s="3" t="s">
        <v>2333</v>
      </c>
      <c r="B1930" s="4" t="s">
        <v>2332</v>
      </c>
    </row>
    <row r="1931">
      <c r="A1931" s="3" t="s">
        <v>2334</v>
      </c>
      <c r="B1931" s="4" t="s">
        <v>2332</v>
      </c>
    </row>
    <row r="1932">
      <c r="A1932" s="3" t="s">
        <v>2335</v>
      </c>
      <c r="B1932" s="4" t="s">
        <v>110</v>
      </c>
    </row>
    <row r="1933">
      <c r="A1933" s="3" t="s">
        <v>2336</v>
      </c>
      <c r="B1933" s="4" t="s">
        <v>110</v>
      </c>
    </row>
    <row r="1934">
      <c r="A1934" s="3" t="s">
        <v>2337</v>
      </c>
      <c r="B1934" s="4" t="s">
        <v>2332</v>
      </c>
    </row>
    <row r="1935">
      <c r="A1935" s="3" t="s">
        <v>2338</v>
      </c>
      <c r="B1935" s="4" t="s">
        <v>110</v>
      </c>
    </row>
    <row r="1936">
      <c r="A1936" s="3" t="s">
        <v>2339</v>
      </c>
      <c r="B1936" s="4" t="s">
        <v>2332</v>
      </c>
    </row>
    <row r="1937">
      <c r="A1937" s="3" t="s">
        <v>2340</v>
      </c>
      <c r="B1937" s="4" t="s">
        <v>2332</v>
      </c>
    </row>
    <row r="1938">
      <c r="A1938" s="3" t="s">
        <v>2341</v>
      </c>
      <c r="B1938" s="4" t="s">
        <v>2266</v>
      </c>
    </row>
    <row r="1939">
      <c r="A1939" s="3" t="s">
        <v>2342</v>
      </c>
      <c r="B1939" s="4" t="s">
        <v>110</v>
      </c>
    </row>
    <row r="1940">
      <c r="A1940" s="3" t="s">
        <v>2343</v>
      </c>
      <c r="B1940" s="4" t="s">
        <v>110</v>
      </c>
    </row>
    <row r="1941">
      <c r="A1941" s="3" t="s">
        <v>2344</v>
      </c>
      <c r="B1941" s="4" t="s">
        <v>2266</v>
      </c>
    </row>
    <row r="1942">
      <c r="A1942" s="3" t="s">
        <v>2345</v>
      </c>
      <c r="B1942" s="4" t="s">
        <v>121</v>
      </c>
    </row>
    <row r="1943">
      <c r="A1943" s="3" t="s">
        <v>2346</v>
      </c>
      <c r="B1943" s="4" t="s">
        <v>121</v>
      </c>
    </row>
    <row r="1944">
      <c r="A1944" s="3" t="s">
        <v>2347</v>
      </c>
      <c r="B1944" s="4" t="s">
        <v>121</v>
      </c>
    </row>
    <row r="1945">
      <c r="A1945" s="3" t="s">
        <v>2348</v>
      </c>
      <c r="B1945" s="4" t="s">
        <v>121</v>
      </c>
    </row>
    <row r="1946">
      <c r="A1946" s="3" t="s">
        <v>2349</v>
      </c>
      <c r="B1946" s="4" t="s">
        <v>121</v>
      </c>
    </row>
    <row r="1947">
      <c r="A1947" s="3" t="s">
        <v>2350</v>
      </c>
      <c r="B1947" s="4" t="s">
        <v>121</v>
      </c>
    </row>
    <row r="1948">
      <c r="A1948" s="3" t="s">
        <v>2351</v>
      </c>
      <c r="B1948" s="4" t="s">
        <v>121</v>
      </c>
    </row>
    <row r="1949">
      <c r="A1949" s="3" t="s">
        <v>2352</v>
      </c>
      <c r="B1949" s="4" t="s">
        <v>2353</v>
      </c>
    </row>
    <row r="1950">
      <c r="A1950" s="3" t="s">
        <v>2354</v>
      </c>
      <c r="B1950" s="4" t="s">
        <v>2353</v>
      </c>
    </row>
    <row r="1951">
      <c r="A1951" s="3" t="s">
        <v>2355</v>
      </c>
      <c r="B1951" s="4" t="s">
        <v>2353</v>
      </c>
    </row>
    <row r="1952">
      <c r="A1952" s="3" t="s">
        <v>2356</v>
      </c>
      <c r="B1952" s="4" t="s">
        <v>2131</v>
      </c>
    </row>
    <row r="1953">
      <c r="A1953" s="3" t="s">
        <v>2357</v>
      </c>
      <c r="B1953" s="4" t="s">
        <v>2353</v>
      </c>
    </row>
    <row r="1954">
      <c r="A1954" s="3" t="s">
        <v>2358</v>
      </c>
      <c r="B1954" s="4" t="s">
        <v>2353</v>
      </c>
    </row>
    <row r="1955">
      <c r="A1955" s="3" t="s">
        <v>2359</v>
      </c>
      <c r="B1955" s="4" t="s">
        <v>2353</v>
      </c>
    </row>
    <row r="1956">
      <c r="A1956" s="3" t="s">
        <v>2360</v>
      </c>
      <c r="B1956" s="4" t="s">
        <v>2361</v>
      </c>
    </row>
    <row r="1957">
      <c r="A1957" s="3" t="s">
        <v>2362</v>
      </c>
      <c r="B1957" s="4" t="s">
        <v>2361</v>
      </c>
    </row>
    <row r="1958">
      <c r="A1958" s="3" t="s">
        <v>2363</v>
      </c>
      <c r="B1958" s="4" t="s">
        <v>2315</v>
      </c>
    </row>
    <row r="1959">
      <c r="A1959" s="3" t="s">
        <v>2364</v>
      </c>
      <c r="B1959" s="4" t="s">
        <v>2315</v>
      </c>
    </row>
    <row r="1960">
      <c r="A1960" s="3" t="s">
        <v>2365</v>
      </c>
      <c r="B1960" s="4" t="s">
        <v>2315</v>
      </c>
    </row>
    <row r="1961">
      <c r="A1961" s="3" t="s">
        <v>2366</v>
      </c>
      <c r="B1961" s="4" t="s">
        <v>2315</v>
      </c>
    </row>
    <row r="1962">
      <c r="A1962" s="3" t="s">
        <v>2367</v>
      </c>
      <c r="B1962" s="4" t="s">
        <v>2315</v>
      </c>
    </row>
    <row r="1963">
      <c r="A1963" s="3" t="s">
        <v>2368</v>
      </c>
      <c r="B1963" s="4" t="s">
        <v>2315</v>
      </c>
    </row>
    <row r="1964">
      <c r="A1964" s="3" t="s">
        <v>2369</v>
      </c>
      <c r="B1964" s="4" t="s">
        <v>2315</v>
      </c>
    </row>
    <row r="1965">
      <c r="A1965" s="3" t="s">
        <v>2370</v>
      </c>
      <c r="B1965" s="4" t="s">
        <v>2184</v>
      </c>
    </row>
    <row r="1966">
      <c r="A1966" s="3" t="s">
        <v>2371</v>
      </c>
      <c r="B1966" s="4" t="s">
        <v>2184</v>
      </c>
    </row>
    <row r="1967">
      <c r="A1967" s="3" t="s">
        <v>2372</v>
      </c>
      <c r="B1967" s="4" t="s">
        <v>2184</v>
      </c>
    </row>
    <row r="1968">
      <c r="A1968" s="3" t="s">
        <v>2373</v>
      </c>
      <c r="B1968" s="4" t="s">
        <v>2184</v>
      </c>
    </row>
    <row r="1969">
      <c r="A1969" s="3" t="s">
        <v>2374</v>
      </c>
      <c r="B1969" s="4" t="s">
        <v>2184</v>
      </c>
    </row>
    <row r="1970">
      <c r="A1970" s="3" t="s">
        <v>2375</v>
      </c>
      <c r="B1970" s="4" t="s">
        <v>2184</v>
      </c>
    </row>
    <row r="1971">
      <c r="A1971" s="3" t="s">
        <v>2376</v>
      </c>
      <c r="B1971" s="4" t="s">
        <v>2184</v>
      </c>
    </row>
    <row r="1972">
      <c r="A1972" s="3" t="s">
        <v>2377</v>
      </c>
      <c r="B1972" s="4" t="s">
        <v>2184</v>
      </c>
    </row>
    <row r="1973">
      <c r="A1973" s="3" t="s">
        <v>2378</v>
      </c>
      <c r="B1973" s="4" t="s">
        <v>2184</v>
      </c>
    </row>
    <row r="1974">
      <c r="A1974" s="3" t="s">
        <v>2379</v>
      </c>
      <c r="B1974" s="4" t="s">
        <v>2184</v>
      </c>
    </row>
    <row r="1975">
      <c r="A1975" s="3" t="s">
        <v>2380</v>
      </c>
      <c r="B1975" s="4" t="s">
        <v>2381</v>
      </c>
    </row>
    <row r="1976">
      <c r="A1976" s="3" t="s">
        <v>2382</v>
      </c>
      <c r="B1976" s="4" t="s">
        <v>2381</v>
      </c>
    </row>
    <row r="1977">
      <c r="A1977" s="3" t="s">
        <v>2383</v>
      </c>
      <c r="B1977" s="4" t="s">
        <v>2381</v>
      </c>
    </row>
    <row r="1978">
      <c r="A1978" s="3" t="s">
        <v>2384</v>
      </c>
      <c r="B1978" s="4" t="s">
        <v>2381</v>
      </c>
    </row>
    <row r="1979">
      <c r="A1979" s="3" t="s">
        <v>2385</v>
      </c>
      <c r="B1979" s="4" t="s">
        <v>2381</v>
      </c>
    </row>
    <row r="1980">
      <c r="A1980" s="3" t="s">
        <v>2386</v>
      </c>
      <c r="B1980" s="4" t="s">
        <v>2381</v>
      </c>
    </row>
    <row r="1981">
      <c r="A1981" s="3" t="s">
        <v>2387</v>
      </c>
      <c r="B1981" s="4" t="s">
        <v>2381</v>
      </c>
    </row>
    <row r="1982">
      <c r="A1982" s="3" t="s">
        <v>2388</v>
      </c>
      <c r="B1982" s="4" t="s">
        <v>2381</v>
      </c>
    </row>
    <row r="1983">
      <c r="A1983" s="3" t="s">
        <v>2389</v>
      </c>
      <c r="B1983" s="4" t="s">
        <v>2315</v>
      </c>
    </row>
    <row r="1984">
      <c r="A1984" s="3" t="s">
        <v>2390</v>
      </c>
      <c r="B1984" s="4" t="s">
        <v>2391</v>
      </c>
    </row>
    <row r="1985">
      <c r="A1985" s="3" t="s">
        <v>2392</v>
      </c>
      <c r="B1985" s="4" t="s">
        <v>2391</v>
      </c>
    </row>
    <row r="1986">
      <c r="A1986" s="3" t="s">
        <v>2393</v>
      </c>
      <c r="B1986" s="4" t="s">
        <v>2391</v>
      </c>
    </row>
    <row r="1987">
      <c r="A1987" s="3" t="s">
        <v>2394</v>
      </c>
      <c r="B1987" s="4" t="s">
        <v>2391</v>
      </c>
    </row>
    <row r="1988">
      <c r="A1988" s="3" t="s">
        <v>2395</v>
      </c>
      <c r="B1988" s="4" t="s">
        <v>2391</v>
      </c>
    </row>
    <row r="1989">
      <c r="A1989" s="3" t="s">
        <v>2396</v>
      </c>
      <c r="B1989" s="4" t="s">
        <v>2391</v>
      </c>
    </row>
    <row r="1990">
      <c r="A1990" s="3" t="s">
        <v>2397</v>
      </c>
      <c r="B1990" s="4" t="s">
        <v>2391</v>
      </c>
    </row>
    <row r="1991">
      <c r="A1991" s="3" t="s">
        <v>2398</v>
      </c>
      <c r="B1991" s="4" t="s">
        <v>2391</v>
      </c>
    </row>
    <row r="1992">
      <c r="A1992" s="3" t="s">
        <v>2399</v>
      </c>
      <c r="B1992" s="4" t="s">
        <v>2391</v>
      </c>
    </row>
    <row r="1993">
      <c r="A1993" s="3" t="s">
        <v>2400</v>
      </c>
      <c r="B1993" s="4" t="s">
        <v>2391</v>
      </c>
    </row>
    <row r="1994">
      <c r="A1994" s="3" t="s">
        <v>2401</v>
      </c>
      <c r="B1994" s="4" t="s">
        <v>75</v>
      </c>
    </row>
    <row r="1995">
      <c r="A1995" s="3" t="s">
        <v>2402</v>
      </c>
      <c r="B1995" s="4" t="s">
        <v>75</v>
      </c>
    </row>
    <row r="1996">
      <c r="A1996" s="3" t="s">
        <v>2403</v>
      </c>
      <c r="B1996" s="4" t="s">
        <v>2391</v>
      </c>
    </row>
    <row r="1997">
      <c r="A1997" s="3" t="s">
        <v>2404</v>
      </c>
      <c r="B1997" s="4" t="s">
        <v>2391</v>
      </c>
    </row>
    <row r="1998">
      <c r="A1998" s="3" t="s">
        <v>2405</v>
      </c>
      <c r="B1998" s="4" t="s">
        <v>2391</v>
      </c>
    </row>
    <row r="1999">
      <c r="A1999" s="3" t="s">
        <v>2406</v>
      </c>
      <c r="B1999" s="4" t="s">
        <v>2391</v>
      </c>
    </row>
    <row r="2000">
      <c r="A2000" s="3" t="s">
        <v>2407</v>
      </c>
      <c r="B2000" s="4" t="s">
        <v>2391</v>
      </c>
    </row>
    <row r="2001">
      <c r="A2001" s="3" t="s">
        <v>2408</v>
      </c>
      <c r="B2001" s="4" t="s">
        <v>2391</v>
      </c>
    </row>
    <row r="2002">
      <c r="A2002" s="3" t="s">
        <v>2409</v>
      </c>
      <c r="B2002" s="4" t="s">
        <v>2391</v>
      </c>
    </row>
    <row r="2003">
      <c r="A2003" s="3" t="s">
        <v>2410</v>
      </c>
      <c r="B2003" s="4" t="s">
        <v>2391</v>
      </c>
    </row>
    <row r="2004">
      <c r="A2004" s="3" t="s">
        <v>2411</v>
      </c>
      <c r="B2004" s="4" t="s">
        <v>2391</v>
      </c>
    </row>
    <row r="2005">
      <c r="A2005" s="3" t="s">
        <v>2412</v>
      </c>
      <c r="B2005" s="4" t="s">
        <v>2413</v>
      </c>
    </row>
    <row r="2006">
      <c r="A2006" s="3" t="s">
        <v>2414</v>
      </c>
      <c r="B2006" s="4" t="s">
        <v>2413</v>
      </c>
    </row>
    <row r="2007">
      <c r="A2007" s="3" t="s">
        <v>2415</v>
      </c>
      <c r="B2007" s="4" t="s">
        <v>2416</v>
      </c>
    </row>
    <row r="2008">
      <c r="A2008" s="3" t="s">
        <v>2417</v>
      </c>
      <c r="B2008" s="4" t="s">
        <v>2391</v>
      </c>
    </row>
    <row r="2009">
      <c r="A2009" s="3" t="s">
        <v>2418</v>
      </c>
      <c r="B2009" s="4" t="s">
        <v>2419</v>
      </c>
    </row>
    <row r="2010">
      <c r="A2010" s="3" t="s">
        <v>2420</v>
      </c>
      <c r="B2010" s="4" t="s">
        <v>2419</v>
      </c>
    </row>
    <row r="2011">
      <c r="A2011" s="3" t="s">
        <v>2421</v>
      </c>
      <c r="B2011" s="4" t="s">
        <v>2419</v>
      </c>
    </row>
    <row r="2012">
      <c r="A2012" s="3" t="s">
        <v>2422</v>
      </c>
      <c r="B2012" s="4" t="s">
        <v>2419</v>
      </c>
    </row>
    <row r="2013">
      <c r="A2013" s="3" t="s">
        <v>2423</v>
      </c>
      <c r="B2013" s="4" t="s">
        <v>2424</v>
      </c>
    </row>
    <row r="2014">
      <c r="A2014" s="3" t="s">
        <v>2425</v>
      </c>
      <c r="B2014" s="4" t="s">
        <v>2424</v>
      </c>
    </row>
    <row r="2015">
      <c r="A2015" s="3" t="s">
        <v>2426</v>
      </c>
      <c r="B2015" s="4" t="s">
        <v>2424</v>
      </c>
    </row>
    <row r="2016">
      <c r="A2016" s="3" t="s">
        <v>2427</v>
      </c>
      <c r="B2016" s="4" t="s">
        <v>2424</v>
      </c>
    </row>
    <row r="2017">
      <c r="A2017" s="3" t="s">
        <v>2428</v>
      </c>
      <c r="B2017" s="4" t="s">
        <v>2416</v>
      </c>
    </row>
    <row r="2018">
      <c r="A2018" s="3" t="s">
        <v>2429</v>
      </c>
      <c r="B2018" s="4" t="s">
        <v>2413</v>
      </c>
    </row>
    <row r="2019">
      <c r="A2019" s="3" t="s">
        <v>2430</v>
      </c>
      <c r="B2019" s="4" t="s">
        <v>2413</v>
      </c>
    </row>
    <row r="2020">
      <c r="A2020" s="3" t="s">
        <v>2431</v>
      </c>
      <c r="B2020" s="4" t="s">
        <v>2416</v>
      </c>
    </row>
    <row r="2021">
      <c r="A2021" s="3" t="s">
        <v>2432</v>
      </c>
      <c r="B2021" s="4" t="s">
        <v>2416</v>
      </c>
    </row>
    <row r="2022">
      <c r="A2022" s="3" t="s">
        <v>2433</v>
      </c>
      <c r="B2022" s="4" t="s">
        <v>2416</v>
      </c>
    </row>
    <row r="2023">
      <c r="A2023" s="3" t="s">
        <v>2434</v>
      </c>
      <c r="B2023" s="4" t="s">
        <v>2416</v>
      </c>
    </row>
    <row r="2024">
      <c r="A2024" s="3" t="s">
        <v>2435</v>
      </c>
      <c r="B2024" s="4" t="s">
        <v>2416</v>
      </c>
    </row>
    <row r="2025">
      <c r="A2025" s="3" t="s">
        <v>2436</v>
      </c>
      <c r="B2025" s="4" t="s">
        <v>2416</v>
      </c>
    </row>
    <row r="2026">
      <c r="A2026" s="3" t="s">
        <v>2437</v>
      </c>
      <c r="B2026" s="4" t="s">
        <v>2416</v>
      </c>
    </row>
    <row r="2027">
      <c r="A2027" s="3" t="s">
        <v>2438</v>
      </c>
      <c r="B2027" s="4" t="s">
        <v>2416</v>
      </c>
    </row>
    <row r="2028">
      <c r="A2028" s="3" t="s">
        <v>2439</v>
      </c>
      <c r="B2028" s="4" t="s">
        <v>2416</v>
      </c>
    </row>
    <row r="2029">
      <c r="A2029" s="3" t="s">
        <v>2440</v>
      </c>
      <c r="B2029" s="4" t="s">
        <v>2416</v>
      </c>
    </row>
    <row r="2030">
      <c r="A2030" s="3" t="s">
        <v>2441</v>
      </c>
      <c r="B2030" s="4" t="s">
        <v>2416</v>
      </c>
    </row>
    <row r="2031">
      <c r="A2031" s="3" t="s">
        <v>2442</v>
      </c>
      <c r="B2031" s="4" t="s">
        <v>2391</v>
      </c>
    </row>
    <row r="2032">
      <c r="A2032" s="3" t="s">
        <v>2443</v>
      </c>
      <c r="B2032" s="4" t="s">
        <v>80</v>
      </c>
    </row>
    <row r="2033">
      <c r="A2033" s="3" t="s">
        <v>2444</v>
      </c>
      <c r="B2033" s="4" t="s">
        <v>80</v>
      </c>
    </row>
    <row r="2034">
      <c r="A2034" s="3" t="s">
        <v>2445</v>
      </c>
      <c r="B2034" s="4" t="s">
        <v>80</v>
      </c>
    </row>
    <row r="2035">
      <c r="A2035" s="3" t="s">
        <v>2446</v>
      </c>
      <c r="B2035" s="4" t="s">
        <v>284</v>
      </c>
    </row>
    <row r="2036">
      <c r="A2036" s="3" t="s">
        <v>2447</v>
      </c>
      <c r="B2036" s="4" t="s">
        <v>284</v>
      </c>
    </row>
    <row r="2037">
      <c r="A2037" s="3" t="s">
        <v>2448</v>
      </c>
      <c r="B2037" s="4" t="s">
        <v>284</v>
      </c>
    </row>
    <row r="2038">
      <c r="A2038" s="3" t="s">
        <v>2449</v>
      </c>
      <c r="B2038" s="4" t="s">
        <v>284</v>
      </c>
    </row>
    <row r="2039">
      <c r="A2039" s="3" t="s">
        <v>2450</v>
      </c>
      <c r="B2039" s="4" t="s">
        <v>284</v>
      </c>
    </row>
    <row r="2040">
      <c r="A2040" s="3" t="s">
        <v>2451</v>
      </c>
      <c r="B2040" s="4" t="s">
        <v>143</v>
      </c>
    </row>
    <row r="2041">
      <c r="A2041" s="3" t="s">
        <v>2452</v>
      </c>
      <c r="B2041" s="4" t="s">
        <v>143</v>
      </c>
    </row>
    <row r="2042">
      <c r="A2042" s="3" t="s">
        <v>2453</v>
      </c>
      <c r="B2042" s="4" t="s">
        <v>143</v>
      </c>
    </row>
    <row r="2043">
      <c r="A2043" s="3" t="s">
        <v>2454</v>
      </c>
      <c r="B2043" s="4" t="s">
        <v>24</v>
      </c>
    </row>
    <row r="2044">
      <c r="A2044" s="3" t="s">
        <v>2455</v>
      </c>
      <c r="B2044" s="4" t="s">
        <v>24</v>
      </c>
    </row>
    <row r="2045">
      <c r="A2045" s="3" t="s">
        <v>2456</v>
      </c>
      <c r="B2045" s="4" t="s">
        <v>24</v>
      </c>
    </row>
    <row r="2046">
      <c r="A2046" s="3" t="s">
        <v>2457</v>
      </c>
      <c r="B2046" s="4" t="s">
        <v>2458</v>
      </c>
    </row>
    <row r="2047">
      <c r="A2047" s="3" t="s">
        <v>2459</v>
      </c>
      <c r="B2047" s="4" t="s">
        <v>2458</v>
      </c>
    </row>
    <row r="2048">
      <c r="A2048" s="3" t="s">
        <v>2460</v>
      </c>
      <c r="B2048" s="4" t="s">
        <v>2461</v>
      </c>
    </row>
    <row r="2049">
      <c r="A2049" s="3" t="s">
        <v>2462</v>
      </c>
      <c r="B2049" s="4" t="s">
        <v>2461</v>
      </c>
    </row>
    <row r="2050">
      <c r="A2050" s="3" t="s">
        <v>2463</v>
      </c>
      <c r="B2050" s="4" t="s">
        <v>2461</v>
      </c>
    </row>
    <row r="2051">
      <c r="A2051" s="3" t="s">
        <v>2464</v>
      </c>
      <c r="B2051" s="4" t="s">
        <v>2461</v>
      </c>
    </row>
    <row r="2052">
      <c r="A2052" s="3" t="s">
        <v>2465</v>
      </c>
      <c r="B2052" s="4" t="s">
        <v>2461</v>
      </c>
    </row>
    <row r="2053">
      <c r="A2053" s="3" t="s">
        <v>2466</v>
      </c>
      <c r="B2053" s="4" t="s">
        <v>2461</v>
      </c>
    </row>
    <row r="2054">
      <c r="A2054" s="3" t="s">
        <v>2467</v>
      </c>
      <c r="B2054" s="4" t="s">
        <v>201</v>
      </c>
    </row>
    <row r="2055">
      <c r="A2055" s="3" t="s">
        <v>2468</v>
      </c>
      <c r="B2055" s="4" t="s">
        <v>201</v>
      </c>
    </row>
    <row r="2056">
      <c r="A2056" s="3" t="s">
        <v>2469</v>
      </c>
      <c r="B2056" s="4" t="s">
        <v>201</v>
      </c>
    </row>
    <row r="2057">
      <c r="A2057" s="3" t="s">
        <v>2470</v>
      </c>
      <c r="B2057" s="4" t="s">
        <v>201</v>
      </c>
    </row>
    <row r="2058">
      <c r="A2058" s="3" t="s">
        <v>2471</v>
      </c>
      <c r="B2058" s="4" t="s">
        <v>201</v>
      </c>
    </row>
    <row r="2059">
      <c r="A2059" s="3" t="s">
        <v>2472</v>
      </c>
      <c r="B2059" s="4" t="s">
        <v>119</v>
      </c>
    </row>
    <row r="2060">
      <c r="A2060" s="3" t="s">
        <v>2473</v>
      </c>
      <c r="B2060" s="4" t="s">
        <v>119</v>
      </c>
    </row>
    <row r="2061">
      <c r="A2061" s="3" t="s">
        <v>2474</v>
      </c>
      <c r="B2061" s="4" t="s">
        <v>119</v>
      </c>
    </row>
    <row r="2062">
      <c r="A2062" s="3" t="s">
        <v>2475</v>
      </c>
      <c r="B2062" s="4" t="s">
        <v>119</v>
      </c>
    </row>
    <row r="2063">
      <c r="A2063" s="3" t="s">
        <v>2476</v>
      </c>
      <c r="B2063" s="4" t="s">
        <v>119</v>
      </c>
    </row>
    <row r="2064">
      <c r="A2064" s="3" t="s">
        <v>2477</v>
      </c>
      <c r="B2064" s="4" t="s">
        <v>119</v>
      </c>
    </row>
    <row r="2065">
      <c r="A2065" s="3" t="s">
        <v>2478</v>
      </c>
      <c r="B2065" s="4" t="s">
        <v>119</v>
      </c>
    </row>
    <row r="2066">
      <c r="A2066" s="3" t="s">
        <v>2479</v>
      </c>
      <c r="B2066" s="4" t="s">
        <v>119</v>
      </c>
    </row>
    <row r="2067">
      <c r="A2067" s="3" t="s">
        <v>2480</v>
      </c>
      <c r="B2067" s="4" t="s">
        <v>119</v>
      </c>
    </row>
    <row r="2068">
      <c r="A2068" s="3" t="s">
        <v>2481</v>
      </c>
      <c r="B2068" s="4" t="s">
        <v>119</v>
      </c>
    </row>
    <row r="2069">
      <c r="A2069" s="3" t="s">
        <v>2482</v>
      </c>
      <c r="B2069" s="4" t="s">
        <v>119</v>
      </c>
    </row>
    <row r="2070">
      <c r="A2070" s="3" t="s">
        <v>2483</v>
      </c>
      <c r="B2070" s="4" t="s">
        <v>119</v>
      </c>
    </row>
    <row r="2071">
      <c r="A2071" s="3" t="s">
        <v>2484</v>
      </c>
      <c r="B2071" s="4" t="s">
        <v>119</v>
      </c>
    </row>
    <row r="2072">
      <c r="A2072" s="3" t="s">
        <v>2485</v>
      </c>
      <c r="B2072" s="4" t="s">
        <v>119</v>
      </c>
    </row>
    <row r="2073">
      <c r="A2073" s="3" t="s">
        <v>2486</v>
      </c>
      <c r="B2073" s="4" t="s">
        <v>119</v>
      </c>
    </row>
    <row r="2074">
      <c r="A2074" s="3" t="s">
        <v>2487</v>
      </c>
      <c r="B2074" s="4" t="s">
        <v>119</v>
      </c>
    </row>
    <row r="2075">
      <c r="A2075" s="3" t="s">
        <v>2488</v>
      </c>
      <c r="B2075" s="4" t="s">
        <v>119</v>
      </c>
    </row>
    <row r="2076">
      <c r="A2076" s="3" t="s">
        <v>2489</v>
      </c>
      <c r="B2076" s="4" t="s">
        <v>119</v>
      </c>
    </row>
    <row r="2077">
      <c r="A2077" s="3" t="s">
        <v>2490</v>
      </c>
      <c r="B2077" s="4" t="s">
        <v>119</v>
      </c>
    </row>
    <row r="2078">
      <c r="A2078" s="3" t="s">
        <v>2491</v>
      </c>
      <c r="B2078" s="4" t="s">
        <v>119</v>
      </c>
    </row>
    <row r="2079">
      <c r="A2079" s="3" t="s">
        <v>2492</v>
      </c>
      <c r="B2079" s="4" t="s">
        <v>119</v>
      </c>
    </row>
    <row r="2080">
      <c r="A2080" s="3" t="s">
        <v>2493</v>
      </c>
      <c r="B2080" s="4" t="s">
        <v>119</v>
      </c>
    </row>
    <row r="2081">
      <c r="A2081" s="3" t="s">
        <v>2494</v>
      </c>
      <c r="B2081" s="4" t="s">
        <v>258</v>
      </c>
    </row>
    <row r="2082">
      <c r="A2082" s="3" t="s">
        <v>2495</v>
      </c>
      <c r="B2082" s="4" t="s">
        <v>258</v>
      </c>
    </row>
    <row r="2083">
      <c r="A2083" s="3" t="s">
        <v>2496</v>
      </c>
      <c r="B2083" s="4" t="s">
        <v>119</v>
      </c>
    </row>
    <row r="2084">
      <c r="A2084" s="3" t="s">
        <v>2497</v>
      </c>
      <c r="B2084" s="4" t="s">
        <v>119</v>
      </c>
    </row>
    <row r="2085">
      <c r="A2085" s="3" t="s">
        <v>2498</v>
      </c>
      <c r="B2085" s="4" t="s">
        <v>119</v>
      </c>
    </row>
    <row r="2086">
      <c r="A2086" s="3" t="s">
        <v>2499</v>
      </c>
      <c r="B2086" s="4" t="s">
        <v>119</v>
      </c>
    </row>
    <row r="2087">
      <c r="A2087" s="3" t="s">
        <v>2500</v>
      </c>
      <c r="B2087" s="4" t="s">
        <v>288</v>
      </c>
    </row>
    <row r="2088">
      <c r="A2088" s="3" t="s">
        <v>2501</v>
      </c>
      <c r="B2088" s="4" t="s">
        <v>288</v>
      </c>
    </row>
    <row r="2089">
      <c r="A2089" s="3" t="s">
        <v>2502</v>
      </c>
      <c r="B2089" s="4" t="s">
        <v>288</v>
      </c>
    </row>
    <row r="2090">
      <c r="A2090" s="3" t="s">
        <v>2503</v>
      </c>
      <c r="B2090" s="4" t="s">
        <v>288</v>
      </c>
    </row>
    <row r="2091">
      <c r="A2091" s="3" t="s">
        <v>2504</v>
      </c>
      <c r="B2091" s="4" t="s">
        <v>288</v>
      </c>
    </row>
    <row r="2092">
      <c r="A2092" s="3" t="s">
        <v>2505</v>
      </c>
      <c r="B2092" s="4" t="s">
        <v>288</v>
      </c>
    </row>
    <row r="2093">
      <c r="A2093" s="3" t="s">
        <v>2506</v>
      </c>
      <c r="B2093" s="4" t="s">
        <v>119</v>
      </c>
    </row>
    <row r="2094">
      <c r="A2094" s="3" t="s">
        <v>2507</v>
      </c>
      <c r="B2094" s="4" t="s">
        <v>119</v>
      </c>
    </row>
    <row r="2095">
      <c r="A2095" s="3" t="s">
        <v>2508</v>
      </c>
      <c r="B2095" s="4" t="s">
        <v>119</v>
      </c>
    </row>
    <row r="2096">
      <c r="A2096" s="3" t="s">
        <v>2509</v>
      </c>
      <c r="B2096" s="4" t="s">
        <v>119</v>
      </c>
    </row>
    <row r="2097">
      <c r="A2097" s="3" t="s">
        <v>2510</v>
      </c>
      <c r="B2097" s="4" t="s">
        <v>142</v>
      </c>
    </row>
    <row r="2098">
      <c r="A2098" s="3" t="s">
        <v>2511</v>
      </c>
      <c r="B2098" s="4" t="s">
        <v>142</v>
      </c>
    </row>
    <row r="2099">
      <c r="A2099" s="3" t="s">
        <v>2512</v>
      </c>
      <c r="B2099" s="4" t="s">
        <v>119</v>
      </c>
    </row>
    <row r="2100">
      <c r="A2100" s="3" t="s">
        <v>2513</v>
      </c>
      <c r="B2100" s="4" t="s">
        <v>119</v>
      </c>
    </row>
    <row r="2101">
      <c r="A2101" s="3" t="s">
        <v>2514</v>
      </c>
      <c r="B2101" s="4" t="s">
        <v>119</v>
      </c>
    </row>
    <row r="2102">
      <c r="A2102" s="3" t="s">
        <v>2515</v>
      </c>
      <c r="B2102" s="4" t="s">
        <v>119</v>
      </c>
    </row>
    <row r="2103">
      <c r="A2103" s="3" t="s">
        <v>2516</v>
      </c>
      <c r="B2103" s="4" t="s">
        <v>119</v>
      </c>
    </row>
    <row r="2104">
      <c r="A2104" s="3" t="s">
        <v>2517</v>
      </c>
      <c r="B2104" s="4" t="s">
        <v>280</v>
      </c>
    </row>
    <row r="2105">
      <c r="A2105" s="3" t="s">
        <v>2518</v>
      </c>
      <c r="B2105" s="4" t="s">
        <v>119</v>
      </c>
    </row>
    <row r="2106">
      <c r="A2106" s="3" t="s">
        <v>2519</v>
      </c>
      <c r="B2106" s="4" t="s">
        <v>159</v>
      </c>
    </row>
    <row r="2107">
      <c r="A2107" s="3" t="s">
        <v>2520</v>
      </c>
      <c r="B2107" s="4" t="s">
        <v>159</v>
      </c>
    </row>
    <row r="2108">
      <c r="A2108" s="3" t="s">
        <v>2521</v>
      </c>
      <c r="B2108" s="4" t="s">
        <v>159</v>
      </c>
    </row>
    <row r="2109">
      <c r="A2109" s="3" t="s">
        <v>2522</v>
      </c>
      <c r="B2109" s="4" t="s">
        <v>159</v>
      </c>
    </row>
    <row r="2110">
      <c r="A2110" s="3" t="s">
        <v>2523</v>
      </c>
      <c r="B2110" s="4" t="s">
        <v>159</v>
      </c>
    </row>
    <row r="2111">
      <c r="A2111" s="3" t="s">
        <v>2524</v>
      </c>
      <c r="B2111" s="4" t="s">
        <v>159</v>
      </c>
    </row>
    <row r="2112">
      <c r="A2112" s="3" t="s">
        <v>2525</v>
      </c>
      <c r="B2112" s="4" t="s">
        <v>159</v>
      </c>
    </row>
    <row r="2113">
      <c r="A2113" s="3" t="s">
        <v>2526</v>
      </c>
      <c r="B2113" s="4" t="s">
        <v>159</v>
      </c>
    </row>
    <row r="2114">
      <c r="A2114" s="3" t="s">
        <v>2527</v>
      </c>
      <c r="B2114" s="4" t="s">
        <v>159</v>
      </c>
    </row>
    <row r="2115">
      <c r="A2115" s="3" t="s">
        <v>2528</v>
      </c>
      <c r="B2115" s="4" t="s">
        <v>159</v>
      </c>
    </row>
    <row r="2116">
      <c r="A2116" s="3" t="s">
        <v>2529</v>
      </c>
      <c r="B2116" s="4" t="s">
        <v>159</v>
      </c>
    </row>
    <row r="2117">
      <c r="A2117" s="3" t="s">
        <v>2530</v>
      </c>
      <c r="B2117" s="4" t="s">
        <v>258</v>
      </c>
    </row>
    <row r="2118">
      <c r="A2118" s="3" t="s">
        <v>2531</v>
      </c>
      <c r="B2118" s="4" t="s">
        <v>258</v>
      </c>
    </row>
    <row r="2119">
      <c r="A2119" s="3" t="s">
        <v>2532</v>
      </c>
      <c r="B2119" s="4" t="s">
        <v>258</v>
      </c>
    </row>
    <row r="2120">
      <c r="A2120" s="3" t="s">
        <v>2533</v>
      </c>
      <c r="B2120" s="4" t="s">
        <v>258</v>
      </c>
    </row>
    <row r="2121">
      <c r="A2121" s="3" t="s">
        <v>2534</v>
      </c>
      <c r="B2121" s="4" t="s">
        <v>258</v>
      </c>
    </row>
    <row r="2122">
      <c r="A2122" s="3" t="s">
        <v>2535</v>
      </c>
      <c r="B2122" s="4" t="s">
        <v>258</v>
      </c>
    </row>
    <row r="2123">
      <c r="A2123" s="3" t="s">
        <v>2536</v>
      </c>
      <c r="B2123" s="4" t="s">
        <v>133</v>
      </c>
    </row>
    <row r="2124">
      <c r="A2124" s="3" t="s">
        <v>2537</v>
      </c>
      <c r="B2124" s="4" t="s">
        <v>133</v>
      </c>
    </row>
    <row r="2125">
      <c r="A2125" s="3" t="s">
        <v>2538</v>
      </c>
      <c r="B2125" s="4" t="s">
        <v>2539</v>
      </c>
    </row>
    <row r="2126">
      <c r="A2126" s="3" t="s">
        <v>2540</v>
      </c>
      <c r="B2126" s="4" t="s">
        <v>133</v>
      </c>
    </row>
    <row r="2127">
      <c r="A2127" s="3" t="s">
        <v>2541</v>
      </c>
      <c r="B2127" s="4" t="s">
        <v>119</v>
      </c>
    </row>
    <row r="2128">
      <c r="A2128" s="3" t="s">
        <v>2542</v>
      </c>
      <c r="B2128" s="4" t="s">
        <v>119</v>
      </c>
    </row>
    <row r="2129">
      <c r="A2129" s="3" t="s">
        <v>2543</v>
      </c>
      <c r="B2129" s="4" t="s">
        <v>280</v>
      </c>
    </row>
    <row r="2130">
      <c r="A2130" s="3" t="s">
        <v>2544</v>
      </c>
      <c r="B2130" s="4" t="s">
        <v>280</v>
      </c>
    </row>
    <row r="2131">
      <c r="A2131" s="3" t="s">
        <v>2545</v>
      </c>
      <c r="B2131" s="4" t="s">
        <v>305</v>
      </c>
    </row>
    <row r="2132">
      <c r="A2132" s="3" t="s">
        <v>2546</v>
      </c>
      <c r="B2132" s="4" t="s">
        <v>305</v>
      </c>
    </row>
    <row r="2133">
      <c r="A2133" s="3" t="s">
        <v>2547</v>
      </c>
      <c r="B2133" s="4" t="s">
        <v>305</v>
      </c>
    </row>
    <row r="2134">
      <c r="A2134" s="3" t="s">
        <v>2548</v>
      </c>
      <c r="B2134" s="4" t="s">
        <v>305</v>
      </c>
    </row>
    <row r="2135">
      <c r="A2135" s="3" t="s">
        <v>2549</v>
      </c>
      <c r="B2135" s="4" t="s">
        <v>305</v>
      </c>
    </row>
    <row r="2136">
      <c r="A2136" s="3" t="s">
        <v>2550</v>
      </c>
      <c r="B2136" s="4" t="s">
        <v>305</v>
      </c>
    </row>
    <row r="2137">
      <c r="A2137" s="3" t="s">
        <v>2551</v>
      </c>
      <c r="B2137" s="4" t="s">
        <v>205</v>
      </c>
    </row>
    <row r="2138">
      <c r="A2138" s="3" t="s">
        <v>2552</v>
      </c>
      <c r="B2138" s="4" t="s">
        <v>205</v>
      </c>
    </row>
    <row r="2139">
      <c r="A2139" s="3" t="s">
        <v>2553</v>
      </c>
      <c r="B2139" s="4" t="s">
        <v>159</v>
      </c>
    </row>
    <row r="2140">
      <c r="A2140" s="3" t="s">
        <v>2554</v>
      </c>
      <c r="B2140" s="4" t="s">
        <v>205</v>
      </c>
    </row>
    <row r="2141">
      <c r="A2141" s="3" t="s">
        <v>2555</v>
      </c>
      <c r="B2141" s="4" t="s">
        <v>205</v>
      </c>
    </row>
    <row r="2142">
      <c r="A2142" s="3" t="s">
        <v>2556</v>
      </c>
      <c r="B2142" s="4" t="s">
        <v>205</v>
      </c>
    </row>
    <row r="2143">
      <c r="A2143" s="3" t="s">
        <v>2557</v>
      </c>
      <c r="B2143" s="4" t="s">
        <v>205</v>
      </c>
    </row>
    <row r="2144">
      <c r="A2144" s="3" t="s">
        <v>2558</v>
      </c>
      <c r="B2144" s="4" t="s">
        <v>90</v>
      </c>
    </row>
    <row r="2145">
      <c r="A2145" s="3" t="s">
        <v>2559</v>
      </c>
      <c r="B2145" s="4" t="s">
        <v>90</v>
      </c>
    </row>
    <row r="2146">
      <c r="A2146" s="3" t="s">
        <v>2560</v>
      </c>
      <c r="B2146" s="4" t="s">
        <v>205</v>
      </c>
    </row>
    <row r="2147">
      <c r="A2147" s="3" t="s">
        <v>2561</v>
      </c>
      <c r="B2147" s="4" t="s">
        <v>205</v>
      </c>
    </row>
    <row r="2148">
      <c r="A2148" s="3" t="s">
        <v>2562</v>
      </c>
      <c r="B2148" s="4" t="s">
        <v>205</v>
      </c>
    </row>
    <row r="2149">
      <c r="A2149" s="3" t="s">
        <v>2563</v>
      </c>
      <c r="B2149" s="4" t="s">
        <v>205</v>
      </c>
    </row>
    <row r="2150">
      <c r="A2150" s="3" t="s">
        <v>2564</v>
      </c>
      <c r="B2150" s="4" t="s">
        <v>90</v>
      </c>
    </row>
    <row r="2151">
      <c r="A2151" s="3" t="s">
        <v>2565</v>
      </c>
      <c r="B2151" s="4" t="s">
        <v>90</v>
      </c>
    </row>
    <row r="2152">
      <c r="A2152" s="3" t="s">
        <v>2566</v>
      </c>
      <c r="B2152" s="4" t="s">
        <v>205</v>
      </c>
    </row>
    <row r="2153">
      <c r="A2153" s="3" t="s">
        <v>2567</v>
      </c>
      <c r="B2153" s="4" t="s">
        <v>133</v>
      </c>
    </row>
    <row r="2154">
      <c r="A2154" s="3" t="s">
        <v>2568</v>
      </c>
      <c r="B2154" s="4" t="s">
        <v>133</v>
      </c>
    </row>
    <row r="2155">
      <c r="A2155" s="3" t="s">
        <v>2569</v>
      </c>
      <c r="B2155" s="4" t="s">
        <v>133</v>
      </c>
    </row>
    <row r="2156">
      <c r="A2156" s="3" t="s">
        <v>2570</v>
      </c>
      <c r="B2156" s="4" t="s">
        <v>133</v>
      </c>
    </row>
    <row r="2157">
      <c r="A2157" s="3" t="s">
        <v>2571</v>
      </c>
      <c r="B2157" s="4" t="s">
        <v>133</v>
      </c>
    </row>
    <row r="2158">
      <c r="A2158" s="3" t="s">
        <v>2572</v>
      </c>
      <c r="B2158" s="4" t="s">
        <v>133</v>
      </c>
    </row>
    <row r="2159">
      <c r="A2159" s="3" t="s">
        <v>2573</v>
      </c>
      <c r="B2159" s="4" t="s">
        <v>2539</v>
      </c>
    </row>
    <row r="2160">
      <c r="A2160" s="3" t="s">
        <v>2574</v>
      </c>
      <c r="B2160" s="4" t="s">
        <v>2539</v>
      </c>
    </row>
    <row r="2161">
      <c r="A2161" s="3" t="s">
        <v>2575</v>
      </c>
      <c r="B2161" s="4" t="s">
        <v>2539</v>
      </c>
    </row>
    <row r="2162">
      <c r="A2162" s="3" t="s">
        <v>2576</v>
      </c>
      <c r="B2162" s="4" t="s">
        <v>2539</v>
      </c>
    </row>
    <row r="2163">
      <c r="A2163" s="3" t="s">
        <v>2577</v>
      </c>
      <c r="B2163" s="4" t="s">
        <v>2539</v>
      </c>
    </row>
    <row r="2164">
      <c r="A2164" s="3" t="s">
        <v>2578</v>
      </c>
      <c r="B2164" s="4" t="s">
        <v>2539</v>
      </c>
    </row>
    <row r="2165">
      <c r="A2165" s="3" t="s">
        <v>2579</v>
      </c>
      <c r="B2165" s="4" t="s">
        <v>64</v>
      </c>
    </row>
    <row r="2166">
      <c r="A2166" s="3" t="s">
        <v>2580</v>
      </c>
      <c r="B2166" s="4" t="s">
        <v>64</v>
      </c>
    </row>
    <row r="2167">
      <c r="A2167" s="3" t="s">
        <v>2581</v>
      </c>
      <c r="B2167" s="4" t="s">
        <v>64</v>
      </c>
    </row>
    <row r="2168">
      <c r="A2168" s="3" t="s">
        <v>2582</v>
      </c>
      <c r="B2168" s="4" t="s">
        <v>73</v>
      </c>
    </row>
    <row r="2169">
      <c r="A2169" s="3" t="s">
        <v>2583</v>
      </c>
      <c r="B2169" s="4" t="s">
        <v>73</v>
      </c>
    </row>
    <row r="2170">
      <c r="A2170" s="3" t="s">
        <v>2584</v>
      </c>
      <c r="B2170" s="4" t="s">
        <v>73</v>
      </c>
    </row>
    <row r="2171">
      <c r="A2171" s="3" t="s">
        <v>2585</v>
      </c>
      <c r="B2171" s="4" t="s">
        <v>73</v>
      </c>
    </row>
    <row r="2172">
      <c r="A2172" s="3" t="s">
        <v>2586</v>
      </c>
      <c r="B2172" s="4" t="s">
        <v>73</v>
      </c>
    </row>
    <row r="2173">
      <c r="A2173" s="3" t="s">
        <v>2587</v>
      </c>
      <c r="B2173" s="4" t="s">
        <v>64</v>
      </c>
    </row>
    <row r="2174">
      <c r="A2174" s="3" t="s">
        <v>2588</v>
      </c>
      <c r="B2174" s="4" t="s">
        <v>64</v>
      </c>
    </row>
    <row r="2175">
      <c r="A2175" s="3" t="s">
        <v>2589</v>
      </c>
      <c r="B2175" s="4" t="s">
        <v>64</v>
      </c>
    </row>
    <row r="2176">
      <c r="A2176" s="3" t="s">
        <v>2590</v>
      </c>
      <c r="B2176" s="4" t="s">
        <v>2539</v>
      </c>
    </row>
    <row r="2177">
      <c r="A2177" s="3" t="s">
        <v>2591</v>
      </c>
      <c r="B2177" s="4" t="s">
        <v>2539</v>
      </c>
    </row>
    <row r="2178">
      <c r="A2178" s="3" t="s">
        <v>2592</v>
      </c>
      <c r="B2178" s="4" t="s">
        <v>234</v>
      </c>
    </row>
    <row r="2179">
      <c r="A2179" s="3" t="s">
        <v>2593</v>
      </c>
      <c r="B2179" s="4" t="s">
        <v>234</v>
      </c>
    </row>
    <row r="2180">
      <c r="A2180" s="3" t="s">
        <v>2594</v>
      </c>
      <c r="B2180" s="4" t="s">
        <v>234</v>
      </c>
    </row>
    <row r="2181">
      <c r="A2181" s="3" t="s">
        <v>2595</v>
      </c>
      <c r="B2181" s="4" t="s">
        <v>234</v>
      </c>
    </row>
    <row r="2182">
      <c r="A2182" s="3" t="s">
        <v>2596</v>
      </c>
      <c r="B2182" s="4" t="s">
        <v>234</v>
      </c>
    </row>
    <row r="2183">
      <c r="A2183" s="3" t="s">
        <v>2597</v>
      </c>
      <c r="B2183" s="4" t="s">
        <v>2598</v>
      </c>
    </row>
    <row r="2184">
      <c r="A2184" s="3" t="s">
        <v>2599</v>
      </c>
      <c r="B2184" s="4" t="s">
        <v>2598</v>
      </c>
    </row>
    <row r="2185">
      <c r="A2185" s="3" t="s">
        <v>2600</v>
      </c>
      <c r="B2185" s="4" t="s">
        <v>2598</v>
      </c>
    </row>
    <row r="2186">
      <c r="A2186" s="3" t="s">
        <v>2601</v>
      </c>
      <c r="B2186" s="4" t="s">
        <v>2598</v>
      </c>
    </row>
    <row r="2187">
      <c r="A2187" s="3" t="s">
        <v>2602</v>
      </c>
      <c r="B2187" s="4" t="s">
        <v>2598</v>
      </c>
    </row>
    <row r="2188">
      <c r="A2188" s="3" t="s">
        <v>2603</v>
      </c>
      <c r="B2188" s="4" t="s">
        <v>2598</v>
      </c>
    </row>
    <row r="2189">
      <c r="A2189" s="3" t="s">
        <v>2604</v>
      </c>
      <c r="B2189" s="4" t="s">
        <v>2598</v>
      </c>
    </row>
    <row r="2190">
      <c r="A2190" s="3" t="s">
        <v>2605</v>
      </c>
      <c r="B2190" s="4" t="s">
        <v>308</v>
      </c>
    </row>
    <row r="2191">
      <c r="A2191" s="3" t="s">
        <v>2606</v>
      </c>
      <c r="B2191" s="4" t="s">
        <v>308</v>
      </c>
    </row>
    <row r="2192">
      <c r="A2192" s="3" t="s">
        <v>2607</v>
      </c>
      <c r="B2192" s="4" t="s">
        <v>308</v>
      </c>
    </row>
    <row r="2193">
      <c r="A2193" s="3" t="s">
        <v>2608</v>
      </c>
      <c r="B2193" s="4" t="s">
        <v>308</v>
      </c>
    </row>
    <row r="2194">
      <c r="A2194" s="3" t="s">
        <v>2609</v>
      </c>
      <c r="B2194" s="4" t="s">
        <v>308</v>
      </c>
    </row>
    <row r="2195">
      <c r="A2195" s="3" t="s">
        <v>2610</v>
      </c>
      <c r="B2195" s="4" t="s">
        <v>265</v>
      </c>
    </row>
    <row r="2196">
      <c r="A2196" s="3" t="s">
        <v>2611</v>
      </c>
      <c r="B2196" s="4" t="s">
        <v>265</v>
      </c>
    </row>
    <row r="2197">
      <c r="A2197" s="3" t="s">
        <v>2612</v>
      </c>
      <c r="B2197" s="4" t="s">
        <v>265</v>
      </c>
    </row>
    <row r="2198">
      <c r="A2198" s="3" t="s">
        <v>2613</v>
      </c>
      <c r="B2198" s="4" t="s">
        <v>265</v>
      </c>
    </row>
    <row r="2199">
      <c r="A2199" s="3" t="s">
        <v>2614</v>
      </c>
      <c r="B2199" s="4" t="s">
        <v>265</v>
      </c>
    </row>
    <row r="2200">
      <c r="A2200" s="3" t="s">
        <v>2615</v>
      </c>
      <c r="B2200" s="4" t="s">
        <v>266</v>
      </c>
    </row>
    <row r="2201">
      <c r="A2201" s="3" t="s">
        <v>2616</v>
      </c>
      <c r="B2201" s="4" t="s">
        <v>265</v>
      </c>
    </row>
    <row r="2202">
      <c r="A2202" s="3" t="s">
        <v>2617</v>
      </c>
      <c r="B2202" s="4" t="s">
        <v>133</v>
      </c>
    </row>
    <row r="2203">
      <c r="A2203" s="3" t="s">
        <v>2618</v>
      </c>
      <c r="B2203" s="4" t="s">
        <v>265</v>
      </c>
    </row>
    <row r="2204">
      <c r="A2204" s="3" t="s">
        <v>2619</v>
      </c>
      <c r="B2204" s="4" t="s">
        <v>2598</v>
      </c>
    </row>
    <row r="2205">
      <c r="A2205" s="3" t="s">
        <v>2620</v>
      </c>
      <c r="B2205" s="4" t="s">
        <v>2598</v>
      </c>
    </row>
    <row r="2206">
      <c r="A2206" s="3" t="s">
        <v>2621</v>
      </c>
      <c r="B2206" s="4" t="s">
        <v>2598</v>
      </c>
    </row>
    <row r="2207">
      <c r="A2207" s="3" t="s">
        <v>2622</v>
      </c>
      <c r="B2207" s="4" t="s">
        <v>2598</v>
      </c>
    </row>
    <row r="2208">
      <c r="A2208" s="3" t="s">
        <v>2623</v>
      </c>
      <c r="B2208" s="4" t="s">
        <v>2598</v>
      </c>
    </row>
    <row r="2209">
      <c r="A2209" s="3" t="s">
        <v>2624</v>
      </c>
      <c r="B2209" s="4" t="s">
        <v>2598</v>
      </c>
    </row>
    <row r="2210">
      <c r="A2210" s="3" t="s">
        <v>2625</v>
      </c>
      <c r="B2210" s="4" t="s">
        <v>103</v>
      </c>
    </row>
    <row r="2211">
      <c r="A2211" s="3" t="s">
        <v>2626</v>
      </c>
      <c r="B2211" s="4" t="s">
        <v>103</v>
      </c>
    </row>
    <row r="2212">
      <c r="A2212" s="3" t="s">
        <v>2627</v>
      </c>
      <c r="B2212" s="4" t="s">
        <v>103</v>
      </c>
    </row>
    <row r="2213">
      <c r="A2213" s="3" t="s">
        <v>2628</v>
      </c>
      <c r="B2213" s="4" t="s">
        <v>103</v>
      </c>
    </row>
    <row r="2214">
      <c r="A2214" s="3" t="s">
        <v>2629</v>
      </c>
      <c r="B2214" s="4" t="s">
        <v>103</v>
      </c>
    </row>
    <row r="2215">
      <c r="A2215" s="3" t="s">
        <v>2630</v>
      </c>
      <c r="B2215" s="4" t="s">
        <v>103</v>
      </c>
    </row>
    <row r="2216">
      <c r="A2216" s="3" t="s">
        <v>2631</v>
      </c>
      <c r="B2216" s="4" t="s">
        <v>103</v>
      </c>
    </row>
    <row r="2217">
      <c r="A2217" s="3" t="s">
        <v>2632</v>
      </c>
      <c r="B2217" s="4" t="s">
        <v>103</v>
      </c>
    </row>
    <row r="2218">
      <c r="A2218" s="3" t="s">
        <v>2633</v>
      </c>
      <c r="B2218" s="4" t="s">
        <v>103</v>
      </c>
    </row>
    <row r="2219">
      <c r="A2219" s="3" t="s">
        <v>2634</v>
      </c>
      <c r="B2219" s="4" t="s">
        <v>103</v>
      </c>
    </row>
    <row r="2220">
      <c r="A2220" s="3" t="s">
        <v>2635</v>
      </c>
      <c r="B2220" s="4" t="s">
        <v>103</v>
      </c>
    </row>
    <row r="2221">
      <c r="A2221" s="3" t="s">
        <v>2636</v>
      </c>
      <c r="B2221" s="4" t="s">
        <v>103</v>
      </c>
    </row>
    <row r="2222">
      <c r="A2222" s="3" t="s">
        <v>2637</v>
      </c>
      <c r="B2222" s="4" t="s">
        <v>183</v>
      </c>
    </row>
    <row r="2223">
      <c r="A2223" s="3" t="s">
        <v>2638</v>
      </c>
      <c r="B2223" s="4" t="s">
        <v>183</v>
      </c>
    </row>
    <row r="2224">
      <c r="A2224" s="3" t="s">
        <v>2639</v>
      </c>
      <c r="B2224" s="4" t="s">
        <v>183</v>
      </c>
    </row>
    <row r="2225">
      <c r="A2225" s="3" t="s">
        <v>2640</v>
      </c>
      <c r="B2225" s="4" t="s">
        <v>234</v>
      </c>
    </row>
    <row r="2226">
      <c r="A2226" s="3" t="s">
        <v>2641</v>
      </c>
      <c r="B2226" s="4" t="s">
        <v>301</v>
      </c>
    </row>
    <row r="2227">
      <c r="A2227" s="3" t="s">
        <v>2642</v>
      </c>
      <c r="B2227" s="4" t="s">
        <v>301</v>
      </c>
    </row>
    <row r="2228">
      <c r="A2228" s="3" t="s">
        <v>2643</v>
      </c>
      <c r="B2228" s="4" t="s">
        <v>301</v>
      </c>
    </row>
    <row r="2229">
      <c r="A2229" s="3" t="s">
        <v>2644</v>
      </c>
      <c r="B2229" s="4" t="s">
        <v>301</v>
      </c>
    </row>
    <row r="2230">
      <c r="A2230" s="3" t="s">
        <v>2645</v>
      </c>
      <c r="B2230" s="4" t="s">
        <v>301</v>
      </c>
    </row>
    <row r="2231">
      <c r="A2231" s="3" t="s">
        <v>2646</v>
      </c>
      <c r="B2231" s="4" t="s">
        <v>301</v>
      </c>
    </row>
    <row r="2232">
      <c r="A2232" s="3" t="s">
        <v>2647</v>
      </c>
      <c r="B2232" s="4" t="s">
        <v>183</v>
      </c>
    </row>
    <row r="2233">
      <c r="A2233" s="3" t="s">
        <v>2648</v>
      </c>
      <c r="B2233" s="4" t="s">
        <v>183</v>
      </c>
    </row>
    <row r="2234">
      <c r="A2234" s="3" t="s">
        <v>2649</v>
      </c>
      <c r="B2234" s="4" t="s">
        <v>183</v>
      </c>
    </row>
    <row r="2235">
      <c r="A2235" s="3" t="s">
        <v>2650</v>
      </c>
      <c r="B2235" s="4" t="s">
        <v>183</v>
      </c>
    </row>
    <row r="2236">
      <c r="A2236" s="3" t="s">
        <v>2651</v>
      </c>
      <c r="B2236" s="4" t="s">
        <v>183</v>
      </c>
    </row>
    <row r="2237">
      <c r="A2237" s="3" t="s">
        <v>2652</v>
      </c>
      <c r="B2237" s="4" t="s">
        <v>204</v>
      </c>
    </row>
    <row r="2238">
      <c r="A2238" s="3" t="s">
        <v>2653</v>
      </c>
      <c r="B2238" s="4" t="s">
        <v>204</v>
      </c>
    </row>
    <row r="2239">
      <c r="A2239" s="3" t="s">
        <v>2654</v>
      </c>
      <c r="B2239" s="4" t="s">
        <v>204</v>
      </c>
    </row>
    <row r="2240">
      <c r="A2240" s="3" t="s">
        <v>2655</v>
      </c>
      <c r="B2240" s="4" t="s">
        <v>204</v>
      </c>
    </row>
    <row r="2241">
      <c r="A2241" s="3" t="s">
        <v>2656</v>
      </c>
      <c r="B2241" s="4" t="s">
        <v>204</v>
      </c>
    </row>
    <row r="2242">
      <c r="A2242" s="3" t="s">
        <v>2657</v>
      </c>
      <c r="B2242" s="4" t="s">
        <v>204</v>
      </c>
    </row>
    <row r="2243">
      <c r="A2243" s="3" t="s">
        <v>2658</v>
      </c>
      <c r="B2243" s="4" t="s">
        <v>204</v>
      </c>
    </row>
    <row r="2244">
      <c r="A2244" s="3" t="s">
        <v>2659</v>
      </c>
      <c r="B2244" s="4" t="s">
        <v>204</v>
      </c>
    </row>
    <row r="2245">
      <c r="A2245" s="3" t="s">
        <v>2660</v>
      </c>
      <c r="B2245" s="4" t="s">
        <v>204</v>
      </c>
    </row>
    <row r="2246">
      <c r="A2246" s="3" t="s">
        <v>2661</v>
      </c>
      <c r="B2246" s="4" t="s">
        <v>204</v>
      </c>
    </row>
    <row r="2247">
      <c r="A2247" s="3" t="s">
        <v>2662</v>
      </c>
      <c r="B2247" s="4" t="s">
        <v>204</v>
      </c>
    </row>
    <row r="2248">
      <c r="A2248" s="3" t="s">
        <v>2663</v>
      </c>
      <c r="B2248" s="4" t="s">
        <v>204</v>
      </c>
    </row>
    <row r="2249">
      <c r="A2249" s="3" t="s">
        <v>2664</v>
      </c>
      <c r="B2249" s="4" t="s">
        <v>204</v>
      </c>
    </row>
    <row r="2250">
      <c r="A2250" s="3" t="s">
        <v>2665</v>
      </c>
      <c r="B2250" s="4" t="s">
        <v>204</v>
      </c>
    </row>
    <row r="2251">
      <c r="A2251" s="3" t="s">
        <v>2666</v>
      </c>
      <c r="B2251" s="4" t="s">
        <v>204</v>
      </c>
    </row>
    <row r="2252">
      <c r="A2252" s="3" t="s">
        <v>2667</v>
      </c>
      <c r="B2252" s="4" t="s">
        <v>204</v>
      </c>
    </row>
    <row r="2253">
      <c r="A2253" s="3" t="s">
        <v>2668</v>
      </c>
      <c r="B2253" s="4" t="s">
        <v>204</v>
      </c>
    </row>
    <row r="2254">
      <c r="A2254" s="3" t="s">
        <v>2669</v>
      </c>
      <c r="B2254" s="4" t="s">
        <v>1856</v>
      </c>
    </row>
    <row r="2255">
      <c r="A2255" s="3" t="s">
        <v>2670</v>
      </c>
      <c r="B2255" s="4" t="s">
        <v>204</v>
      </c>
    </row>
    <row r="2256">
      <c r="A2256" s="3" t="s">
        <v>2671</v>
      </c>
      <c r="B2256" s="4" t="s">
        <v>2672</v>
      </c>
    </row>
    <row r="2257">
      <c r="A2257" s="3" t="s">
        <v>2673</v>
      </c>
      <c r="B2257" s="4" t="s">
        <v>2672</v>
      </c>
    </row>
    <row r="2258">
      <c r="A2258" s="3" t="s">
        <v>2674</v>
      </c>
      <c r="B2258" s="4" t="s">
        <v>204</v>
      </c>
    </row>
    <row r="2259">
      <c r="A2259" s="3" t="s">
        <v>2675</v>
      </c>
      <c r="B2259" s="4" t="s">
        <v>204</v>
      </c>
    </row>
    <row r="2260">
      <c r="A2260" s="3" t="s">
        <v>2676</v>
      </c>
      <c r="B2260" s="4" t="s">
        <v>204</v>
      </c>
    </row>
    <row r="2261">
      <c r="A2261" s="3" t="s">
        <v>2677</v>
      </c>
      <c r="B2261" s="4" t="s">
        <v>271</v>
      </c>
    </row>
    <row r="2262">
      <c r="A2262" s="3" t="s">
        <v>2678</v>
      </c>
      <c r="B2262" s="4" t="s">
        <v>271</v>
      </c>
    </row>
    <row r="2263">
      <c r="A2263" s="3" t="s">
        <v>2679</v>
      </c>
      <c r="B2263" s="4" t="s">
        <v>271</v>
      </c>
    </row>
    <row r="2264">
      <c r="A2264" s="3" t="s">
        <v>2680</v>
      </c>
      <c r="B2264" s="4" t="s">
        <v>233</v>
      </c>
    </row>
    <row r="2265">
      <c r="A2265" s="3" t="s">
        <v>2681</v>
      </c>
      <c r="B2265" s="4" t="s">
        <v>233</v>
      </c>
    </row>
    <row r="2266">
      <c r="A2266" s="3" t="s">
        <v>2682</v>
      </c>
      <c r="B2266" s="4" t="s">
        <v>271</v>
      </c>
    </row>
    <row r="2267">
      <c r="A2267" s="3" t="s">
        <v>2683</v>
      </c>
      <c r="B2267" s="4" t="s">
        <v>233</v>
      </c>
    </row>
    <row r="2268">
      <c r="A2268" s="3" t="s">
        <v>2684</v>
      </c>
      <c r="B2268" s="4" t="s">
        <v>233</v>
      </c>
    </row>
    <row r="2269">
      <c r="A2269" s="3" t="s">
        <v>2685</v>
      </c>
      <c r="B2269" s="4" t="s">
        <v>233</v>
      </c>
    </row>
    <row r="2270">
      <c r="A2270" s="3" t="s">
        <v>2686</v>
      </c>
      <c r="B2270" s="4" t="s">
        <v>303</v>
      </c>
    </row>
    <row r="2271">
      <c r="A2271" s="3" t="s">
        <v>2687</v>
      </c>
      <c r="B2271" s="4" t="s">
        <v>303</v>
      </c>
    </row>
    <row r="2272">
      <c r="A2272" s="3" t="s">
        <v>2688</v>
      </c>
      <c r="B2272" s="4" t="s">
        <v>303</v>
      </c>
    </row>
    <row r="2273">
      <c r="A2273" s="3" t="s">
        <v>2689</v>
      </c>
      <c r="B2273" s="4" t="s">
        <v>303</v>
      </c>
    </row>
    <row r="2274">
      <c r="A2274" s="3" t="s">
        <v>2690</v>
      </c>
      <c r="B2274" s="4" t="s">
        <v>303</v>
      </c>
    </row>
    <row r="2275">
      <c r="A2275" s="3" t="s">
        <v>2691</v>
      </c>
      <c r="B2275" s="4" t="s">
        <v>303</v>
      </c>
    </row>
    <row r="2276">
      <c r="A2276" s="3" t="s">
        <v>2692</v>
      </c>
      <c r="B2276" s="4" t="s">
        <v>142</v>
      </c>
    </row>
    <row r="2277">
      <c r="A2277" s="3" t="s">
        <v>2693</v>
      </c>
      <c r="B2277" s="4" t="s">
        <v>303</v>
      </c>
    </row>
    <row r="2278">
      <c r="A2278" s="3" t="s">
        <v>2694</v>
      </c>
      <c r="B2278" s="4" t="s">
        <v>303</v>
      </c>
    </row>
    <row r="2279">
      <c r="A2279" s="3" t="s">
        <v>2695</v>
      </c>
      <c r="B2279" s="4" t="s">
        <v>303</v>
      </c>
    </row>
    <row r="2280">
      <c r="A2280" s="3" t="s">
        <v>2696</v>
      </c>
      <c r="B2280" s="4" t="s">
        <v>303</v>
      </c>
    </row>
    <row r="2281">
      <c r="A2281" s="3" t="s">
        <v>2697</v>
      </c>
      <c r="B2281" s="4" t="s">
        <v>303</v>
      </c>
    </row>
    <row r="2282">
      <c r="A2282" s="3" t="s">
        <v>2698</v>
      </c>
      <c r="B2282" s="4" t="s">
        <v>2672</v>
      </c>
    </row>
    <row r="2283">
      <c r="A2283" s="3" t="s">
        <v>2699</v>
      </c>
      <c r="B2283" s="4" t="s">
        <v>303</v>
      </c>
    </row>
    <row r="2284">
      <c r="A2284" s="3" t="s">
        <v>2700</v>
      </c>
      <c r="B2284" s="4" t="s">
        <v>142</v>
      </c>
    </row>
    <row r="2285">
      <c r="A2285" s="3" t="s">
        <v>2701</v>
      </c>
      <c r="B2285" s="4" t="s">
        <v>142</v>
      </c>
    </row>
    <row r="2286">
      <c r="A2286" s="3" t="s">
        <v>2702</v>
      </c>
      <c r="B2286" s="4" t="s">
        <v>142</v>
      </c>
    </row>
    <row r="2287">
      <c r="A2287" s="3" t="s">
        <v>2703</v>
      </c>
      <c r="B2287" s="4" t="s">
        <v>142</v>
      </c>
    </row>
    <row r="2288">
      <c r="A2288" s="3" t="s">
        <v>2704</v>
      </c>
      <c r="B2288" s="4" t="s">
        <v>142</v>
      </c>
    </row>
    <row r="2289">
      <c r="A2289" s="3" t="s">
        <v>2705</v>
      </c>
      <c r="B2289" s="4" t="s">
        <v>142</v>
      </c>
    </row>
    <row r="2290">
      <c r="A2290" s="3" t="s">
        <v>2706</v>
      </c>
      <c r="B2290" s="4" t="s">
        <v>142</v>
      </c>
    </row>
    <row r="2291">
      <c r="A2291" s="3" t="s">
        <v>2707</v>
      </c>
      <c r="B2291" s="4" t="s">
        <v>142</v>
      </c>
    </row>
    <row r="2292">
      <c r="A2292" s="3" t="s">
        <v>2708</v>
      </c>
      <c r="B2292" s="4" t="s">
        <v>142</v>
      </c>
    </row>
    <row r="2293">
      <c r="A2293" s="3" t="s">
        <v>2709</v>
      </c>
      <c r="B2293" s="4" t="s">
        <v>142</v>
      </c>
    </row>
    <row r="2294">
      <c r="A2294" s="3" t="s">
        <v>2710</v>
      </c>
      <c r="B2294" s="4" t="s">
        <v>142</v>
      </c>
    </row>
    <row r="2295">
      <c r="A2295" s="3" t="s">
        <v>2711</v>
      </c>
      <c r="B2295" s="4" t="s">
        <v>142</v>
      </c>
    </row>
    <row r="2296">
      <c r="A2296" s="3" t="s">
        <v>2712</v>
      </c>
      <c r="B2296" s="4" t="s">
        <v>142</v>
      </c>
    </row>
    <row r="2297">
      <c r="A2297" s="3" t="s">
        <v>2713</v>
      </c>
      <c r="B2297" s="4" t="s">
        <v>303</v>
      </c>
    </row>
    <row r="2298">
      <c r="A2298" s="3" t="s">
        <v>2714</v>
      </c>
      <c r="B2298" s="4" t="s">
        <v>303</v>
      </c>
    </row>
    <row r="2299">
      <c r="A2299" s="3" t="s">
        <v>2715</v>
      </c>
      <c r="B2299" s="4" t="s">
        <v>2672</v>
      </c>
    </row>
    <row r="2300">
      <c r="A2300" s="3" t="s">
        <v>2716</v>
      </c>
      <c r="B2300" s="4" t="s">
        <v>2672</v>
      </c>
    </row>
    <row r="2301">
      <c r="A2301" s="3" t="s">
        <v>2717</v>
      </c>
      <c r="B2301" s="4" t="s">
        <v>2672</v>
      </c>
    </row>
    <row r="2302">
      <c r="A2302" s="3" t="s">
        <v>2718</v>
      </c>
      <c r="B2302" s="4" t="s">
        <v>2672</v>
      </c>
    </row>
    <row r="2303">
      <c r="A2303" s="3" t="s">
        <v>2719</v>
      </c>
      <c r="B2303" s="4" t="s">
        <v>2672</v>
      </c>
    </row>
    <row r="2304">
      <c r="A2304" s="3" t="s">
        <v>2720</v>
      </c>
      <c r="B2304" s="4" t="s">
        <v>2672</v>
      </c>
    </row>
    <row r="2305">
      <c r="A2305" s="3" t="s">
        <v>2721</v>
      </c>
      <c r="B2305" s="4" t="s">
        <v>34</v>
      </c>
    </row>
    <row r="2306">
      <c r="A2306" s="3" t="s">
        <v>2722</v>
      </c>
      <c r="B2306" s="4" t="s">
        <v>34</v>
      </c>
    </row>
    <row r="2307">
      <c r="A2307" s="3" t="s">
        <v>2723</v>
      </c>
      <c r="B2307" s="4" t="s">
        <v>34</v>
      </c>
    </row>
    <row r="2308">
      <c r="A2308" s="3" t="s">
        <v>2724</v>
      </c>
      <c r="B2308" s="4" t="s">
        <v>34</v>
      </c>
    </row>
    <row r="2309">
      <c r="A2309" s="3" t="s">
        <v>2725</v>
      </c>
      <c r="B2309" s="4" t="s">
        <v>34</v>
      </c>
    </row>
    <row r="2310">
      <c r="A2310" s="3" t="s">
        <v>2726</v>
      </c>
      <c r="B2310" s="4" t="s">
        <v>34</v>
      </c>
    </row>
    <row r="2311">
      <c r="A2311" s="3" t="s">
        <v>2727</v>
      </c>
      <c r="B2311" s="4" t="s">
        <v>34</v>
      </c>
    </row>
    <row r="2312">
      <c r="A2312" s="3" t="s">
        <v>2728</v>
      </c>
      <c r="B2312" s="4" t="s">
        <v>34</v>
      </c>
    </row>
    <row r="2313">
      <c r="A2313" s="3" t="s">
        <v>2729</v>
      </c>
      <c r="B2313" s="4" t="s">
        <v>34</v>
      </c>
    </row>
    <row r="2314">
      <c r="A2314" s="3" t="s">
        <v>2730</v>
      </c>
      <c r="B2314" s="4" t="s">
        <v>34</v>
      </c>
    </row>
    <row r="2315">
      <c r="A2315" s="3" t="s">
        <v>2731</v>
      </c>
      <c r="B2315" s="4" t="s">
        <v>59</v>
      </c>
    </row>
    <row r="2316">
      <c r="A2316" s="3" t="s">
        <v>2732</v>
      </c>
      <c r="B2316" s="4" t="s">
        <v>59</v>
      </c>
    </row>
    <row r="2317">
      <c r="A2317" s="3" t="s">
        <v>2733</v>
      </c>
      <c r="B2317" s="4" t="s">
        <v>59</v>
      </c>
    </row>
    <row r="2318">
      <c r="A2318" s="3" t="s">
        <v>2734</v>
      </c>
      <c r="B2318" s="4" t="s">
        <v>59</v>
      </c>
    </row>
    <row r="2319">
      <c r="A2319" s="3" t="s">
        <v>2735</v>
      </c>
      <c r="B2319" s="4" t="s">
        <v>59</v>
      </c>
    </row>
    <row r="2320">
      <c r="A2320" s="3" t="s">
        <v>2736</v>
      </c>
      <c r="B2320" s="4" t="s">
        <v>59</v>
      </c>
    </row>
    <row r="2321">
      <c r="A2321" s="3" t="s">
        <v>2737</v>
      </c>
      <c r="B2321" s="4" t="s">
        <v>59</v>
      </c>
    </row>
    <row r="2322">
      <c r="A2322" s="3" t="s">
        <v>2738</v>
      </c>
      <c r="B2322" s="4" t="s">
        <v>59</v>
      </c>
    </row>
    <row r="2323">
      <c r="A2323" s="3" t="s">
        <v>2739</v>
      </c>
      <c r="B2323" s="4" t="s">
        <v>59</v>
      </c>
    </row>
    <row r="2324">
      <c r="A2324" s="3" t="s">
        <v>2740</v>
      </c>
      <c r="B2324" s="4" t="s">
        <v>59</v>
      </c>
    </row>
    <row r="2325">
      <c r="A2325" s="3" t="s">
        <v>2741</v>
      </c>
      <c r="B2325" s="4" t="s">
        <v>59</v>
      </c>
    </row>
    <row r="2326">
      <c r="A2326" s="3" t="s">
        <v>2742</v>
      </c>
      <c r="B2326" s="4" t="s">
        <v>59</v>
      </c>
    </row>
    <row r="2327">
      <c r="A2327" s="3" t="s">
        <v>2743</v>
      </c>
      <c r="B2327" s="4" t="s">
        <v>147</v>
      </c>
    </row>
    <row r="2328">
      <c r="A2328" s="3" t="s">
        <v>2744</v>
      </c>
      <c r="B2328" s="4" t="s">
        <v>109</v>
      </c>
    </row>
    <row r="2329">
      <c r="A2329" s="3" t="s">
        <v>2745</v>
      </c>
      <c r="B2329" s="4" t="s">
        <v>109</v>
      </c>
    </row>
    <row r="2330">
      <c r="A2330" s="3" t="s">
        <v>2746</v>
      </c>
      <c r="B2330" s="4" t="s">
        <v>109</v>
      </c>
    </row>
    <row r="2331">
      <c r="A2331" s="3" t="s">
        <v>2747</v>
      </c>
      <c r="B2331" s="4" t="s">
        <v>109</v>
      </c>
    </row>
    <row r="2332">
      <c r="A2332" s="3" t="s">
        <v>2748</v>
      </c>
      <c r="B2332" s="4" t="s">
        <v>109</v>
      </c>
    </row>
    <row r="2333">
      <c r="A2333" s="3" t="s">
        <v>2749</v>
      </c>
      <c r="B2333" s="4" t="s">
        <v>109</v>
      </c>
    </row>
    <row r="2334">
      <c r="A2334" s="3" t="s">
        <v>2750</v>
      </c>
      <c r="B2334" s="4" t="s">
        <v>109</v>
      </c>
    </row>
    <row r="2335">
      <c r="A2335" s="3" t="s">
        <v>2751</v>
      </c>
      <c r="B2335" s="4" t="s">
        <v>109</v>
      </c>
    </row>
    <row r="2336">
      <c r="A2336" s="3" t="s">
        <v>2752</v>
      </c>
      <c r="B2336" s="4" t="s">
        <v>109</v>
      </c>
    </row>
    <row r="2337">
      <c r="A2337" s="3" t="s">
        <v>2753</v>
      </c>
      <c r="B2337" s="4" t="s">
        <v>109</v>
      </c>
    </row>
    <row r="2338">
      <c r="A2338" s="3" t="s">
        <v>2754</v>
      </c>
      <c r="B2338" s="4" t="s">
        <v>59</v>
      </c>
    </row>
    <row r="2339">
      <c r="A2339" s="3" t="s">
        <v>2755</v>
      </c>
      <c r="B2339" s="4" t="s">
        <v>59</v>
      </c>
    </row>
    <row r="2340">
      <c r="A2340" s="3" t="s">
        <v>2756</v>
      </c>
      <c r="B2340" s="4" t="s">
        <v>109</v>
      </c>
    </row>
    <row r="2341">
      <c r="A2341" s="3" t="s">
        <v>2757</v>
      </c>
      <c r="B2341" s="4" t="s">
        <v>109</v>
      </c>
    </row>
    <row r="2342">
      <c r="A2342" s="3" t="s">
        <v>2758</v>
      </c>
      <c r="B2342" s="4" t="s">
        <v>109</v>
      </c>
    </row>
    <row r="2343">
      <c r="A2343" s="3" t="s">
        <v>2759</v>
      </c>
      <c r="B2343" s="4" t="s">
        <v>59</v>
      </c>
    </row>
    <row r="2344">
      <c r="A2344" s="3" t="s">
        <v>2760</v>
      </c>
      <c r="B2344" s="4" t="s">
        <v>59</v>
      </c>
    </row>
    <row r="2345">
      <c r="A2345" s="3" t="s">
        <v>2761</v>
      </c>
      <c r="B2345" s="4" t="s">
        <v>59</v>
      </c>
    </row>
    <row r="2346">
      <c r="A2346" s="3" t="s">
        <v>2762</v>
      </c>
      <c r="B2346" s="4" t="s">
        <v>59</v>
      </c>
    </row>
    <row r="2347">
      <c r="A2347" s="3" t="s">
        <v>2763</v>
      </c>
      <c r="B2347" s="4" t="s">
        <v>59</v>
      </c>
    </row>
    <row r="2348">
      <c r="A2348" s="3" t="s">
        <v>2764</v>
      </c>
      <c r="B2348" s="4" t="s">
        <v>59</v>
      </c>
    </row>
    <row r="2349">
      <c r="A2349" s="3" t="s">
        <v>2765</v>
      </c>
      <c r="B2349" s="4" t="s">
        <v>59</v>
      </c>
    </row>
    <row r="2350">
      <c r="A2350" s="3" t="s">
        <v>2766</v>
      </c>
      <c r="B2350" s="4" t="s">
        <v>2767</v>
      </c>
    </row>
    <row r="2351">
      <c r="A2351" s="3" t="s">
        <v>2768</v>
      </c>
      <c r="B2351" s="4" t="s">
        <v>59</v>
      </c>
    </row>
    <row r="2352">
      <c r="A2352" s="3" t="s">
        <v>2769</v>
      </c>
      <c r="B2352" s="4" t="s">
        <v>59</v>
      </c>
    </row>
    <row r="2353">
      <c r="A2353" s="3" t="s">
        <v>2770</v>
      </c>
      <c r="B2353" s="4" t="s">
        <v>2767</v>
      </c>
    </row>
    <row r="2354">
      <c r="A2354" s="3" t="s">
        <v>2771</v>
      </c>
      <c r="B2354" s="4" t="s">
        <v>2767</v>
      </c>
    </row>
    <row r="2355">
      <c r="A2355" s="3" t="s">
        <v>2772</v>
      </c>
      <c r="B2355" s="4" t="s">
        <v>2767</v>
      </c>
    </row>
    <row r="2356">
      <c r="A2356" s="3" t="s">
        <v>2773</v>
      </c>
      <c r="B2356" s="4" t="s">
        <v>2767</v>
      </c>
    </row>
    <row r="2357">
      <c r="A2357" s="3" t="s">
        <v>2774</v>
      </c>
      <c r="B2357" s="4" t="s">
        <v>2767</v>
      </c>
    </row>
    <row r="2358">
      <c r="A2358" s="3" t="s">
        <v>2775</v>
      </c>
      <c r="B2358" s="4" t="s">
        <v>144</v>
      </c>
    </row>
    <row r="2359">
      <c r="A2359" s="3" t="s">
        <v>2776</v>
      </c>
      <c r="B2359" s="4" t="s">
        <v>144</v>
      </c>
    </row>
    <row r="2360">
      <c r="A2360" s="3" t="s">
        <v>2777</v>
      </c>
      <c r="B2360" s="4" t="s">
        <v>144</v>
      </c>
    </row>
    <row r="2361">
      <c r="A2361" s="3" t="s">
        <v>2778</v>
      </c>
      <c r="B2361" s="4" t="s">
        <v>144</v>
      </c>
    </row>
    <row r="2362">
      <c r="A2362" s="3" t="s">
        <v>2779</v>
      </c>
      <c r="B2362" s="4" t="s">
        <v>144</v>
      </c>
    </row>
    <row r="2363">
      <c r="A2363" s="3" t="s">
        <v>2780</v>
      </c>
      <c r="B2363" s="4" t="s">
        <v>144</v>
      </c>
    </row>
    <row r="2364">
      <c r="A2364" s="3" t="s">
        <v>2781</v>
      </c>
      <c r="B2364" s="4" t="s">
        <v>144</v>
      </c>
    </row>
    <row r="2365">
      <c r="A2365" s="3" t="s">
        <v>2782</v>
      </c>
      <c r="B2365" s="4" t="s">
        <v>144</v>
      </c>
    </row>
    <row r="2366">
      <c r="A2366" s="3" t="s">
        <v>2783</v>
      </c>
      <c r="B2366" s="4" t="s">
        <v>144</v>
      </c>
    </row>
    <row r="2367">
      <c r="A2367" s="3" t="s">
        <v>2784</v>
      </c>
      <c r="B2367" s="4" t="s">
        <v>144</v>
      </c>
    </row>
    <row r="2368">
      <c r="A2368" s="3" t="s">
        <v>2785</v>
      </c>
      <c r="B2368" s="4" t="s">
        <v>144</v>
      </c>
    </row>
    <row r="2369">
      <c r="A2369" s="3" t="s">
        <v>2786</v>
      </c>
      <c r="B2369" s="4" t="s">
        <v>144</v>
      </c>
    </row>
    <row r="2370">
      <c r="A2370" s="3" t="s">
        <v>2787</v>
      </c>
      <c r="B2370" s="4" t="s">
        <v>144</v>
      </c>
    </row>
    <row r="2371">
      <c r="A2371" s="3" t="s">
        <v>2788</v>
      </c>
      <c r="B2371" s="4" t="s">
        <v>144</v>
      </c>
    </row>
    <row r="2372">
      <c r="A2372" s="3" t="s">
        <v>2789</v>
      </c>
      <c r="B2372" s="4" t="s">
        <v>59</v>
      </c>
    </row>
    <row r="2373">
      <c r="A2373" s="3" t="s">
        <v>2790</v>
      </c>
      <c r="B2373" s="4" t="s">
        <v>59</v>
      </c>
    </row>
    <row r="2374">
      <c r="A2374" s="3" t="s">
        <v>2791</v>
      </c>
      <c r="B2374" s="4" t="s">
        <v>59</v>
      </c>
    </row>
    <row r="2375">
      <c r="A2375" s="3" t="s">
        <v>2792</v>
      </c>
      <c r="B2375" s="4" t="s">
        <v>59</v>
      </c>
    </row>
    <row r="2376">
      <c r="A2376" s="3" t="s">
        <v>2793</v>
      </c>
      <c r="B2376" s="4" t="s">
        <v>59</v>
      </c>
    </row>
    <row r="2377">
      <c r="A2377" s="3" t="s">
        <v>2794</v>
      </c>
      <c r="B2377" s="4" t="s">
        <v>59</v>
      </c>
    </row>
    <row r="2378">
      <c r="A2378" s="3" t="s">
        <v>2795</v>
      </c>
      <c r="B2378" s="4" t="s">
        <v>59</v>
      </c>
    </row>
    <row r="2379">
      <c r="A2379" s="3" t="s">
        <v>2796</v>
      </c>
      <c r="B2379" s="4" t="s">
        <v>59</v>
      </c>
    </row>
    <row r="2380">
      <c r="A2380" s="3" t="s">
        <v>2797</v>
      </c>
      <c r="B2380" s="4" t="s">
        <v>59</v>
      </c>
    </row>
    <row r="2381">
      <c r="A2381" s="3" t="s">
        <v>2798</v>
      </c>
      <c r="B2381" s="4" t="s">
        <v>243</v>
      </c>
    </row>
    <row r="2382">
      <c r="A2382" s="3" t="s">
        <v>2799</v>
      </c>
      <c r="B2382" s="4" t="s">
        <v>243</v>
      </c>
    </row>
    <row r="2383">
      <c r="A2383" s="3" t="s">
        <v>2800</v>
      </c>
      <c r="B2383" s="4" t="s">
        <v>243</v>
      </c>
    </row>
    <row r="2384">
      <c r="A2384" s="3" t="s">
        <v>2801</v>
      </c>
      <c r="B2384" s="4" t="s">
        <v>243</v>
      </c>
    </row>
    <row r="2385">
      <c r="A2385" s="3" t="s">
        <v>2802</v>
      </c>
      <c r="B2385" s="4" t="s">
        <v>283</v>
      </c>
    </row>
    <row r="2386">
      <c r="A2386" s="3" t="s">
        <v>2803</v>
      </c>
      <c r="B2386" s="4" t="s">
        <v>283</v>
      </c>
    </row>
    <row r="2387">
      <c r="A2387" s="3" t="s">
        <v>2804</v>
      </c>
      <c r="B2387" s="4" t="s">
        <v>101</v>
      </c>
    </row>
    <row r="2388">
      <c r="A2388" s="3" t="s">
        <v>2805</v>
      </c>
      <c r="B2388" s="4" t="s">
        <v>101</v>
      </c>
    </row>
    <row r="2389">
      <c r="A2389" s="3" t="s">
        <v>2806</v>
      </c>
      <c r="B2389" s="4" t="s">
        <v>101</v>
      </c>
    </row>
    <row r="2390">
      <c r="A2390" s="3" t="s">
        <v>2807</v>
      </c>
      <c r="B2390" s="4" t="s">
        <v>2041</v>
      </c>
    </row>
    <row r="2391">
      <c r="A2391" s="3" t="s">
        <v>2808</v>
      </c>
      <c r="B2391" s="4" t="s">
        <v>101</v>
      </c>
    </row>
    <row r="2392">
      <c r="A2392" s="3" t="s">
        <v>2809</v>
      </c>
      <c r="B2392" s="4" t="s">
        <v>101</v>
      </c>
    </row>
    <row r="2393">
      <c r="A2393" s="3" t="s">
        <v>2810</v>
      </c>
      <c r="B2393" s="4" t="s">
        <v>101</v>
      </c>
    </row>
    <row r="2394">
      <c r="A2394" s="3" t="s">
        <v>2811</v>
      </c>
      <c r="B2394" s="4" t="s">
        <v>101</v>
      </c>
    </row>
    <row r="2395">
      <c r="A2395" s="3" t="s">
        <v>2812</v>
      </c>
      <c r="B2395" s="4" t="s">
        <v>101</v>
      </c>
    </row>
    <row r="2396">
      <c r="A2396" s="3" t="s">
        <v>2813</v>
      </c>
      <c r="B2396" s="4" t="s">
        <v>283</v>
      </c>
    </row>
    <row r="2397">
      <c r="A2397" s="3" t="s">
        <v>2814</v>
      </c>
      <c r="B2397" s="4" t="s">
        <v>283</v>
      </c>
    </row>
    <row r="2398">
      <c r="A2398" s="3" t="s">
        <v>2815</v>
      </c>
      <c r="B2398" s="4" t="s">
        <v>283</v>
      </c>
    </row>
    <row r="2399">
      <c r="A2399" s="3" t="s">
        <v>2816</v>
      </c>
      <c r="B2399" s="4" t="s">
        <v>283</v>
      </c>
    </row>
    <row r="2400">
      <c r="A2400" s="3" t="s">
        <v>2817</v>
      </c>
      <c r="B2400" s="4" t="s">
        <v>283</v>
      </c>
    </row>
    <row r="2401">
      <c r="A2401" s="3" t="s">
        <v>2818</v>
      </c>
      <c r="B2401" s="4" t="s">
        <v>283</v>
      </c>
    </row>
    <row r="2402">
      <c r="A2402" s="3" t="s">
        <v>2819</v>
      </c>
      <c r="B2402" s="4" t="s">
        <v>59</v>
      </c>
    </row>
    <row r="2403">
      <c r="A2403" s="3" t="s">
        <v>2820</v>
      </c>
      <c r="B2403" s="4" t="s">
        <v>59</v>
      </c>
    </row>
    <row r="2404">
      <c r="A2404" s="3" t="s">
        <v>2821</v>
      </c>
      <c r="B2404" s="4" t="s">
        <v>59</v>
      </c>
    </row>
    <row r="2405">
      <c r="A2405" s="3" t="s">
        <v>2822</v>
      </c>
      <c r="B2405" s="4" t="s">
        <v>59</v>
      </c>
    </row>
    <row r="2406">
      <c r="A2406" s="3" t="s">
        <v>2823</v>
      </c>
      <c r="B2406" s="4" t="s">
        <v>283</v>
      </c>
    </row>
    <row r="2407">
      <c r="A2407" s="3" t="s">
        <v>2824</v>
      </c>
      <c r="B2407" s="4" t="s">
        <v>59</v>
      </c>
    </row>
    <row r="2408">
      <c r="A2408" s="3" t="s">
        <v>2825</v>
      </c>
      <c r="B2408" s="4" t="s">
        <v>2767</v>
      </c>
    </row>
    <row r="2409">
      <c r="A2409" s="3" t="s">
        <v>2826</v>
      </c>
      <c r="B2409" s="4" t="s">
        <v>2767</v>
      </c>
    </row>
    <row r="2410">
      <c r="A2410" s="3" t="s">
        <v>2827</v>
      </c>
      <c r="B2410" s="4" t="s">
        <v>59</v>
      </c>
    </row>
    <row r="2411">
      <c r="A2411" s="3" t="s">
        <v>2828</v>
      </c>
      <c r="B2411" s="4" t="s">
        <v>59</v>
      </c>
    </row>
    <row r="2412">
      <c r="A2412" s="3" t="s">
        <v>2829</v>
      </c>
      <c r="B2412" s="4" t="s">
        <v>59</v>
      </c>
    </row>
    <row r="2413">
      <c r="A2413" s="3" t="s">
        <v>2830</v>
      </c>
      <c r="B2413" s="4" t="s">
        <v>59</v>
      </c>
    </row>
    <row r="2414">
      <c r="A2414" s="3" t="s">
        <v>2831</v>
      </c>
      <c r="B2414" s="4" t="s">
        <v>59</v>
      </c>
    </row>
    <row r="2415">
      <c r="A2415" s="3" t="s">
        <v>2832</v>
      </c>
      <c r="B2415" s="4" t="s">
        <v>2767</v>
      </c>
    </row>
    <row r="2416">
      <c r="A2416" s="3" t="s">
        <v>2833</v>
      </c>
      <c r="B2416" s="4" t="s">
        <v>2767</v>
      </c>
    </row>
    <row r="2417">
      <c r="A2417" s="3" t="s">
        <v>2834</v>
      </c>
      <c r="B2417" s="4" t="s">
        <v>2767</v>
      </c>
    </row>
    <row r="2418">
      <c r="A2418" s="3" t="s">
        <v>2835</v>
      </c>
      <c r="B2418" s="4" t="s">
        <v>2767</v>
      </c>
    </row>
    <row r="2419">
      <c r="A2419" s="3" t="s">
        <v>2836</v>
      </c>
      <c r="B2419" s="4" t="s">
        <v>2767</v>
      </c>
    </row>
    <row r="2420">
      <c r="A2420" s="3" t="s">
        <v>2837</v>
      </c>
      <c r="B2420" s="4" t="s">
        <v>147</v>
      </c>
    </row>
    <row r="2421">
      <c r="A2421" s="3" t="s">
        <v>2838</v>
      </c>
      <c r="B2421" s="4" t="s">
        <v>147</v>
      </c>
    </row>
    <row r="2422">
      <c r="A2422" s="3" t="s">
        <v>2839</v>
      </c>
      <c r="B2422" s="4" t="s">
        <v>147</v>
      </c>
    </row>
    <row r="2423">
      <c r="A2423" s="3" t="s">
        <v>2840</v>
      </c>
      <c r="B2423" s="4" t="s">
        <v>147</v>
      </c>
    </row>
    <row r="2424">
      <c r="A2424" s="3" t="s">
        <v>2841</v>
      </c>
      <c r="B2424" s="4" t="s">
        <v>147</v>
      </c>
    </row>
    <row r="2425">
      <c r="A2425" s="3" t="s">
        <v>2842</v>
      </c>
      <c r="B2425" s="4" t="s">
        <v>147</v>
      </c>
    </row>
    <row r="2426">
      <c r="A2426" s="3" t="s">
        <v>2843</v>
      </c>
      <c r="B2426" s="4" t="s">
        <v>147</v>
      </c>
    </row>
    <row r="2427">
      <c r="A2427" s="3" t="s">
        <v>2844</v>
      </c>
      <c r="B2427" s="4" t="s">
        <v>147</v>
      </c>
    </row>
    <row r="2428">
      <c r="A2428" s="3" t="s">
        <v>2845</v>
      </c>
      <c r="B2428" s="4" t="s">
        <v>147</v>
      </c>
    </row>
    <row r="2429">
      <c r="A2429" s="3" t="s">
        <v>2846</v>
      </c>
      <c r="B2429" s="4" t="s">
        <v>147</v>
      </c>
    </row>
    <row r="2430">
      <c r="A2430" s="3" t="s">
        <v>2847</v>
      </c>
      <c r="B2430" s="4" t="s">
        <v>147</v>
      </c>
    </row>
    <row r="2431">
      <c r="A2431" s="3" t="s">
        <v>2848</v>
      </c>
      <c r="B2431" s="4" t="s">
        <v>147</v>
      </c>
    </row>
    <row r="2432">
      <c r="A2432" s="3" t="s">
        <v>2849</v>
      </c>
      <c r="B2432" s="4" t="s">
        <v>147</v>
      </c>
    </row>
    <row r="2433">
      <c r="A2433" s="3" t="s">
        <v>2850</v>
      </c>
      <c r="B2433" s="4" t="s">
        <v>191</v>
      </c>
    </row>
    <row r="2434">
      <c r="A2434" s="3" t="s">
        <v>2851</v>
      </c>
      <c r="B2434" s="4" t="s">
        <v>191</v>
      </c>
    </row>
    <row r="2435">
      <c r="A2435" s="3" t="s">
        <v>2852</v>
      </c>
      <c r="B2435" s="4" t="s">
        <v>191</v>
      </c>
    </row>
    <row r="2436">
      <c r="A2436" s="3" t="s">
        <v>2853</v>
      </c>
      <c r="B2436" s="4" t="s">
        <v>191</v>
      </c>
    </row>
    <row r="2437">
      <c r="A2437" s="3" t="s">
        <v>2854</v>
      </c>
      <c r="B2437" s="4" t="s">
        <v>209</v>
      </c>
    </row>
    <row r="2438">
      <c r="A2438" s="3" t="s">
        <v>2855</v>
      </c>
      <c r="B2438" s="4" t="s">
        <v>209</v>
      </c>
    </row>
    <row r="2439">
      <c r="A2439" s="3" t="s">
        <v>2856</v>
      </c>
      <c r="B2439" s="4" t="s">
        <v>209</v>
      </c>
    </row>
    <row r="2440">
      <c r="A2440" s="3" t="s">
        <v>2857</v>
      </c>
      <c r="B2440" s="4" t="s">
        <v>209</v>
      </c>
    </row>
    <row r="2441">
      <c r="A2441" s="3" t="s">
        <v>2858</v>
      </c>
      <c r="B2441" s="4" t="s">
        <v>209</v>
      </c>
    </row>
    <row r="2442">
      <c r="A2442" s="3" t="s">
        <v>2859</v>
      </c>
      <c r="B2442" s="4" t="s">
        <v>209</v>
      </c>
    </row>
    <row r="2443">
      <c r="A2443" s="3" t="s">
        <v>2860</v>
      </c>
      <c r="B2443" s="4" t="s">
        <v>209</v>
      </c>
    </row>
    <row r="2444">
      <c r="A2444" s="3" t="s">
        <v>2861</v>
      </c>
      <c r="B2444" s="4" t="s">
        <v>209</v>
      </c>
    </row>
    <row r="2445">
      <c r="A2445" s="3" t="s">
        <v>2862</v>
      </c>
      <c r="B2445" s="4" t="s">
        <v>209</v>
      </c>
    </row>
    <row r="2446">
      <c r="A2446" s="3" t="s">
        <v>2863</v>
      </c>
      <c r="B2446" s="4" t="s">
        <v>209</v>
      </c>
    </row>
    <row r="2447">
      <c r="A2447" s="3" t="s">
        <v>2864</v>
      </c>
      <c r="B2447" s="4" t="s">
        <v>65</v>
      </c>
    </row>
    <row r="2448">
      <c r="A2448" s="3" t="s">
        <v>2865</v>
      </c>
      <c r="B2448" s="4" t="s">
        <v>65</v>
      </c>
    </row>
    <row r="2449">
      <c r="A2449" s="3" t="s">
        <v>2866</v>
      </c>
      <c r="B2449" s="4" t="s">
        <v>65</v>
      </c>
    </row>
    <row r="2450">
      <c r="A2450" s="3" t="s">
        <v>2867</v>
      </c>
      <c r="B2450" s="4" t="s">
        <v>65</v>
      </c>
    </row>
    <row r="2451">
      <c r="A2451" s="3" t="s">
        <v>2868</v>
      </c>
      <c r="B2451" s="4" t="s">
        <v>65</v>
      </c>
    </row>
    <row r="2452">
      <c r="A2452" s="3" t="s">
        <v>2869</v>
      </c>
      <c r="B2452" s="4" t="s">
        <v>65</v>
      </c>
    </row>
    <row r="2453">
      <c r="A2453" s="3" t="s">
        <v>2870</v>
      </c>
      <c r="B2453" s="4" t="s">
        <v>65</v>
      </c>
    </row>
    <row r="2454">
      <c r="A2454" s="3" t="s">
        <v>2871</v>
      </c>
      <c r="B2454" s="4" t="s">
        <v>144</v>
      </c>
    </row>
    <row r="2455">
      <c r="A2455" s="3" t="s">
        <v>2872</v>
      </c>
      <c r="B2455" s="4" t="s">
        <v>65</v>
      </c>
    </row>
    <row r="2456">
      <c r="A2456" s="3" t="s">
        <v>2873</v>
      </c>
      <c r="B2456" s="4" t="s">
        <v>317</v>
      </c>
    </row>
    <row r="2457">
      <c r="A2457" s="3" t="s">
        <v>2874</v>
      </c>
      <c r="B2457" s="4" t="s">
        <v>317</v>
      </c>
    </row>
    <row r="2458">
      <c r="A2458" s="3" t="s">
        <v>2875</v>
      </c>
      <c r="B2458" s="4" t="s">
        <v>317</v>
      </c>
    </row>
    <row r="2459">
      <c r="A2459" s="3" t="s">
        <v>2876</v>
      </c>
      <c r="B2459" s="4" t="s">
        <v>317</v>
      </c>
    </row>
    <row r="2460">
      <c r="A2460" s="3" t="s">
        <v>2877</v>
      </c>
      <c r="B2460" s="4" t="s">
        <v>317</v>
      </c>
    </row>
    <row r="2461">
      <c r="A2461" s="3" t="s">
        <v>2878</v>
      </c>
      <c r="B2461" s="4" t="s">
        <v>317</v>
      </c>
    </row>
    <row r="2462">
      <c r="A2462" s="3" t="s">
        <v>2879</v>
      </c>
      <c r="B2462" s="4" t="s">
        <v>75</v>
      </c>
    </row>
    <row r="2463">
      <c r="A2463" s="3" t="s">
        <v>2880</v>
      </c>
      <c r="B2463" s="4" t="s">
        <v>75</v>
      </c>
    </row>
    <row r="2464">
      <c r="A2464" s="3" t="s">
        <v>2881</v>
      </c>
      <c r="B2464" s="4" t="s">
        <v>75</v>
      </c>
    </row>
    <row r="2465">
      <c r="A2465" s="3" t="s">
        <v>2882</v>
      </c>
      <c r="B2465" s="4" t="s">
        <v>75</v>
      </c>
    </row>
    <row r="2466">
      <c r="A2466" s="3" t="s">
        <v>2883</v>
      </c>
      <c r="B2466" s="4" t="s">
        <v>75</v>
      </c>
    </row>
    <row r="2467">
      <c r="A2467" s="3" t="s">
        <v>2884</v>
      </c>
      <c r="B2467" s="4" t="s">
        <v>75</v>
      </c>
    </row>
    <row r="2468">
      <c r="A2468" s="3" t="s">
        <v>2885</v>
      </c>
      <c r="B2468" s="4" t="s">
        <v>4</v>
      </c>
    </row>
    <row r="2469">
      <c r="A2469" s="3" t="s">
        <v>2886</v>
      </c>
      <c r="B2469" s="4" t="s">
        <v>4</v>
      </c>
    </row>
    <row r="2470">
      <c r="A2470" s="3" t="s">
        <v>2887</v>
      </c>
      <c r="B2470" s="4" t="s">
        <v>4</v>
      </c>
    </row>
    <row r="2471">
      <c r="A2471" s="3" t="s">
        <v>2888</v>
      </c>
      <c r="B2471" s="4" t="s">
        <v>254</v>
      </c>
    </row>
    <row r="2472">
      <c r="A2472" s="3" t="s">
        <v>2889</v>
      </c>
      <c r="B2472" s="4" t="s">
        <v>254</v>
      </c>
    </row>
    <row r="2473">
      <c r="A2473" s="3" t="s">
        <v>2890</v>
      </c>
      <c r="B2473" s="4" t="s">
        <v>254</v>
      </c>
    </row>
    <row r="2474">
      <c r="A2474" s="3" t="s">
        <v>2891</v>
      </c>
      <c r="B2474" s="4" t="s">
        <v>254</v>
      </c>
    </row>
    <row r="2475">
      <c r="A2475" s="3" t="s">
        <v>2892</v>
      </c>
      <c r="B2475" s="4" t="s">
        <v>254</v>
      </c>
    </row>
    <row r="2476">
      <c r="A2476" s="3" t="s">
        <v>2893</v>
      </c>
      <c r="B2476" s="4" t="s">
        <v>254</v>
      </c>
    </row>
    <row r="2477">
      <c r="A2477" s="3" t="s">
        <v>2894</v>
      </c>
      <c r="B2477" s="4" t="s">
        <v>254</v>
      </c>
    </row>
    <row r="2478">
      <c r="A2478" s="3" t="s">
        <v>2895</v>
      </c>
      <c r="B2478" s="4" t="s">
        <v>180</v>
      </c>
    </row>
    <row r="2479">
      <c r="A2479" s="3" t="s">
        <v>2896</v>
      </c>
      <c r="B2479" s="4" t="s">
        <v>180</v>
      </c>
    </row>
    <row r="2480">
      <c r="A2480" s="3" t="s">
        <v>2897</v>
      </c>
      <c r="B2480" s="4" t="s">
        <v>180</v>
      </c>
    </row>
    <row r="2481">
      <c r="A2481" s="3" t="s">
        <v>2898</v>
      </c>
      <c r="B2481" s="4" t="s">
        <v>180</v>
      </c>
    </row>
    <row r="2482">
      <c r="A2482" s="3" t="s">
        <v>2899</v>
      </c>
      <c r="B2482" s="4" t="s">
        <v>180</v>
      </c>
    </row>
    <row r="2483">
      <c r="A2483" s="3" t="s">
        <v>2900</v>
      </c>
      <c r="B2483" s="4" t="s">
        <v>180</v>
      </c>
    </row>
    <row r="2484">
      <c r="A2484" s="3" t="s">
        <v>2901</v>
      </c>
      <c r="B2484" s="4" t="s">
        <v>180</v>
      </c>
    </row>
    <row r="2485">
      <c r="A2485" s="3" t="s">
        <v>2902</v>
      </c>
      <c r="B2485" s="4" t="s">
        <v>180</v>
      </c>
    </row>
    <row r="2486">
      <c r="A2486" s="3" t="s">
        <v>2903</v>
      </c>
      <c r="B2486" s="4" t="s">
        <v>21</v>
      </c>
    </row>
    <row r="2487">
      <c r="A2487" s="3" t="s">
        <v>2904</v>
      </c>
      <c r="B2487" s="4" t="s">
        <v>21</v>
      </c>
    </row>
    <row r="2488">
      <c r="A2488" s="3" t="s">
        <v>2905</v>
      </c>
      <c r="B2488" s="4" t="s">
        <v>21</v>
      </c>
    </row>
    <row r="2489">
      <c r="A2489" s="3" t="s">
        <v>2906</v>
      </c>
      <c r="B2489" s="4" t="s">
        <v>21</v>
      </c>
    </row>
    <row r="2490">
      <c r="A2490" s="3" t="s">
        <v>2907</v>
      </c>
      <c r="B2490" s="4" t="s">
        <v>21</v>
      </c>
    </row>
    <row r="2491">
      <c r="A2491" s="3" t="s">
        <v>2908</v>
      </c>
      <c r="B2491" s="4" t="s">
        <v>236</v>
      </c>
    </row>
    <row r="2492">
      <c r="A2492" s="3" t="s">
        <v>2909</v>
      </c>
      <c r="B2492" s="4" t="s">
        <v>236</v>
      </c>
    </row>
    <row r="2493">
      <c r="A2493" s="3" t="s">
        <v>2910</v>
      </c>
      <c r="B2493" s="4" t="s">
        <v>236</v>
      </c>
    </row>
    <row r="2494">
      <c r="A2494" s="3" t="s">
        <v>2911</v>
      </c>
      <c r="B2494" s="4" t="s">
        <v>236</v>
      </c>
    </row>
    <row r="2495">
      <c r="A2495" s="3" t="s">
        <v>2912</v>
      </c>
      <c r="B2495" s="4" t="s">
        <v>221</v>
      </c>
    </row>
    <row r="2496">
      <c r="A2496" s="3" t="s">
        <v>2913</v>
      </c>
      <c r="B2496" s="4" t="s">
        <v>221</v>
      </c>
    </row>
    <row r="2497">
      <c r="A2497" s="3" t="s">
        <v>2914</v>
      </c>
      <c r="B2497" s="4" t="s">
        <v>221</v>
      </c>
    </row>
    <row r="2498">
      <c r="A2498" s="3" t="s">
        <v>2915</v>
      </c>
      <c r="B2498" s="4" t="s">
        <v>221</v>
      </c>
    </row>
    <row r="2499">
      <c r="A2499" s="3" t="s">
        <v>2916</v>
      </c>
      <c r="B2499" s="4" t="s">
        <v>189</v>
      </c>
    </row>
    <row r="2500">
      <c r="A2500" s="3" t="s">
        <v>2917</v>
      </c>
      <c r="B2500" s="4" t="s">
        <v>163</v>
      </c>
    </row>
    <row r="2501">
      <c r="A2501" s="3" t="s">
        <v>2918</v>
      </c>
      <c r="B2501" s="4" t="s">
        <v>163</v>
      </c>
    </row>
    <row r="2502">
      <c r="A2502" s="3" t="s">
        <v>2919</v>
      </c>
      <c r="B2502" s="4" t="s">
        <v>163</v>
      </c>
    </row>
    <row r="2503">
      <c r="A2503" s="3" t="s">
        <v>2920</v>
      </c>
      <c r="B2503" s="4" t="s">
        <v>189</v>
      </c>
    </row>
    <row r="2504">
      <c r="A2504" s="3" t="s">
        <v>2921</v>
      </c>
      <c r="B2504" s="4" t="s">
        <v>189</v>
      </c>
    </row>
    <row r="2505">
      <c r="A2505" s="3" t="s">
        <v>2922</v>
      </c>
      <c r="B2505" s="4" t="s">
        <v>2923</v>
      </c>
    </row>
    <row r="2506">
      <c r="A2506" s="3" t="s">
        <v>2924</v>
      </c>
      <c r="B2506" s="4" t="s">
        <v>2923</v>
      </c>
    </row>
    <row r="2507">
      <c r="A2507" s="3" t="s">
        <v>2925</v>
      </c>
      <c r="B2507" s="4" t="s">
        <v>2923</v>
      </c>
    </row>
    <row r="2508">
      <c r="A2508" s="3" t="s">
        <v>2926</v>
      </c>
      <c r="B2508" s="4" t="s">
        <v>2923</v>
      </c>
    </row>
    <row r="2509">
      <c r="A2509" s="3" t="s">
        <v>2927</v>
      </c>
      <c r="B2509" s="4" t="s">
        <v>2923</v>
      </c>
    </row>
    <row r="2510">
      <c r="A2510" s="3" t="s">
        <v>2928</v>
      </c>
      <c r="B2510" s="4" t="s">
        <v>22</v>
      </c>
    </row>
    <row r="2511">
      <c r="A2511" s="3" t="s">
        <v>2929</v>
      </c>
      <c r="B2511" s="4" t="s">
        <v>189</v>
      </c>
    </row>
    <row r="2512">
      <c r="A2512" s="3" t="s">
        <v>2930</v>
      </c>
      <c r="B2512" s="4" t="s">
        <v>189</v>
      </c>
    </row>
    <row r="2513">
      <c r="A2513" s="3" t="s">
        <v>2931</v>
      </c>
      <c r="B2513" s="4" t="s">
        <v>22</v>
      </c>
    </row>
    <row r="2514">
      <c r="A2514" s="3" t="s">
        <v>2932</v>
      </c>
      <c r="B2514" s="4" t="s">
        <v>22</v>
      </c>
    </row>
    <row r="2515">
      <c r="A2515" s="3" t="s">
        <v>2933</v>
      </c>
      <c r="B2515" s="4" t="s">
        <v>22</v>
      </c>
    </row>
    <row r="2516">
      <c r="A2516" s="3" t="s">
        <v>2934</v>
      </c>
      <c r="B2516" s="4" t="s">
        <v>22</v>
      </c>
    </row>
    <row r="2517">
      <c r="A2517" s="3" t="s">
        <v>2935</v>
      </c>
      <c r="B2517" s="4" t="s">
        <v>22</v>
      </c>
    </row>
    <row r="2518">
      <c r="A2518" s="3" t="s">
        <v>2936</v>
      </c>
      <c r="B2518" s="4" t="s">
        <v>126</v>
      </c>
    </row>
    <row r="2519">
      <c r="A2519" s="3" t="s">
        <v>2937</v>
      </c>
      <c r="B2519" s="4" t="s">
        <v>126</v>
      </c>
    </row>
    <row r="2520">
      <c r="A2520" s="3" t="s">
        <v>2938</v>
      </c>
      <c r="B2520" s="4" t="s">
        <v>222</v>
      </c>
    </row>
    <row r="2521">
      <c r="A2521" s="3" t="s">
        <v>2939</v>
      </c>
      <c r="B2521" s="4" t="s">
        <v>222</v>
      </c>
    </row>
    <row r="2522">
      <c r="A2522" s="3" t="s">
        <v>2940</v>
      </c>
      <c r="B2522" s="4" t="s">
        <v>222</v>
      </c>
    </row>
    <row r="2523">
      <c r="A2523" s="3" t="s">
        <v>2941</v>
      </c>
      <c r="B2523" s="4" t="s">
        <v>222</v>
      </c>
    </row>
    <row r="2524">
      <c r="A2524" s="3" t="s">
        <v>2942</v>
      </c>
      <c r="B2524" s="4" t="s">
        <v>222</v>
      </c>
    </row>
    <row r="2525">
      <c r="A2525" s="3" t="s">
        <v>2943</v>
      </c>
      <c r="B2525" s="4" t="s">
        <v>222</v>
      </c>
    </row>
    <row r="2526">
      <c r="A2526" s="3" t="s">
        <v>2944</v>
      </c>
      <c r="B2526" s="4" t="s">
        <v>2945</v>
      </c>
    </row>
    <row r="2527">
      <c r="A2527" s="3" t="s">
        <v>2946</v>
      </c>
      <c r="B2527" s="4" t="s">
        <v>2945</v>
      </c>
    </row>
    <row r="2528">
      <c r="A2528" s="3" t="s">
        <v>2947</v>
      </c>
      <c r="B2528" s="4" t="s">
        <v>2945</v>
      </c>
    </row>
    <row r="2529">
      <c r="A2529" s="3" t="s">
        <v>2948</v>
      </c>
      <c r="B2529" s="4" t="s">
        <v>2945</v>
      </c>
    </row>
    <row r="2530">
      <c r="A2530" s="3" t="s">
        <v>2949</v>
      </c>
      <c r="B2530" s="4" t="s">
        <v>2945</v>
      </c>
    </row>
    <row r="2531">
      <c r="A2531" s="3" t="s">
        <v>2950</v>
      </c>
      <c r="B2531" s="4" t="s">
        <v>2945</v>
      </c>
    </row>
    <row r="2532">
      <c r="A2532" s="3" t="s">
        <v>2951</v>
      </c>
      <c r="B2532" s="4" t="s">
        <v>2945</v>
      </c>
    </row>
    <row r="2533">
      <c r="A2533" s="3" t="s">
        <v>2952</v>
      </c>
      <c r="B2533" s="4" t="s">
        <v>2945</v>
      </c>
    </row>
    <row r="2534">
      <c r="A2534" s="3" t="s">
        <v>2953</v>
      </c>
      <c r="B2534" s="4" t="s">
        <v>2945</v>
      </c>
    </row>
    <row r="2535">
      <c r="A2535" s="3" t="s">
        <v>2954</v>
      </c>
      <c r="B2535" s="4" t="s">
        <v>2945</v>
      </c>
    </row>
    <row r="2536">
      <c r="A2536" s="3" t="s">
        <v>2955</v>
      </c>
      <c r="B2536" s="4" t="s">
        <v>2945</v>
      </c>
    </row>
    <row r="2537">
      <c r="A2537" s="3" t="s">
        <v>2956</v>
      </c>
      <c r="B2537" s="4" t="s">
        <v>2945</v>
      </c>
    </row>
    <row r="2538">
      <c r="A2538" s="3" t="s">
        <v>2957</v>
      </c>
      <c r="B2538" s="4" t="s">
        <v>2945</v>
      </c>
    </row>
    <row r="2539">
      <c r="A2539" s="3" t="s">
        <v>2958</v>
      </c>
      <c r="B2539" s="4" t="s">
        <v>2945</v>
      </c>
    </row>
    <row r="2540">
      <c r="A2540" s="3" t="s">
        <v>2959</v>
      </c>
      <c r="B2540" s="4" t="s">
        <v>2945</v>
      </c>
    </row>
    <row r="2541">
      <c r="A2541" s="3" t="s">
        <v>2960</v>
      </c>
      <c r="B2541" s="4" t="s">
        <v>2945</v>
      </c>
    </row>
    <row r="2542">
      <c r="A2542" s="3" t="s">
        <v>2961</v>
      </c>
      <c r="B2542" s="4" t="s">
        <v>266</v>
      </c>
    </row>
    <row r="2543">
      <c r="A2543" s="3" t="s">
        <v>2962</v>
      </c>
      <c r="B2543" s="4" t="s">
        <v>2945</v>
      </c>
    </row>
    <row r="2544">
      <c r="A2544" s="3" t="s">
        <v>2963</v>
      </c>
      <c r="B2544" s="4" t="s">
        <v>2945</v>
      </c>
    </row>
    <row r="2545">
      <c r="A2545" s="3" t="s">
        <v>2964</v>
      </c>
      <c r="B2545" s="4" t="s">
        <v>2945</v>
      </c>
    </row>
    <row r="2546">
      <c r="A2546" s="3" t="s">
        <v>2965</v>
      </c>
      <c r="B2546" s="4" t="s">
        <v>2945</v>
      </c>
    </row>
    <row r="2547">
      <c r="A2547" s="3" t="s">
        <v>2966</v>
      </c>
      <c r="B2547" s="4" t="s">
        <v>2945</v>
      </c>
    </row>
    <row r="2548">
      <c r="A2548" s="3" t="s">
        <v>2967</v>
      </c>
      <c r="B2548" s="4" t="s">
        <v>194</v>
      </c>
    </row>
    <row r="2549">
      <c r="A2549" s="3" t="s">
        <v>2968</v>
      </c>
      <c r="B2549" s="4" t="s">
        <v>194</v>
      </c>
    </row>
    <row r="2550">
      <c r="A2550" s="3" t="s">
        <v>2969</v>
      </c>
      <c r="B2550" s="4" t="s">
        <v>298</v>
      </c>
    </row>
    <row r="2551">
      <c r="A2551" s="3" t="s">
        <v>2970</v>
      </c>
      <c r="B2551" s="4" t="s">
        <v>194</v>
      </c>
    </row>
    <row r="2552">
      <c r="A2552" s="3" t="s">
        <v>2971</v>
      </c>
      <c r="B2552" s="4" t="s">
        <v>194</v>
      </c>
    </row>
    <row r="2553">
      <c r="A2553" s="3" t="s">
        <v>2972</v>
      </c>
      <c r="B2553" s="4" t="s">
        <v>238</v>
      </c>
    </row>
    <row r="2554">
      <c r="A2554" s="3" t="s">
        <v>2973</v>
      </c>
      <c r="B2554" s="4" t="s">
        <v>238</v>
      </c>
    </row>
    <row r="2555">
      <c r="A2555" s="3" t="s">
        <v>2974</v>
      </c>
      <c r="B2555" s="4" t="s">
        <v>238</v>
      </c>
    </row>
    <row r="2556">
      <c r="A2556" s="3" t="s">
        <v>2975</v>
      </c>
      <c r="B2556" s="4" t="s">
        <v>194</v>
      </c>
    </row>
    <row r="2557">
      <c r="A2557" s="3" t="s">
        <v>2976</v>
      </c>
      <c r="B2557" s="4" t="s">
        <v>266</v>
      </c>
    </row>
    <row r="2558">
      <c r="A2558" s="3" t="s">
        <v>2977</v>
      </c>
      <c r="B2558" s="4" t="s">
        <v>266</v>
      </c>
    </row>
    <row r="2559">
      <c r="A2559" s="3" t="s">
        <v>2978</v>
      </c>
      <c r="B2559" s="4" t="s">
        <v>266</v>
      </c>
    </row>
    <row r="2560">
      <c r="A2560" s="3" t="s">
        <v>2979</v>
      </c>
      <c r="B2560" s="4" t="s">
        <v>266</v>
      </c>
    </row>
    <row r="2561">
      <c r="A2561" s="3" t="s">
        <v>2980</v>
      </c>
      <c r="B2561" s="4" t="s">
        <v>266</v>
      </c>
    </row>
    <row r="2562">
      <c r="A2562" s="3" t="s">
        <v>2981</v>
      </c>
      <c r="B2562" s="4" t="s">
        <v>266</v>
      </c>
    </row>
    <row r="2563">
      <c r="A2563" s="3" t="s">
        <v>2982</v>
      </c>
      <c r="B2563" s="4" t="s">
        <v>266</v>
      </c>
    </row>
    <row r="2564">
      <c r="A2564" s="3" t="s">
        <v>2983</v>
      </c>
      <c r="B2564" s="4" t="s">
        <v>266</v>
      </c>
    </row>
    <row r="2565">
      <c r="A2565" s="3" t="s">
        <v>2984</v>
      </c>
      <c r="B2565" s="4" t="s">
        <v>266</v>
      </c>
    </row>
    <row r="2566">
      <c r="A2566" s="3" t="s">
        <v>2985</v>
      </c>
      <c r="B2566" s="4" t="s">
        <v>116</v>
      </c>
    </row>
    <row r="2567">
      <c r="A2567" s="3" t="s">
        <v>2986</v>
      </c>
      <c r="B2567" s="4" t="s">
        <v>116</v>
      </c>
    </row>
    <row r="2568">
      <c r="A2568" s="3" t="s">
        <v>2987</v>
      </c>
      <c r="B2568" s="4" t="s">
        <v>116</v>
      </c>
    </row>
    <row r="2569">
      <c r="A2569" s="3" t="s">
        <v>2988</v>
      </c>
      <c r="B2569" s="4" t="s">
        <v>116</v>
      </c>
    </row>
    <row r="2570">
      <c r="A2570" s="3" t="s">
        <v>2989</v>
      </c>
      <c r="B2570" s="4" t="s">
        <v>116</v>
      </c>
    </row>
    <row r="2571">
      <c r="A2571" s="3" t="s">
        <v>2990</v>
      </c>
      <c r="B2571" s="4" t="s">
        <v>116</v>
      </c>
    </row>
    <row r="2572">
      <c r="A2572" s="3" t="s">
        <v>2991</v>
      </c>
      <c r="B2572" s="4" t="s">
        <v>116</v>
      </c>
    </row>
    <row r="2573">
      <c r="A2573" s="3" t="s">
        <v>2992</v>
      </c>
      <c r="B2573" s="4" t="s">
        <v>218</v>
      </c>
    </row>
    <row r="2574">
      <c r="A2574" s="3" t="s">
        <v>2993</v>
      </c>
      <c r="B2574" s="4" t="s">
        <v>218</v>
      </c>
    </row>
    <row r="2575">
      <c r="A2575" s="3" t="s">
        <v>2994</v>
      </c>
      <c r="B2575" s="4" t="s">
        <v>218</v>
      </c>
    </row>
    <row r="2576">
      <c r="A2576" s="3" t="s">
        <v>2995</v>
      </c>
      <c r="B2576" s="4" t="s">
        <v>218</v>
      </c>
    </row>
    <row r="2577">
      <c r="A2577" s="3" t="s">
        <v>2996</v>
      </c>
      <c r="B2577" s="4" t="s">
        <v>218</v>
      </c>
    </row>
    <row r="2578">
      <c r="A2578" s="3" t="s">
        <v>2997</v>
      </c>
      <c r="B2578" s="4" t="s">
        <v>218</v>
      </c>
    </row>
    <row r="2579">
      <c r="A2579" s="3" t="s">
        <v>2998</v>
      </c>
      <c r="B2579" s="4" t="s">
        <v>41</v>
      </c>
    </row>
    <row r="2580">
      <c r="A2580" s="3" t="s">
        <v>2999</v>
      </c>
      <c r="B2580" s="4" t="s">
        <v>41</v>
      </c>
    </row>
    <row r="2581">
      <c r="A2581" s="3" t="s">
        <v>3000</v>
      </c>
      <c r="B2581" s="4" t="s">
        <v>270</v>
      </c>
    </row>
    <row r="2582">
      <c r="A2582" s="3" t="s">
        <v>3001</v>
      </c>
      <c r="B2582" s="4" t="s">
        <v>41</v>
      </c>
    </row>
    <row r="2583">
      <c r="A2583" s="3" t="s">
        <v>3002</v>
      </c>
      <c r="B2583" s="4" t="s">
        <v>41</v>
      </c>
    </row>
    <row r="2584">
      <c r="A2584" s="3" t="s">
        <v>3003</v>
      </c>
      <c r="B2584" s="4" t="s">
        <v>270</v>
      </c>
    </row>
    <row r="2585">
      <c r="A2585" s="3" t="s">
        <v>3004</v>
      </c>
      <c r="B2585" s="4" t="s">
        <v>270</v>
      </c>
    </row>
    <row r="2586">
      <c r="A2586" s="3" t="s">
        <v>3005</v>
      </c>
      <c r="B2586" s="4" t="s">
        <v>270</v>
      </c>
    </row>
    <row r="2587">
      <c r="A2587" s="3" t="s">
        <v>3006</v>
      </c>
      <c r="B2587" s="4" t="s">
        <v>270</v>
      </c>
    </row>
    <row r="2588">
      <c r="A2588" s="3" t="s">
        <v>3007</v>
      </c>
      <c r="B2588" s="4" t="s">
        <v>270</v>
      </c>
    </row>
    <row r="2589">
      <c r="A2589" s="3" t="s">
        <v>3008</v>
      </c>
      <c r="B2589" s="4" t="s">
        <v>270</v>
      </c>
    </row>
    <row r="2590">
      <c r="A2590" s="3" t="s">
        <v>3009</v>
      </c>
      <c r="B2590" s="4" t="s">
        <v>270</v>
      </c>
    </row>
    <row r="2591">
      <c r="A2591" s="3" t="s">
        <v>3010</v>
      </c>
      <c r="B2591" s="4" t="s">
        <v>270</v>
      </c>
    </row>
    <row r="2592">
      <c r="A2592" s="3" t="s">
        <v>3011</v>
      </c>
      <c r="B2592" s="4" t="s">
        <v>270</v>
      </c>
    </row>
    <row r="2593">
      <c r="A2593" s="3" t="s">
        <v>3012</v>
      </c>
      <c r="B2593" s="4" t="s">
        <v>270</v>
      </c>
    </row>
    <row r="2594">
      <c r="A2594" s="3" t="s">
        <v>3013</v>
      </c>
      <c r="B2594" s="4" t="s">
        <v>270</v>
      </c>
    </row>
    <row r="2595">
      <c r="A2595" s="3" t="s">
        <v>3014</v>
      </c>
      <c r="B2595" s="4" t="s">
        <v>270</v>
      </c>
    </row>
    <row r="2596">
      <c r="A2596" s="3" t="s">
        <v>3015</v>
      </c>
      <c r="B2596" s="4" t="s">
        <v>270</v>
      </c>
    </row>
    <row r="2597">
      <c r="A2597" s="3" t="s">
        <v>3016</v>
      </c>
      <c r="B2597" s="4" t="s">
        <v>270</v>
      </c>
    </row>
    <row r="2598">
      <c r="A2598" s="3" t="s">
        <v>3017</v>
      </c>
      <c r="B2598" s="4" t="s">
        <v>270</v>
      </c>
    </row>
    <row r="2599">
      <c r="A2599" s="3" t="s">
        <v>3018</v>
      </c>
      <c r="B2599" s="4" t="s">
        <v>190</v>
      </c>
    </row>
    <row r="2600">
      <c r="A2600" s="3" t="s">
        <v>3019</v>
      </c>
      <c r="B2600" s="4" t="s">
        <v>190</v>
      </c>
    </row>
    <row r="2601">
      <c r="A2601" s="3" t="s">
        <v>3020</v>
      </c>
      <c r="B2601" s="4" t="s">
        <v>190</v>
      </c>
    </row>
    <row r="2602">
      <c r="A2602" s="3" t="s">
        <v>3021</v>
      </c>
      <c r="B2602" s="4" t="s">
        <v>190</v>
      </c>
    </row>
    <row r="2603">
      <c r="A2603" s="3" t="s">
        <v>3022</v>
      </c>
      <c r="B2603" s="4" t="s">
        <v>190</v>
      </c>
    </row>
    <row r="2604">
      <c r="A2604" s="3" t="s">
        <v>3023</v>
      </c>
      <c r="B2604" s="4" t="s">
        <v>190</v>
      </c>
    </row>
    <row r="2605">
      <c r="A2605" s="3" t="s">
        <v>3024</v>
      </c>
      <c r="B2605" s="4" t="s">
        <v>190</v>
      </c>
    </row>
    <row r="2606">
      <c r="A2606" s="3" t="s">
        <v>3025</v>
      </c>
      <c r="B2606" s="4" t="s">
        <v>190</v>
      </c>
    </row>
    <row r="2607">
      <c r="A2607" s="3" t="s">
        <v>3026</v>
      </c>
      <c r="B2607" s="4" t="s">
        <v>190</v>
      </c>
    </row>
    <row r="2608">
      <c r="A2608" s="3" t="s">
        <v>3027</v>
      </c>
      <c r="B2608" s="4" t="s">
        <v>190</v>
      </c>
    </row>
    <row r="2609">
      <c r="A2609" s="3" t="s">
        <v>3028</v>
      </c>
      <c r="B2609" s="4" t="s">
        <v>190</v>
      </c>
    </row>
    <row r="2610">
      <c r="A2610" s="3" t="s">
        <v>3029</v>
      </c>
      <c r="B2610" s="4" t="s">
        <v>190</v>
      </c>
    </row>
    <row r="2611">
      <c r="A2611" s="3" t="s">
        <v>3030</v>
      </c>
      <c r="B2611" s="4" t="s">
        <v>190</v>
      </c>
    </row>
    <row r="2612">
      <c r="A2612" s="3" t="s">
        <v>3031</v>
      </c>
      <c r="B2612" s="4" t="s">
        <v>95</v>
      </c>
    </row>
    <row r="2613">
      <c r="A2613" s="3" t="s">
        <v>3032</v>
      </c>
      <c r="B2613" s="4" t="s">
        <v>95</v>
      </c>
    </row>
    <row r="2614">
      <c r="A2614" s="3" t="s">
        <v>3033</v>
      </c>
      <c r="B2614" s="4" t="s">
        <v>3034</v>
      </c>
    </row>
    <row r="2615">
      <c r="A2615" s="3" t="s">
        <v>3035</v>
      </c>
      <c r="B2615" s="4" t="s">
        <v>3034</v>
      </c>
    </row>
    <row r="2616">
      <c r="A2616" s="3" t="s">
        <v>3036</v>
      </c>
      <c r="B2616" s="4" t="s">
        <v>3037</v>
      </c>
    </row>
    <row r="2617">
      <c r="A2617" s="3" t="s">
        <v>3038</v>
      </c>
      <c r="B2617" s="4" t="s">
        <v>190</v>
      </c>
    </row>
    <row r="2618">
      <c r="A2618" s="3" t="s">
        <v>3039</v>
      </c>
      <c r="B2618" s="4" t="s">
        <v>190</v>
      </c>
    </row>
    <row r="2619">
      <c r="A2619" s="3" t="s">
        <v>3040</v>
      </c>
      <c r="B2619" s="4" t="s">
        <v>190</v>
      </c>
    </row>
    <row r="2620">
      <c r="A2620" s="3" t="s">
        <v>3041</v>
      </c>
      <c r="B2620" s="4" t="s">
        <v>190</v>
      </c>
    </row>
    <row r="2621">
      <c r="A2621" s="3" t="s">
        <v>3042</v>
      </c>
      <c r="B2621" s="4" t="s">
        <v>190</v>
      </c>
    </row>
    <row r="2622">
      <c r="A2622" s="3" t="s">
        <v>3043</v>
      </c>
      <c r="B2622" s="4" t="s">
        <v>190</v>
      </c>
    </row>
    <row r="2623">
      <c r="A2623" s="3" t="s">
        <v>3044</v>
      </c>
      <c r="B2623" s="4" t="s">
        <v>190</v>
      </c>
    </row>
    <row r="2624">
      <c r="A2624" s="3" t="s">
        <v>3045</v>
      </c>
      <c r="B2624" s="4" t="s">
        <v>190</v>
      </c>
    </row>
    <row r="2625">
      <c r="A2625" s="3" t="s">
        <v>3046</v>
      </c>
      <c r="B2625" s="4" t="s">
        <v>190</v>
      </c>
    </row>
    <row r="2626">
      <c r="A2626" s="3" t="s">
        <v>3047</v>
      </c>
      <c r="B2626" s="4" t="s">
        <v>190</v>
      </c>
    </row>
    <row r="2627">
      <c r="A2627" s="3" t="s">
        <v>3048</v>
      </c>
      <c r="B2627" s="4" t="s">
        <v>190</v>
      </c>
    </row>
    <row r="2628">
      <c r="A2628" s="3" t="s">
        <v>3049</v>
      </c>
      <c r="B2628" s="4" t="s">
        <v>190</v>
      </c>
    </row>
    <row r="2629">
      <c r="A2629" s="3" t="s">
        <v>3050</v>
      </c>
      <c r="B2629" s="4" t="s">
        <v>190</v>
      </c>
    </row>
    <row r="2630">
      <c r="A2630" s="3" t="s">
        <v>3051</v>
      </c>
      <c r="B2630" s="4" t="s">
        <v>190</v>
      </c>
    </row>
    <row r="2631">
      <c r="A2631" s="3" t="s">
        <v>3052</v>
      </c>
      <c r="B2631" s="4" t="s">
        <v>190</v>
      </c>
    </row>
    <row r="2632">
      <c r="A2632" s="3" t="s">
        <v>3053</v>
      </c>
      <c r="B2632" s="4" t="s">
        <v>190</v>
      </c>
    </row>
    <row r="2633">
      <c r="A2633" s="3" t="s">
        <v>3054</v>
      </c>
      <c r="B2633" s="4" t="s">
        <v>3055</v>
      </c>
    </row>
    <row r="2634">
      <c r="A2634" s="3" t="s">
        <v>3056</v>
      </c>
      <c r="B2634" s="4" t="s">
        <v>3055</v>
      </c>
    </row>
    <row r="2635">
      <c r="A2635" s="3" t="s">
        <v>3057</v>
      </c>
      <c r="B2635" s="4" t="s">
        <v>3055</v>
      </c>
    </row>
    <row r="2636">
      <c r="A2636" s="3" t="s">
        <v>3058</v>
      </c>
      <c r="B2636" s="4" t="s">
        <v>3055</v>
      </c>
    </row>
    <row r="2637">
      <c r="A2637" s="3" t="s">
        <v>3059</v>
      </c>
      <c r="B2637" s="4" t="s">
        <v>3055</v>
      </c>
    </row>
    <row r="2638">
      <c r="A2638" s="3" t="s">
        <v>3060</v>
      </c>
      <c r="B2638" s="4" t="s">
        <v>3055</v>
      </c>
    </row>
    <row r="2639">
      <c r="A2639" s="3" t="s">
        <v>3061</v>
      </c>
      <c r="B2639" s="4" t="s">
        <v>3062</v>
      </c>
    </row>
    <row r="2640">
      <c r="A2640" s="3" t="s">
        <v>3063</v>
      </c>
      <c r="B2640" s="4" t="s">
        <v>3062</v>
      </c>
    </row>
    <row r="2641">
      <c r="A2641" s="3" t="s">
        <v>3064</v>
      </c>
      <c r="B2641" s="4" t="s">
        <v>3062</v>
      </c>
    </row>
    <row r="2642">
      <c r="A2642" s="3" t="s">
        <v>3065</v>
      </c>
      <c r="B2642" s="4" t="s">
        <v>46</v>
      </c>
    </row>
    <row r="2643">
      <c r="A2643" s="3" t="s">
        <v>3066</v>
      </c>
      <c r="B2643" s="4" t="s">
        <v>46</v>
      </c>
    </row>
    <row r="2644">
      <c r="A2644" s="3" t="s">
        <v>3067</v>
      </c>
      <c r="B2644" s="4" t="s">
        <v>46</v>
      </c>
    </row>
    <row r="2645">
      <c r="A2645" s="3" t="s">
        <v>3068</v>
      </c>
      <c r="B2645" s="4" t="s">
        <v>46</v>
      </c>
    </row>
    <row r="2646">
      <c r="A2646" s="3" t="s">
        <v>3069</v>
      </c>
      <c r="B2646" s="4" t="s">
        <v>3070</v>
      </c>
    </row>
    <row r="2647">
      <c r="A2647" s="3" t="s">
        <v>3071</v>
      </c>
      <c r="B2647" s="4" t="s">
        <v>3070</v>
      </c>
    </row>
    <row r="2648">
      <c r="A2648" s="3" t="s">
        <v>3072</v>
      </c>
      <c r="B2648" s="4" t="s">
        <v>3070</v>
      </c>
    </row>
    <row r="2649">
      <c r="A2649" s="3" t="s">
        <v>3073</v>
      </c>
      <c r="B2649" s="4" t="s">
        <v>3070</v>
      </c>
    </row>
    <row r="2650">
      <c r="A2650" s="3" t="s">
        <v>3074</v>
      </c>
      <c r="B2650" s="4" t="s">
        <v>190</v>
      </c>
    </row>
    <row r="2651">
      <c r="A2651" s="3" t="s">
        <v>3075</v>
      </c>
      <c r="B2651" s="4" t="s">
        <v>190</v>
      </c>
    </row>
    <row r="2652">
      <c r="A2652" s="3" t="s">
        <v>3076</v>
      </c>
      <c r="B2652" s="4" t="s">
        <v>167</v>
      </c>
    </row>
    <row r="2653">
      <c r="A2653" s="3" t="s">
        <v>3077</v>
      </c>
      <c r="B2653" s="4" t="s">
        <v>167</v>
      </c>
    </row>
    <row r="2654">
      <c r="A2654" s="3" t="s">
        <v>3078</v>
      </c>
      <c r="B2654" s="4" t="s">
        <v>167</v>
      </c>
    </row>
    <row r="2655">
      <c r="A2655" s="3" t="s">
        <v>3079</v>
      </c>
      <c r="B2655" s="4" t="s">
        <v>167</v>
      </c>
    </row>
    <row r="2656">
      <c r="A2656" s="3" t="s">
        <v>3080</v>
      </c>
      <c r="B2656" s="4" t="s">
        <v>167</v>
      </c>
    </row>
    <row r="2657">
      <c r="A2657" s="3" t="s">
        <v>3081</v>
      </c>
      <c r="B2657" s="4" t="s">
        <v>293</v>
      </c>
    </row>
    <row r="2658">
      <c r="A2658" s="3" t="s">
        <v>3082</v>
      </c>
      <c r="B2658" s="4" t="s">
        <v>293</v>
      </c>
    </row>
    <row r="2659">
      <c r="A2659" s="3" t="s">
        <v>3083</v>
      </c>
      <c r="B2659" s="4" t="s">
        <v>293</v>
      </c>
    </row>
    <row r="2660">
      <c r="A2660" s="3" t="s">
        <v>3084</v>
      </c>
      <c r="B2660" s="4" t="s">
        <v>293</v>
      </c>
    </row>
    <row r="2661">
      <c r="A2661" s="3" t="s">
        <v>3085</v>
      </c>
      <c r="B2661" s="4" t="s">
        <v>293</v>
      </c>
    </row>
    <row r="2662">
      <c r="A2662" s="3" t="s">
        <v>3086</v>
      </c>
      <c r="B2662" s="4" t="s">
        <v>293</v>
      </c>
    </row>
    <row r="2663">
      <c r="A2663" s="3" t="s">
        <v>3087</v>
      </c>
      <c r="B2663" s="4" t="s">
        <v>298</v>
      </c>
    </row>
    <row r="2664">
      <c r="A2664" s="3" t="s">
        <v>3088</v>
      </c>
      <c r="B2664" s="4" t="s">
        <v>298</v>
      </c>
    </row>
    <row r="2665">
      <c r="A2665" s="3" t="s">
        <v>3089</v>
      </c>
      <c r="B2665" s="4" t="s">
        <v>298</v>
      </c>
    </row>
    <row r="2666">
      <c r="A2666" s="3" t="s">
        <v>3090</v>
      </c>
      <c r="B2666" s="4" t="s">
        <v>298</v>
      </c>
    </row>
    <row r="2667">
      <c r="A2667" s="3" t="s">
        <v>3091</v>
      </c>
      <c r="B2667" s="4" t="s">
        <v>298</v>
      </c>
    </row>
    <row r="2668">
      <c r="A2668" s="3" t="s">
        <v>3092</v>
      </c>
      <c r="B2668" s="4" t="s">
        <v>298</v>
      </c>
    </row>
    <row r="2669">
      <c r="A2669" s="3" t="s">
        <v>3093</v>
      </c>
      <c r="B2669" s="4" t="s">
        <v>298</v>
      </c>
    </row>
    <row r="2670">
      <c r="A2670" s="3" t="s">
        <v>3094</v>
      </c>
      <c r="B2670" s="4" t="s">
        <v>298</v>
      </c>
    </row>
    <row r="2671">
      <c r="A2671" s="3" t="s">
        <v>3095</v>
      </c>
      <c r="B2671" s="4" t="s">
        <v>298</v>
      </c>
    </row>
    <row r="2672">
      <c r="A2672" s="3" t="s">
        <v>3096</v>
      </c>
      <c r="B2672" s="4" t="s">
        <v>290</v>
      </c>
    </row>
    <row r="2673">
      <c r="A2673" s="3" t="s">
        <v>3097</v>
      </c>
      <c r="B2673" s="4" t="s">
        <v>3098</v>
      </c>
    </row>
    <row r="2674">
      <c r="A2674" s="3" t="s">
        <v>3099</v>
      </c>
      <c r="B2674" s="4" t="s">
        <v>3098</v>
      </c>
    </row>
    <row r="2675">
      <c r="A2675" s="3" t="s">
        <v>3100</v>
      </c>
      <c r="B2675" s="4" t="s">
        <v>3098</v>
      </c>
    </row>
    <row r="2676">
      <c r="A2676" s="3" t="s">
        <v>3101</v>
      </c>
      <c r="B2676" s="4" t="s">
        <v>290</v>
      </c>
    </row>
    <row r="2677">
      <c r="A2677" s="3" t="s">
        <v>3102</v>
      </c>
      <c r="B2677" s="4" t="s">
        <v>153</v>
      </c>
    </row>
    <row r="2678">
      <c r="A2678" s="3" t="s">
        <v>3103</v>
      </c>
      <c r="B2678" s="4" t="s">
        <v>3104</v>
      </c>
    </row>
    <row r="2679">
      <c r="A2679" s="3" t="s">
        <v>3105</v>
      </c>
      <c r="B2679" s="4" t="s">
        <v>3104</v>
      </c>
    </row>
    <row r="2680">
      <c r="A2680" s="3" t="s">
        <v>3106</v>
      </c>
      <c r="B2680" s="4" t="s">
        <v>3104</v>
      </c>
    </row>
    <row r="2681">
      <c r="A2681" s="3" t="s">
        <v>3107</v>
      </c>
      <c r="B2681" s="4" t="s">
        <v>3104</v>
      </c>
    </row>
    <row r="2682">
      <c r="A2682" s="3" t="s">
        <v>3108</v>
      </c>
      <c r="B2682" s="4" t="s">
        <v>3104</v>
      </c>
    </row>
    <row r="2683">
      <c r="A2683" s="3" t="s">
        <v>3109</v>
      </c>
      <c r="B2683" s="4" t="s">
        <v>3104</v>
      </c>
    </row>
    <row r="2684">
      <c r="A2684" s="3" t="s">
        <v>3110</v>
      </c>
      <c r="B2684" s="4" t="s">
        <v>3104</v>
      </c>
    </row>
    <row r="2685">
      <c r="A2685" s="3" t="s">
        <v>3111</v>
      </c>
      <c r="B2685" s="4" t="s">
        <v>3104</v>
      </c>
    </row>
    <row r="2686">
      <c r="A2686" s="3" t="s">
        <v>3112</v>
      </c>
      <c r="B2686" s="4" t="s">
        <v>3104</v>
      </c>
    </row>
    <row r="2687">
      <c r="A2687" s="3" t="s">
        <v>3113</v>
      </c>
      <c r="B2687" s="4" t="s">
        <v>3104</v>
      </c>
    </row>
    <row r="2688">
      <c r="A2688" s="3" t="s">
        <v>3114</v>
      </c>
      <c r="B2688" s="4" t="s">
        <v>3104</v>
      </c>
    </row>
    <row r="2689">
      <c r="A2689" s="3" t="s">
        <v>3115</v>
      </c>
      <c r="B2689" s="4" t="s">
        <v>3104</v>
      </c>
    </row>
    <row r="2690">
      <c r="A2690" s="3" t="s">
        <v>3116</v>
      </c>
      <c r="B2690" s="4" t="s">
        <v>256</v>
      </c>
    </row>
    <row r="2691">
      <c r="A2691" s="3" t="s">
        <v>3117</v>
      </c>
      <c r="B2691" s="4" t="s">
        <v>256</v>
      </c>
    </row>
    <row r="2692">
      <c r="A2692" s="3" t="s">
        <v>3118</v>
      </c>
      <c r="B2692" s="4" t="s">
        <v>256</v>
      </c>
    </row>
    <row r="2693">
      <c r="A2693" s="3" t="s">
        <v>3119</v>
      </c>
      <c r="B2693" s="4" t="s">
        <v>256</v>
      </c>
    </row>
    <row r="2694">
      <c r="A2694" s="3" t="s">
        <v>3120</v>
      </c>
      <c r="B2694" s="4" t="s">
        <v>256</v>
      </c>
    </row>
    <row r="2695">
      <c r="A2695" s="3" t="s">
        <v>3121</v>
      </c>
      <c r="B2695" s="4" t="s">
        <v>256</v>
      </c>
    </row>
    <row r="2696">
      <c r="A2696" s="3" t="s">
        <v>3122</v>
      </c>
      <c r="B2696" s="4" t="s">
        <v>256</v>
      </c>
    </row>
    <row r="2697">
      <c r="A2697" s="3" t="s">
        <v>3123</v>
      </c>
      <c r="B2697" s="4" t="s">
        <v>256</v>
      </c>
    </row>
    <row r="2698">
      <c r="A2698" s="3" t="s">
        <v>3124</v>
      </c>
      <c r="B2698" s="4" t="s">
        <v>257</v>
      </c>
    </row>
    <row r="2699">
      <c r="A2699" s="3" t="s">
        <v>3125</v>
      </c>
      <c r="B2699" s="4" t="s">
        <v>257</v>
      </c>
    </row>
    <row r="2700">
      <c r="A2700" s="3" t="s">
        <v>3126</v>
      </c>
      <c r="B2700" s="4" t="s">
        <v>257</v>
      </c>
    </row>
    <row r="2701">
      <c r="A2701" s="3" t="s">
        <v>3127</v>
      </c>
      <c r="B2701" s="4" t="s">
        <v>257</v>
      </c>
    </row>
    <row r="2702">
      <c r="A2702" s="3" t="s">
        <v>3128</v>
      </c>
      <c r="B2702" s="4" t="s">
        <v>257</v>
      </c>
    </row>
    <row r="2703">
      <c r="A2703" s="3" t="s">
        <v>3129</v>
      </c>
      <c r="B2703" s="4" t="s">
        <v>257</v>
      </c>
    </row>
    <row r="2704">
      <c r="A2704" s="3" t="s">
        <v>3130</v>
      </c>
      <c r="B2704" s="4" t="s">
        <v>257</v>
      </c>
    </row>
    <row r="2705">
      <c r="A2705" s="3" t="s">
        <v>3131</v>
      </c>
      <c r="B2705" s="4" t="s">
        <v>257</v>
      </c>
    </row>
    <row r="2706">
      <c r="A2706" s="3" t="s">
        <v>3132</v>
      </c>
      <c r="B2706" s="4" t="s">
        <v>257</v>
      </c>
    </row>
    <row r="2707">
      <c r="A2707" s="3" t="s">
        <v>3133</v>
      </c>
      <c r="B2707" s="4" t="s">
        <v>298</v>
      </c>
    </row>
    <row r="2708">
      <c r="A2708" s="3" t="s">
        <v>3134</v>
      </c>
      <c r="B2708" s="4" t="s">
        <v>298</v>
      </c>
    </row>
    <row r="2709">
      <c r="A2709" s="3" t="s">
        <v>3135</v>
      </c>
      <c r="B2709" s="4" t="s">
        <v>223</v>
      </c>
    </row>
    <row r="2710">
      <c r="A2710" s="3" t="s">
        <v>3136</v>
      </c>
      <c r="B2710" s="4" t="s">
        <v>223</v>
      </c>
    </row>
    <row r="2711">
      <c r="A2711" s="3" t="s">
        <v>3137</v>
      </c>
      <c r="B2711" s="4" t="s">
        <v>223</v>
      </c>
    </row>
    <row r="2712">
      <c r="A2712" s="3" t="s">
        <v>3138</v>
      </c>
      <c r="B2712" s="4" t="s">
        <v>215</v>
      </c>
    </row>
    <row r="2713">
      <c r="A2713" s="3" t="s">
        <v>3139</v>
      </c>
      <c r="B2713" s="4" t="s">
        <v>215</v>
      </c>
    </row>
    <row r="2714">
      <c r="A2714" s="3" t="s">
        <v>3140</v>
      </c>
      <c r="B2714" s="4" t="s">
        <v>215</v>
      </c>
    </row>
    <row r="2715">
      <c r="A2715" s="3" t="s">
        <v>3141</v>
      </c>
      <c r="B2715" s="4" t="s">
        <v>215</v>
      </c>
    </row>
    <row r="2716">
      <c r="A2716" s="3" t="s">
        <v>3142</v>
      </c>
      <c r="B2716" s="4" t="s">
        <v>215</v>
      </c>
    </row>
    <row r="2717">
      <c r="A2717" s="3" t="s">
        <v>3143</v>
      </c>
      <c r="B2717" s="4" t="s">
        <v>215</v>
      </c>
    </row>
    <row r="2718">
      <c r="A2718" s="3" t="s">
        <v>3144</v>
      </c>
      <c r="B2718" s="4" t="s">
        <v>215</v>
      </c>
    </row>
    <row r="2719">
      <c r="A2719" s="3" t="s">
        <v>3145</v>
      </c>
      <c r="B2719" s="4" t="s">
        <v>215</v>
      </c>
    </row>
    <row r="2720">
      <c r="A2720" s="3" t="s">
        <v>3146</v>
      </c>
      <c r="B2720" s="4" t="s">
        <v>215</v>
      </c>
    </row>
    <row r="2721">
      <c r="A2721" s="3" t="s">
        <v>3147</v>
      </c>
      <c r="B2721" s="4" t="s">
        <v>215</v>
      </c>
    </row>
    <row r="2722">
      <c r="A2722" s="3" t="s">
        <v>3148</v>
      </c>
      <c r="B2722" s="4" t="s">
        <v>215</v>
      </c>
    </row>
    <row r="2723">
      <c r="A2723" s="3" t="s">
        <v>3149</v>
      </c>
      <c r="B2723" s="4" t="s">
        <v>215</v>
      </c>
    </row>
    <row r="2724">
      <c r="A2724" s="3" t="s">
        <v>3150</v>
      </c>
      <c r="B2724" s="4" t="s">
        <v>215</v>
      </c>
    </row>
    <row r="2725">
      <c r="A2725" s="3" t="s">
        <v>3151</v>
      </c>
      <c r="B2725" s="4" t="s">
        <v>215</v>
      </c>
    </row>
    <row r="2726">
      <c r="A2726" s="3" t="s">
        <v>3152</v>
      </c>
      <c r="B2726" s="4" t="s">
        <v>215</v>
      </c>
    </row>
    <row r="2727">
      <c r="A2727" s="3" t="s">
        <v>3153</v>
      </c>
      <c r="B2727" s="4" t="s">
        <v>215</v>
      </c>
    </row>
    <row r="2728">
      <c r="A2728" s="3" t="s">
        <v>3154</v>
      </c>
      <c r="B2728" s="4" t="s">
        <v>215</v>
      </c>
    </row>
    <row r="2729">
      <c r="A2729" s="3" t="s">
        <v>3155</v>
      </c>
      <c r="B2729" s="4" t="s">
        <v>215</v>
      </c>
    </row>
    <row r="2730">
      <c r="A2730" s="3" t="s">
        <v>3156</v>
      </c>
      <c r="B2730" s="4" t="s">
        <v>275</v>
      </c>
    </row>
    <row r="2731">
      <c r="A2731" s="3" t="s">
        <v>3157</v>
      </c>
      <c r="B2731" s="4" t="s">
        <v>275</v>
      </c>
    </row>
    <row r="2732">
      <c r="A2732" s="3" t="s">
        <v>3158</v>
      </c>
      <c r="B2732" s="4" t="s">
        <v>275</v>
      </c>
    </row>
    <row r="2733">
      <c r="A2733" s="3" t="s">
        <v>3159</v>
      </c>
      <c r="B2733" s="4" t="s">
        <v>275</v>
      </c>
    </row>
    <row r="2734">
      <c r="A2734" s="3" t="s">
        <v>3160</v>
      </c>
      <c r="B2734" s="4" t="s">
        <v>275</v>
      </c>
    </row>
    <row r="2735">
      <c r="A2735" s="3" t="s">
        <v>3161</v>
      </c>
      <c r="B2735" s="4" t="s">
        <v>275</v>
      </c>
    </row>
    <row r="2736">
      <c r="A2736" s="3" t="s">
        <v>3162</v>
      </c>
      <c r="B2736" s="4" t="s">
        <v>123</v>
      </c>
    </row>
    <row r="2737">
      <c r="A2737" s="3" t="s">
        <v>3163</v>
      </c>
      <c r="B2737" s="4" t="s">
        <v>123</v>
      </c>
    </row>
    <row r="2738">
      <c r="A2738" s="3" t="s">
        <v>3164</v>
      </c>
      <c r="B2738" s="4" t="s">
        <v>123</v>
      </c>
    </row>
    <row r="2739">
      <c r="A2739" s="3" t="s">
        <v>3165</v>
      </c>
      <c r="B2739" s="4" t="s">
        <v>123</v>
      </c>
    </row>
    <row r="2740">
      <c r="A2740" s="3" t="s">
        <v>3166</v>
      </c>
      <c r="B2740" s="4" t="s">
        <v>123</v>
      </c>
    </row>
    <row r="2741">
      <c r="A2741" s="3" t="s">
        <v>3167</v>
      </c>
      <c r="B2741" s="4" t="s">
        <v>123</v>
      </c>
    </row>
    <row r="2742">
      <c r="A2742" s="3" t="s">
        <v>3168</v>
      </c>
      <c r="B2742" s="4" t="s">
        <v>123</v>
      </c>
    </row>
    <row r="2743">
      <c r="A2743" s="3" t="s">
        <v>3169</v>
      </c>
      <c r="B2743" s="4" t="s">
        <v>123</v>
      </c>
    </row>
    <row r="2744">
      <c r="A2744" s="3" t="s">
        <v>3170</v>
      </c>
      <c r="B2744" s="4" t="s">
        <v>123</v>
      </c>
    </row>
    <row r="2745">
      <c r="A2745" s="3" t="s">
        <v>3171</v>
      </c>
      <c r="B2745" s="4" t="s">
        <v>123</v>
      </c>
    </row>
    <row r="2746">
      <c r="A2746" s="3" t="s">
        <v>3172</v>
      </c>
      <c r="B2746" s="4" t="s">
        <v>123</v>
      </c>
    </row>
    <row r="2747">
      <c r="A2747" s="3" t="s">
        <v>3173</v>
      </c>
      <c r="B2747" s="4" t="s">
        <v>123</v>
      </c>
    </row>
    <row r="2748">
      <c r="A2748" s="3" t="s">
        <v>3174</v>
      </c>
      <c r="B2748" s="4" t="s">
        <v>123</v>
      </c>
    </row>
    <row r="2749">
      <c r="A2749" s="3" t="s">
        <v>3175</v>
      </c>
      <c r="B2749" s="4" t="s">
        <v>123</v>
      </c>
    </row>
    <row r="2750">
      <c r="A2750" s="3" t="s">
        <v>3176</v>
      </c>
      <c r="B2750" s="4" t="s">
        <v>91</v>
      </c>
    </row>
    <row r="2751">
      <c r="A2751" s="3" t="s">
        <v>3177</v>
      </c>
      <c r="B2751" s="4" t="s">
        <v>91</v>
      </c>
    </row>
    <row r="2752">
      <c r="A2752" s="3" t="s">
        <v>3178</v>
      </c>
      <c r="B2752" s="4" t="s">
        <v>91</v>
      </c>
    </row>
    <row r="2753">
      <c r="A2753" s="3" t="s">
        <v>3179</v>
      </c>
      <c r="B2753" s="4" t="s">
        <v>93</v>
      </c>
    </row>
    <row r="2754">
      <c r="A2754" s="3" t="s">
        <v>3180</v>
      </c>
      <c r="B2754" s="4" t="s">
        <v>3181</v>
      </c>
    </row>
    <row r="2755">
      <c r="A2755" s="3" t="s">
        <v>3182</v>
      </c>
      <c r="B2755" s="4" t="s">
        <v>93</v>
      </c>
    </row>
    <row r="2756">
      <c r="A2756" s="3" t="s">
        <v>3183</v>
      </c>
      <c r="B2756" s="4" t="s">
        <v>3181</v>
      </c>
    </row>
    <row r="2757">
      <c r="A2757" s="3" t="s">
        <v>3184</v>
      </c>
      <c r="B2757" s="4" t="s">
        <v>93</v>
      </c>
    </row>
    <row r="2758">
      <c r="A2758" s="3" t="s">
        <v>3185</v>
      </c>
      <c r="B2758" s="4" t="s">
        <v>91</v>
      </c>
    </row>
    <row r="2759">
      <c r="A2759" s="3" t="s">
        <v>3186</v>
      </c>
      <c r="B2759" s="4" t="s">
        <v>91</v>
      </c>
    </row>
    <row r="2760">
      <c r="A2760" s="3" t="s">
        <v>3187</v>
      </c>
      <c r="B2760" s="4" t="s">
        <v>91</v>
      </c>
    </row>
    <row r="2761">
      <c r="A2761" s="3" t="s">
        <v>3188</v>
      </c>
      <c r="B2761" s="4" t="s">
        <v>91</v>
      </c>
    </row>
    <row r="2762">
      <c r="A2762" s="3" t="s">
        <v>3189</v>
      </c>
      <c r="B2762" s="4" t="s">
        <v>91</v>
      </c>
    </row>
    <row r="2763">
      <c r="A2763" s="3" t="s">
        <v>3190</v>
      </c>
      <c r="B2763" s="4" t="s">
        <v>91</v>
      </c>
    </row>
    <row r="2764">
      <c r="A2764" s="3" t="s">
        <v>3191</v>
      </c>
      <c r="B2764" s="4" t="s">
        <v>46</v>
      </c>
    </row>
    <row r="2765">
      <c r="A2765" s="3" t="s">
        <v>3192</v>
      </c>
      <c r="B2765" s="4" t="s">
        <v>46</v>
      </c>
    </row>
    <row r="2766">
      <c r="A2766" s="3" t="s">
        <v>3193</v>
      </c>
      <c r="B2766" s="4" t="s">
        <v>46</v>
      </c>
    </row>
    <row r="2767">
      <c r="A2767" s="3" t="s">
        <v>3194</v>
      </c>
      <c r="B2767" s="4" t="s">
        <v>46</v>
      </c>
    </row>
    <row r="2768">
      <c r="A2768" s="3" t="s">
        <v>3195</v>
      </c>
      <c r="B2768" s="4" t="s">
        <v>259</v>
      </c>
    </row>
    <row r="2769">
      <c r="A2769" s="3" t="s">
        <v>3196</v>
      </c>
      <c r="B2769" s="4" t="s">
        <v>259</v>
      </c>
    </row>
    <row r="2770">
      <c r="A2770" s="3" t="s">
        <v>3197</v>
      </c>
      <c r="B2770" s="4" t="s">
        <v>259</v>
      </c>
    </row>
    <row r="2771">
      <c r="A2771" s="3" t="s">
        <v>3198</v>
      </c>
      <c r="B2771" s="4" t="s">
        <v>259</v>
      </c>
    </row>
    <row r="2772">
      <c r="A2772" s="3" t="s">
        <v>3199</v>
      </c>
      <c r="B2772" s="4" t="s">
        <v>259</v>
      </c>
    </row>
    <row r="2773">
      <c r="A2773" s="3" t="s">
        <v>3200</v>
      </c>
      <c r="B2773" s="4" t="s">
        <v>259</v>
      </c>
    </row>
    <row r="2774">
      <c r="A2774" s="3" t="s">
        <v>3201</v>
      </c>
      <c r="B2774" s="4" t="s">
        <v>259</v>
      </c>
    </row>
    <row r="2775">
      <c r="A2775" s="3" t="s">
        <v>3202</v>
      </c>
      <c r="B2775" s="4" t="s">
        <v>259</v>
      </c>
    </row>
    <row r="2776">
      <c r="A2776" s="3" t="s">
        <v>3203</v>
      </c>
      <c r="B2776" s="4" t="s">
        <v>281</v>
      </c>
    </row>
    <row r="2777">
      <c r="A2777" s="3" t="s">
        <v>3204</v>
      </c>
      <c r="B2777" s="4" t="s">
        <v>93</v>
      </c>
    </row>
    <row r="2778">
      <c r="A2778" s="3" t="s">
        <v>3205</v>
      </c>
      <c r="B2778" s="4" t="s">
        <v>93</v>
      </c>
    </row>
    <row r="2779">
      <c r="A2779" s="3" t="s">
        <v>3206</v>
      </c>
      <c r="B2779" s="4" t="s">
        <v>281</v>
      </c>
    </row>
    <row r="2780">
      <c r="A2780" s="3" t="s">
        <v>3207</v>
      </c>
      <c r="B2780" s="4" t="s">
        <v>281</v>
      </c>
    </row>
    <row r="2781">
      <c r="A2781" s="3" t="s">
        <v>3208</v>
      </c>
      <c r="B2781" s="4" t="s">
        <v>281</v>
      </c>
    </row>
    <row r="2782">
      <c r="A2782" s="3" t="s">
        <v>3209</v>
      </c>
      <c r="B2782" s="4" t="s">
        <v>281</v>
      </c>
    </row>
    <row r="2783">
      <c r="A2783" s="3" t="s">
        <v>3210</v>
      </c>
      <c r="B2783" s="4" t="s">
        <v>281</v>
      </c>
    </row>
    <row r="2784">
      <c r="A2784" s="3" t="s">
        <v>3211</v>
      </c>
      <c r="B2784" s="4" t="s">
        <v>93</v>
      </c>
    </row>
    <row r="2785">
      <c r="A2785" s="3" t="s">
        <v>3212</v>
      </c>
      <c r="B2785" s="4" t="s">
        <v>93</v>
      </c>
    </row>
    <row r="2786">
      <c r="A2786" s="3" t="s">
        <v>3213</v>
      </c>
      <c r="B2786" s="4" t="s">
        <v>281</v>
      </c>
    </row>
    <row r="2787">
      <c r="A2787" s="3" t="s">
        <v>3214</v>
      </c>
      <c r="B2787" s="4" t="s">
        <v>3181</v>
      </c>
    </row>
    <row r="2788">
      <c r="A2788" s="3" t="s">
        <v>3215</v>
      </c>
      <c r="B2788" s="4" t="s">
        <v>3181</v>
      </c>
    </row>
    <row r="2789">
      <c r="A2789" s="3" t="s">
        <v>3216</v>
      </c>
      <c r="B2789" s="4" t="s">
        <v>3181</v>
      </c>
    </row>
    <row r="2790">
      <c r="A2790" s="3" t="s">
        <v>3217</v>
      </c>
      <c r="B2790" s="4" t="s">
        <v>3181</v>
      </c>
    </row>
    <row r="2791">
      <c r="A2791" s="3" t="s">
        <v>3218</v>
      </c>
      <c r="B2791" s="4" t="s">
        <v>3181</v>
      </c>
    </row>
    <row r="2792">
      <c r="A2792" s="3" t="s">
        <v>3219</v>
      </c>
      <c r="B2792" s="4" t="s">
        <v>3181</v>
      </c>
    </row>
    <row r="2793">
      <c r="A2793" s="3" t="s">
        <v>3220</v>
      </c>
      <c r="B2793" s="4" t="s">
        <v>3181</v>
      </c>
    </row>
    <row r="2794">
      <c r="A2794" s="3" t="s">
        <v>3221</v>
      </c>
      <c r="B2794" s="4" t="s">
        <v>3181</v>
      </c>
    </row>
    <row r="2795">
      <c r="A2795" s="3" t="s">
        <v>3222</v>
      </c>
      <c r="B2795" s="4" t="s">
        <v>3181</v>
      </c>
    </row>
    <row r="2796">
      <c r="A2796" s="3" t="s">
        <v>3223</v>
      </c>
      <c r="B2796" s="4" t="s">
        <v>3181</v>
      </c>
    </row>
    <row r="2797">
      <c r="A2797" s="3" t="s">
        <v>3224</v>
      </c>
      <c r="B2797" s="4" t="s">
        <v>3181</v>
      </c>
    </row>
    <row r="2798">
      <c r="A2798" s="3" t="s">
        <v>3225</v>
      </c>
      <c r="B2798" s="4" t="s">
        <v>3181</v>
      </c>
    </row>
    <row r="2799">
      <c r="A2799" s="3" t="s">
        <v>3226</v>
      </c>
      <c r="B2799" s="4" t="s">
        <v>3181</v>
      </c>
    </row>
    <row r="2800">
      <c r="A2800" s="3" t="s">
        <v>3227</v>
      </c>
      <c r="B2800" s="4" t="s">
        <v>3181</v>
      </c>
    </row>
    <row r="2801">
      <c r="A2801" s="3" t="s">
        <v>3228</v>
      </c>
      <c r="B2801" s="4" t="s">
        <v>3181</v>
      </c>
    </row>
    <row r="2802">
      <c r="A2802" s="3" t="s">
        <v>3229</v>
      </c>
      <c r="B2802" s="4" t="s">
        <v>3230</v>
      </c>
    </row>
    <row r="2803">
      <c r="A2803" s="3" t="s">
        <v>3231</v>
      </c>
      <c r="B2803" s="4" t="s">
        <v>3230</v>
      </c>
    </row>
    <row r="2804">
      <c r="A2804" s="3" t="s">
        <v>3232</v>
      </c>
      <c r="B2804" s="4" t="s">
        <v>3230</v>
      </c>
    </row>
    <row r="2805">
      <c r="A2805" s="3" t="s">
        <v>3233</v>
      </c>
      <c r="B2805" s="4" t="s">
        <v>3230</v>
      </c>
    </row>
    <row r="2806">
      <c r="A2806" s="3" t="s">
        <v>3234</v>
      </c>
      <c r="B2806" s="4" t="s">
        <v>3230</v>
      </c>
    </row>
    <row r="2807">
      <c r="A2807" s="3" t="s">
        <v>3235</v>
      </c>
      <c r="B2807" s="4" t="s">
        <v>3230</v>
      </c>
    </row>
    <row r="2808">
      <c r="A2808" s="3" t="s">
        <v>3236</v>
      </c>
      <c r="B2808" s="4" t="s">
        <v>200</v>
      </c>
    </row>
    <row r="2809">
      <c r="A2809" s="3" t="s">
        <v>3237</v>
      </c>
      <c r="B2809" s="4" t="s">
        <v>200</v>
      </c>
    </row>
    <row r="2810">
      <c r="A2810" s="3" t="s">
        <v>3238</v>
      </c>
      <c r="B2810" s="4" t="s">
        <v>3230</v>
      </c>
    </row>
    <row r="2811">
      <c r="A2811" s="3" t="s">
        <v>3239</v>
      </c>
      <c r="B2811" s="4" t="s">
        <v>3230</v>
      </c>
    </row>
    <row r="2812">
      <c r="A2812" s="3" t="s">
        <v>3240</v>
      </c>
      <c r="B2812" s="4" t="s">
        <v>3230</v>
      </c>
    </row>
    <row r="2813">
      <c r="A2813" s="3" t="s">
        <v>3241</v>
      </c>
      <c r="B2813" s="4" t="s">
        <v>3230</v>
      </c>
    </row>
    <row r="2814">
      <c r="A2814" s="3" t="s">
        <v>3242</v>
      </c>
      <c r="B2814" s="4" t="s">
        <v>3230</v>
      </c>
    </row>
    <row r="2815">
      <c r="A2815" s="3" t="s">
        <v>3243</v>
      </c>
      <c r="B2815" s="4" t="s">
        <v>3230</v>
      </c>
    </row>
    <row r="2816">
      <c r="A2816" s="3" t="s">
        <v>3244</v>
      </c>
      <c r="B2816" s="4" t="s">
        <v>200</v>
      </c>
    </row>
    <row r="2817">
      <c r="A2817" s="3" t="s">
        <v>3245</v>
      </c>
      <c r="B2817" s="4" t="s">
        <v>200</v>
      </c>
    </row>
    <row r="2818">
      <c r="A2818" s="3" t="s">
        <v>3246</v>
      </c>
      <c r="B2818" s="4" t="s">
        <v>200</v>
      </c>
    </row>
    <row r="2819">
      <c r="A2819" s="3" t="s">
        <v>3247</v>
      </c>
      <c r="B2819" s="4" t="s">
        <v>200</v>
      </c>
    </row>
    <row r="2820">
      <c r="A2820" s="3" t="s">
        <v>3248</v>
      </c>
      <c r="B2820" s="4" t="s">
        <v>200</v>
      </c>
    </row>
    <row r="2821">
      <c r="A2821" s="3" t="s">
        <v>3249</v>
      </c>
      <c r="B2821" s="4" t="s">
        <v>200</v>
      </c>
    </row>
    <row r="2822">
      <c r="A2822" s="3" t="s">
        <v>3250</v>
      </c>
      <c r="B2822" s="4" t="s">
        <v>200</v>
      </c>
    </row>
    <row r="2823">
      <c r="A2823" s="3" t="s">
        <v>3251</v>
      </c>
      <c r="B2823" s="4" t="s">
        <v>200</v>
      </c>
    </row>
    <row r="2824">
      <c r="A2824" s="3" t="s">
        <v>3252</v>
      </c>
      <c r="B2824" s="4" t="s">
        <v>107</v>
      </c>
    </row>
    <row r="2825">
      <c r="A2825" s="3" t="s">
        <v>3253</v>
      </c>
      <c r="B2825" s="4" t="s">
        <v>107</v>
      </c>
    </row>
    <row r="2826">
      <c r="A2826" s="3" t="s">
        <v>3254</v>
      </c>
      <c r="B2826" s="4" t="s">
        <v>107</v>
      </c>
    </row>
    <row r="2827">
      <c r="A2827" s="3" t="s">
        <v>3255</v>
      </c>
      <c r="B2827" s="4" t="s">
        <v>107</v>
      </c>
    </row>
    <row r="2828">
      <c r="A2828" s="3" t="s">
        <v>3256</v>
      </c>
      <c r="B2828" s="4" t="s">
        <v>107</v>
      </c>
    </row>
    <row r="2829">
      <c r="A2829" s="3" t="s">
        <v>3257</v>
      </c>
      <c r="B2829" s="4" t="s">
        <v>107</v>
      </c>
    </row>
    <row r="2830">
      <c r="A2830" s="3" t="s">
        <v>3258</v>
      </c>
      <c r="B2830" s="4" t="s">
        <v>107</v>
      </c>
    </row>
    <row r="2831">
      <c r="A2831" s="3" t="s">
        <v>3259</v>
      </c>
      <c r="B2831" s="4" t="s">
        <v>107</v>
      </c>
    </row>
    <row r="2832">
      <c r="A2832" s="3" t="s">
        <v>3260</v>
      </c>
      <c r="B2832" s="4" t="s">
        <v>169</v>
      </c>
    </row>
    <row r="2833">
      <c r="A2833" s="3" t="s">
        <v>3261</v>
      </c>
      <c r="B2833" s="4" t="s">
        <v>169</v>
      </c>
    </row>
    <row r="2834">
      <c r="A2834" s="3" t="s">
        <v>3262</v>
      </c>
      <c r="B2834" s="4" t="s">
        <v>107</v>
      </c>
    </row>
    <row r="2835">
      <c r="A2835" s="3" t="s">
        <v>3263</v>
      </c>
      <c r="B2835" s="4" t="s">
        <v>107</v>
      </c>
    </row>
    <row r="2836">
      <c r="A2836" s="3" t="s">
        <v>3264</v>
      </c>
      <c r="B2836" s="4" t="s">
        <v>107</v>
      </c>
    </row>
    <row r="2837">
      <c r="A2837" s="3" t="s">
        <v>3265</v>
      </c>
      <c r="B2837" s="4" t="s">
        <v>239</v>
      </c>
    </row>
    <row r="2838">
      <c r="A2838" s="3" t="s">
        <v>3266</v>
      </c>
      <c r="B2838" s="4" t="s">
        <v>239</v>
      </c>
    </row>
    <row r="2839">
      <c r="A2839" s="3" t="s">
        <v>3267</v>
      </c>
      <c r="B2839" s="4" t="s">
        <v>239</v>
      </c>
    </row>
    <row r="2840">
      <c r="A2840" s="3" t="s">
        <v>3268</v>
      </c>
      <c r="B2840" s="4" t="s">
        <v>239</v>
      </c>
    </row>
    <row r="2841">
      <c r="A2841" s="3" t="s">
        <v>3269</v>
      </c>
      <c r="B2841" s="4" t="s">
        <v>239</v>
      </c>
    </row>
    <row r="2842">
      <c r="A2842" s="3" t="s">
        <v>3270</v>
      </c>
      <c r="B2842" s="4" t="s">
        <v>239</v>
      </c>
    </row>
    <row r="2843">
      <c r="A2843" s="3" t="s">
        <v>3271</v>
      </c>
      <c r="B2843" s="4" t="s">
        <v>239</v>
      </c>
    </row>
    <row r="2844">
      <c r="A2844" s="3" t="s">
        <v>3272</v>
      </c>
      <c r="B2844" s="4" t="s">
        <v>239</v>
      </c>
    </row>
    <row r="2845">
      <c r="A2845" s="3" t="s">
        <v>3273</v>
      </c>
      <c r="B2845" s="4" t="s">
        <v>239</v>
      </c>
    </row>
    <row r="2846">
      <c r="A2846" s="3" t="s">
        <v>3274</v>
      </c>
      <c r="B2846" s="4" t="s">
        <v>239</v>
      </c>
    </row>
    <row r="2847">
      <c r="A2847" s="3" t="s">
        <v>3275</v>
      </c>
      <c r="B2847" s="4" t="s">
        <v>239</v>
      </c>
    </row>
    <row r="2848">
      <c r="A2848" s="3" t="s">
        <v>3276</v>
      </c>
      <c r="B2848" s="4" t="s">
        <v>239</v>
      </c>
    </row>
    <row r="2849">
      <c r="A2849" s="3" t="s">
        <v>3277</v>
      </c>
      <c r="B2849" s="4" t="s">
        <v>239</v>
      </c>
    </row>
    <row r="2850">
      <c r="A2850" s="3" t="s">
        <v>3278</v>
      </c>
      <c r="B2850" s="4" t="s">
        <v>239</v>
      </c>
    </row>
    <row r="2851">
      <c r="A2851" s="3" t="s">
        <v>3279</v>
      </c>
      <c r="B2851" s="4" t="s">
        <v>239</v>
      </c>
    </row>
    <row r="2852">
      <c r="A2852" s="3" t="s">
        <v>3280</v>
      </c>
      <c r="B2852" s="4" t="s">
        <v>239</v>
      </c>
    </row>
    <row r="2853">
      <c r="A2853" s="3" t="s">
        <v>3281</v>
      </c>
      <c r="B2853" s="4" t="s">
        <v>239</v>
      </c>
    </row>
    <row r="2854">
      <c r="A2854" s="3" t="s">
        <v>3282</v>
      </c>
      <c r="B2854" s="4" t="s">
        <v>239</v>
      </c>
    </row>
    <row r="2855">
      <c r="A2855" s="3" t="s">
        <v>3283</v>
      </c>
      <c r="B2855" s="4" t="s">
        <v>239</v>
      </c>
    </row>
    <row r="2856">
      <c r="A2856" s="3" t="s">
        <v>3284</v>
      </c>
      <c r="B2856" s="4" t="s">
        <v>239</v>
      </c>
    </row>
    <row r="2857">
      <c r="A2857" s="3" t="s">
        <v>3285</v>
      </c>
      <c r="B2857" s="4" t="s">
        <v>239</v>
      </c>
    </row>
    <row r="2858">
      <c r="A2858" s="3" t="s">
        <v>3286</v>
      </c>
      <c r="B2858" s="4" t="s">
        <v>239</v>
      </c>
    </row>
    <row r="2859">
      <c r="A2859" s="3" t="s">
        <v>3287</v>
      </c>
      <c r="B2859" s="4" t="s">
        <v>239</v>
      </c>
    </row>
    <row r="2860">
      <c r="A2860" s="3" t="s">
        <v>3288</v>
      </c>
      <c r="B2860" s="4" t="s">
        <v>239</v>
      </c>
    </row>
    <row r="2861">
      <c r="A2861" s="3" t="s">
        <v>3289</v>
      </c>
      <c r="B2861" s="4" t="s">
        <v>3230</v>
      </c>
    </row>
    <row r="2862">
      <c r="A2862" s="3" t="s">
        <v>3290</v>
      </c>
      <c r="B2862" s="4" t="s">
        <v>239</v>
      </c>
    </row>
    <row r="2863">
      <c r="A2863" s="3" t="s">
        <v>3291</v>
      </c>
      <c r="B2863" s="4" t="s">
        <v>239</v>
      </c>
    </row>
    <row r="2864">
      <c r="A2864" s="3" t="s">
        <v>3292</v>
      </c>
      <c r="B2864" s="4" t="s">
        <v>239</v>
      </c>
    </row>
    <row r="2865">
      <c r="A2865" s="3" t="s">
        <v>3293</v>
      </c>
      <c r="B2865" s="4" t="s">
        <v>239</v>
      </c>
    </row>
    <row r="2866">
      <c r="A2866" s="3" t="s">
        <v>3294</v>
      </c>
      <c r="B2866" s="4" t="s">
        <v>200</v>
      </c>
    </row>
    <row r="2867">
      <c r="A2867" s="3" t="s">
        <v>3295</v>
      </c>
      <c r="B2867" s="4" t="s">
        <v>200</v>
      </c>
    </row>
    <row r="2868">
      <c r="A2868" s="3" t="s">
        <v>3296</v>
      </c>
      <c r="B2868" s="4" t="s">
        <v>239</v>
      </c>
    </row>
    <row r="2869">
      <c r="A2869" s="3" t="s">
        <v>3297</v>
      </c>
      <c r="B2869" s="4" t="s">
        <v>262</v>
      </c>
    </row>
    <row r="2870">
      <c r="A2870" s="3" t="s">
        <v>3298</v>
      </c>
      <c r="B2870" s="4" t="s">
        <v>262</v>
      </c>
    </row>
    <row r="2871">
      <c r="A2871" s="3" t="s">
        <v>3299</v>
      </c>
      <c r="B2871" s="4" t="s">
        <v>262</v>
      </c>
    </row>
    <row r="2872">
      <c r="A2872" s="3" t="s">
        <v>3300</v>
      </c>
      <c r="B2872" s="4" t="s">
        <v>102</v>
      </c>
    </row>
    <row r="2873">
      <c r="A2873" s="3" t="s">
        <v>3301</v>
      </c>
      <c r="B2873" s="4" t="s">
        <v>107</v>
      </c>
    </row>
    <row r="2874">
      <c r="A2874" s="3" t="s">
        <v>3302</v>
      </c>
      <c r="B2874" s="4" t="s">
        <v>102</v>
      </c>
    </row>
    <row r="2875">
      <c r="A2875" s="3" t="s">
        <v>3303</v>
      </c>
      <c r="B2875" s="4" t="s">
        <v>239</v>
      </c>
    </row>
    <row r="2876">
      <c r="A2876" s="3" t="s">
        <v>3304</v>
      </c>
      <c r="B2876" s="4" t="s">
        <v>239</v>
      </c>
    </row>
    <row r="2877">
      <c r="A2877" s="3" t="s">
        <v>3305</v>
      </c>
      <c r="B2877" s="4" t="s">
        <v>239</v>
      </c>
    </row>
    <row r="2878">
      <c r="A2878" s="3" t="s">
        <v>3306</v>
      </c>
      <c r="B2878" s="4" t="s">
        <v>239</v>
      </c>
    </row>
    <row r="2879">
      <c r="A2879" s="3" t="s">
        <v>3307</v>
      </c>
      <c r="B2879" s="4" t="s">
        <v>239</v>
      </c>
    </row>
    <row r="2880">
      <c r="A2880" s="3" t="s">
        <v>3308</v>
      </c>
      <c r="B2880" s="4" t="s">
        <v>92</v>
      </c>
    </row>
    <row r="2881">
      <c r="A2881" s="3" t="s">
        <v>3309</v>
      </c>
      <c r="B2881" s="4" t="s">
        <v>239</v>
      </c>
    </row>
    <row r="2882">
      <c r="A2882" s="3" t="s">
        <v>3310</v>
      </c>
      <c r="B2882" s="4" t="s">
        <v>239</v>
      </c>
    </row>
    <row r="2883">
      <c r="A2883" s="3" t="s">
        <v>3311</v>
      </c>
      <c r="B2883" s="4" t="s">
        <v>239</v>
      </c>
    </row>
    <row r="2884">
      <c r="A2884" s="3" t="s">
        <v>3312</v>
      </c>
      <c r="B2884" s="4" t="s">
        <v>239</v>
      </c>
    </row>
    <row r="2885">
      <c r="A2885" s="3" t="s">
        <v>3313</v>
      </c>
      <c r="B2885" s="4" t="s">
        <v>239</v>
      </c>
    </row>
    <row r="2886">
      <c r="A2886" s="3" t="s">
        <v>3314</v>
      </c>
      <c r="B2886" s="4" t="s">
        <v>239</v>
      </c>
    </row>
    <row r="2887">
      <c r="A2887" s="3" t="s">
        <v>3315</v>
      </c>
      <c r="B2887" s="4" t="s">
        <v>92</v>
      </c>
    </row>
    <row r="2888">
      <c r="A2888" s="3" t="s">
        <v>3316</v>
      </c>
      <c r="B2888" s="4" t="s">
        <v>239</v>
      </c>
    </row>
    <row r="2889">
      <c r="A2889" s="3" t="s">
        <v>3317</v>
      </c>
      <c r="B2889" s="4" t="s">
        <v>239</v>
      </c>
    </row>
    <row r="2890">
      <c r="A2890" s="3" t="s">
        <v>3318</v>
      </c>
      <c r="B2890" s="4" t="s">
        <v>231</v>
      </c>
    </row>
    <row r="2891">
      <c r="A2891" s="3" t="s">
        <v>3319</v>
      </c>
      <c r="B2891" s="4" t="s">
        <v>239</v>
      </c>
    </row>
    <row r="2892">
      <c r="A2892" s="3" t="s">
        <v>3320</v>
      </c>
      <c r="B2892" s="4" t="s">
        <v>239</v>
      </c>
    </row>
    <row r="2893">
      <c r="A2893" s="3" t="s">
        <v>3321</v>
      </c>
      <c r="B2893" s="4" t="s">
        <v>239</v>
      </c>
    </row>
    <row r="2894">
      <c r="A2894" s="3" t="s">
        <v>3322</v>
      </c>
      <c r="B2894" s="4" t="s">
        <v>239</v>
      </c>
    </row>
    <row r="2895">
      <c r="A2895" s="3" t="s">
        <v>3323</v>
      </c>
      <c r="B2895" s="4" t="s">
        <v>239</v>
      </c>
    </row>
    <row r="2896">
      <c r="A2896" s="3" t="s">
        <v>3324</v>
      </c>
      <c r="B2896" s="4" t="s">
        <v>231</v>
      </c>
    </row>
    <row r="2897">
      <c r="A2897" s="3" t="s">
        <v>3325</v>
      </c>
      <c r="B2897" s="4" t="s">
        <v>231</v>
      </c>
    </row>
    <row r="2898">
      <c r="A2898" s="3" t="s">
        <v>3326</v>
      </c>
      <c r="B2898" s="4" t="s">
        <v>231</v>
      </c>
    </row>
    <row r="2899">
      <c r="A2899" s="3" t="s">
        <v>3327</v>
      </c>
      <c r="B2899" s="4" t="s">
        <v>231</v>
      </c>
    </row>
    <row r="2900">
      <c r="A2900" s="3" t="s">
        <v>3328</v>
      </c>
      <c r="B2900" s="4" t="s">
        <v>231</v>
      </c>
    </row>
    <row r="2901">
      <c r="A2901" s="3" t="s">
        <v>3329</v>
      </c>
      <c r="B2901" s="4" t="s">
        <v>231</v>
      </c>
    </row>
    <row r="2902">
      <c r="A2902" s="3" t="s">
        <v>3330</v>
      </c>
      <c r="B2902" s="4" t="s">
        <v>231</v>
      </c>
    </row>
    <row r="2903">
      <c r="A2903" s="3" t="s">
        <v>3331</v>
      </c>
      <c r="B2903" s="4" t="s">
        <v>231</v>
      </c>
    </row>
    <row r="2904">
      <c r="A2904" s="3" t="s">
        <v>3332</v>
      </c>
      <c r="B2904" s="4" t="s">
        <v>214</v>
      </c>
    </row>
    <row r="2905">
      <c r="A2905" s="3" t="s">
        <v>3333</v>
      </c>
      <c r="B2905" s="4" t="s">
        <v>214</v>
      </c>
    </row>
    <row r="2906">
      <c r="A2906" s="3" t="s">
        <v>3334</v>
      </c>
      <c r="B2906" s="4" t="s">
        <v>214</v>
      </c>
    </row>
    <row r="2907">
      <c r="A2907" s="3" t="s">
        <v>3335</v>
      </c>
      <c r="B2907" s="4" t="s">
        <v>214</v>
      </c>
    </row>
    <row r="2908">
      <c r="A2908" s="3" t="s">
        <v>3336</v>
      </c>
      <c r="B2908" s="4" t="s">
        <v>214</v>
      </c>
    </row>
    <row r="2909">
      <c r="A2909" s="3" t="s">
        <v>3337</v>
      </c>
      <c r="B2909" s="4" t="s">
        <v>214</v>
      </c>
    </row>
    <row r="2910">
      <c r="A2910" s="3" t="s">
        <v>3338</v>
      </c>
      <c r="B2910" s="4" t="s">
        <v>214</v>
      </c>
    </row>
    <row r="2911">
      <c r="A2911" s="3" t="s">
        <v>3339</v>
      </c>
      <c r="B2911" s="4" t="s">
        <v>214</v>
      </c>
    </row>
    <row r="2912">
      <c r="A2912" s="3" t="s">
        <v>3340</v>
      </c>
      <c r="B2912" s="4" t="s">
        <v>214</v>
      </c>
    </row>
    <row r="2913">
      <c r="A2913" s="3" t="s">
        <v>3341</v>
      </c>
      <c r="B2913" s="4" t="s">
        <v>214</v>
      </c>
    </row>
    <row r="2914">
      <c r="A2914" s="3" t="s">
        <v>3342</v>
      </c>
      <c r="B2914" s="4" t="s">
        <v>214</v>
      </c>
    </row>
    <row r="2915">
      <c r="A2915" s="3" t="s">
        <v>3343</v>
      </c>
      <c r="B2915" s="4" t="s">
        <v>214</v>
      </c>
    </row>
    <row r="2916">
      <c r="A2916" s="3" t="s">
        <v>3344</v>
      </c>
      <c r="B2916" s="4" t="s">
        <v>214</v>
      </c>
    </row>
    <row r="2917">
      <c r="A2917" s="3" t="s">
        <v>3345</v>
      </c>
      <c r="B2917" s="4" t="s">
        <v>214</v>
      </c>
    </row>
    <row r="2918">
      <c r="A2918" s="3" t="s">
        <v>3346</v>
      </c>
      <c r="B2918" s="4" t="s">
        <v>214</v>
      </c>
    </row>
    <row r="2919">
      <c r="A2919" s="3" t="s">
        <v>3347</v>
      </c>
      <c r="B2919" s="4" t="s">
        <v>214</v>
      </c>
    </row>
    <row r="2920">
      <c r="A2920" s="3" t="s">
        <v>3348</v>
      </c>
      <c r="B2920" s="4" t="s">
        <v>214</v>
      </c>
    </row>
    <row r="2921">
      <c r="A2921" s="3" t="s">
        <v>3349</v>
      </c>
      <c r="B2921" s="4" t="s">
        <v>214</v>
      </c>
    </row>
    <row r="2922">
      <c r="A2922" s="3" t="s">
        <v>3350</v>
      </c>
      <c r="B2922" s="4" t="s">
        <v>102</v>
      </c>
    </row>
    <row r="2923">
      <c r="A2923" s="3" t="s">
        <v>3351</v>
      </c>
      <c r="B2923" s="4" t="s">
        <v>92</v>
      </c>
    </row>
    <row r="2924">
      <c r="A2924" s="3" t="s">
        <v>3352</v>
      </c>
      <c r="B2924" s="4" t="s">
        <v>92</v>
      </c>
    </row>
    <row r="2925">
      <c r="A2925" s="3" t="s">
        <v>3353</v>
      </c>
      <c r="B2925" s="4" t="s">
        <v>92</v>
      </c>
    </row>
    <row r="2926">
      <c r="A2926" s="3" t="s">
        <v>3354</v>
      </c>
      <c r="B2926" s="4" t="s">
        <v>92</v>
      </c>
    </row>
    <row r="2927">
      <c r="A2927" s="3" t="s">
        <v>3355</v>
      </c>
      <c r="B2927" s="4" t="s">
        <v>92</v>
      </c>
    </row>
    <row r="2928">
      <c r="A2928" s="3" t="s">
        <v>3356</v>
      </c>
      <c r="B2928" s="4" t="s">
        <v>92</v>
      </c>
    </row>
    <row r="2929">
      <c r="A2929" s="3" t="s">
        <v>3357</v>
      </c>
      <c r="B2929" s="4" t="s">
        <v>92</v>
      </c>
    </row>
    <row r="2930">
      <c r="A2930" s="3" t="s">
        <v>3358</v>
      </c>
      <c r="B2930" s="4" t="s">
        <v>92</v>
      </c>
    </row>
    <row r="2931">
      <c r="A2931" s="3" t="s">
        <v>3359</v>
      </c>
      <c r="B2931" s="4" t="s">
        <v>92</v>
      </c>
    </row>
    <row r="2932">
      <c r="A2932" s="3" t="s">
        <v>3360</v>
      </c>
      <c r="B2932" s="4" t="s">
        <v>92</v>
      </c>
    </row>
    <row r="2933">
      <c r="A2933" s="3" t="s">
        <v>3361</v>
      </c>
      <c r="B2933" s="4" t="s">
        <v>199</v>
      </c>
    </row>
    <row r="2934">
      <c r="A2934" s="3" t="s">
        <v>3362</v>
      </c>
      <c r="B2934" s="4" t="s">
        <v>199</v>
      </c>
    </row>
    <row r="2935">
      <c r="A2935" s="3" t="s">
        <v>3363</v>
      </c>
      <c r="B2935" s="4" t="s">
        <v>199</v>
      </c>
    </row>
    <row r="2936">
      <c r="A2936" s="3" t="s">
        <v>3364</v>
      </c>
      <c r="B2936" s="4" t="s">
        <v>199</v>
      </c>
    </row>
    <row r="2937">
      <c r="A2937" s="3" t="s">
        <v>3365</v>
      </c>
      <c r="B2937" s="4" t="s">
        <v>199</v>
      </c>
    </row>
    <row r="2938">
      <c r="A2938" s="3" t="s">
        <v>3366</v>
      </c>
      <c r="B2938" s="4" t="s">
        <v>199</v>
      </c>
    </row>
    <row r="2939">
      <c r="A2939" s="3" t="s">
        <v>3367</v>
      </c>
      <c r="B2939" s="4" t="s">
        <v>199</v>
      </c>
    </row>
    <row r="2940">
      <c r="A2940" s="3" t="s">
        <v>3368</v>
      </c>
      <c r="B2940" s="4" t="s">
        <v>245</v>
      </c>
    </row>
    <row r="2941">
      <c r="A2941" s="3" t="s">
        <v>3369</v>
      </c>
      <c r="B2941" s="4" t="s">
        <v>245</v>
      </c>
    </row>
    <row r="2942">
      <c r="A2942" s="3" t="s">
        <v>3370</v>
      </c>
      <c r="B2942" s="4" t="s">
        <v>245</v>
      </c>
    </row>
    <row r="2943">
      <c r="A2943" s="3" t="s">
        <v>3371</v>
      </c>
      <c r="B2943" s="4" t="s">
        <v>245</v>
      </c>
    </row>
    <row r="2944">
      <c r="A2944" s="3" t="s">
        <v>3372</v>
      </c>
      <c r="B2944" s="4" t="s">
        <v>92</v>
      </c>
    </row>
    <row r="2945">
      <c r="A2945" s="3" t="s">
        <v>3373</v>
      </c>
      <c r="B2945" s="4" t="s">
        <v>92</v>
      </c>
    </row>
    <row r="2946">
      <c r="A2946" s="3" t="s">
        <v>3374</v>
      </c>
      <c r="B2946" s="4" t="s">
        <v>245</v>
      </c>
    </row>
    <row r="2947">
      <c r="A2947" s="3" t="s">
        <v>3375</v>
      </c>
      <c r="B2947" s="4" t="s">
        <v>245</v>
      </c>
    </row>
    <row r="2948">
      <c r="A2948" s="3" t="s">
        <v>3376</v>
      </c>
      <c r="B2948" s="4" t="s">
        <v>214</v>
      </c>
    </row>
    <row r="2949">
      <c r="A2949" s="3" t="s">
        <v>3377</v>
      </c>
      <c r="B2949" s="4" t="s">
        <v>245</v>
      </c>
    </row>
    <row r="2950">
      <c r="A2950" s="3" t="s">
        <v>3378</v>
      </c>
      <c r="B2950" s="4" t="s">
        <v>252</v>
      </c>
    </row>
    <row r="2951">
      <c r="A2951" s="3" t="s">
        <v>3379</v>
      </c>
      <c r="B2951" s="4" t="s">
        <v>252</v>
      </c>
    </row>
    <row r="2952">
      <c r="A2952" s="3" t="s">
        <v>3380</v>
      </c>
      <c r="B2952" s="4" t="s">
        <v>252</v>
      </c>
    </row>
    <row r="2953">
      <c r="A2953" s="3" t="s">
        <v>3381</v>
      </c>
      <c r="B2953" s="4" t="s">
        <v>252</v>
      </c>
    </row>
    <row r="2954">
      <c r="A2954" s="3" t="s">
        <v>3382</v>
      </c>
      <c r="B2954" s="4" t="s">
        <v>252</v>
      </c>
    </row>
    <row r="2955">
      <c r="A2955" s="3" t="s">
        <v>3383</v>
      </c>
      <c r="B2955" s="4" t="s">
        <v>252</v>
      </c>
    </row>
    <row r="2956">
      <c r="A2956" s="3" t="s">
        <v>3384</v>
      </c>
      <c r="B2956" s="4" t="s">
        <v>245</v>
      </c>
    </row>
    <row r="2957">
      <c r="A2957" s="3" t="s">
        <v>3385</v>
      </c>
      <c r="B2957" s="4" t="s">
        <v>245</v>
      </c>
    </row>
    <row r="2958">
      <c r="A2958" s="3" t="s">
        <v>3386</v>
      </c>
      <c r="B2958" s="4" t="s">
        <v>245</v>
      </c>
    </row>
    <row r="2959">
      <c r="A2959" s="3" t="s">
        <v>3387</v>
      </c>
      <c r="B2959" s="4" t="s">
        <v>245</v>
      </c>
    </row>
    <row r="2960">
      <c r="A2960" s="3" t="s">
        <v>3388</v>
      </c>
      <c r="B2960" s="4" t="s">
        <v>245</v>
      </c>
    </row>
    <row r="2961">
      <c r="A2961" s="3" t="s">
        <v>3389</v>
      </c>
      <c r="B2961" s="4" t="s">
        <v>245</v>
      </c>
    </row>
    <row r="2962">
      <c r="A2962" s="3" t="s">
        <v>3390</v>
      </c>
      <c r="B2962" s="4" t="s">
        <v>245</v>
      </c>
    </row>
    <row r="2963">
      <c r="A2963" s="3" t="s">
        <v>3391</v>
      </c>
      <c r="B2963" s="4" t="s">
        <v>245</v>
      </c>
    </row>
    <row r="2964">
      <c r="A2964" s="3" t="s">
        <v>3392</v>
      </c>
      <c r="B2964" s="4" t="s">
        <v>102</v>
      </c>
    </row>
    <row r="2965">
      <c r="A2965" s="3" t="s">
        <v>3393</v>
      </c>
      <c r="B2965" s="4" t="s">
        <v>102</v>
      </c>
    </row>
    <row r="2966">
      <c r="A2966" s="3" t="s">
        <v>3394</v>
      </c>
      <c r="B2966" s="4" t="s">
        <v>102</v>
      </c>
    </row>
    <row r="2967">
      <c r="A2967" s="3" t="s">
        <v>3395</v>
      </c>
      <c r="B2967" s="4" t="s">
        <v>102</v>
      </c>
    </row>
    <row r="2968">
      <c r="A2968" s="3" t="s">
        <v>3396</v>
      </c>
      <c r="B2968" s="4" t="s">
        <v>102</v>
      </c>
    </row>
    <row r="2969">
      <c r="A2969" s="3" t="s">
        <v>3397</v>
      </c>
      <c r="B2969" s="4" t="s">
        <v>102</v>
      </c>
    </row>
    <row r="2970">
      <c r="A2970" s="3" t="s">
        <v>3398</v>
      </c>
      <c r="B2970" s="4" t="s">
        <v>102</v>
      </c>
    </row>
    <row r="2971">
      <c r="A2971" s="3" t="s">
        <v>3399</v>
      </c>
      <c r="B2971" s="4" t="s">
        <v>102</v>
      </c>
    </row>
    <row r="2972">
      <c r="A2972" s="3" t="s">
        <v>3400</v>
      </c>
      <c r="B2972" s="4" t="s">
        <v>102</v>
      </c>
    </row>
    <row r="2973">
      <c r="A2973" s="3" t="s">
        <v>3401</v>
      </c>
      <c r="B2973" s="4" t="s">
        <v>102</v>
      </c>
    </row>
    <row r="2974">
      <c r="A2974" s="3" t="s">
        <v>3402</v>
      </c>
      <c r="B2974" s="4" t="s">
        <v>102</v>
      </c>
    </row>
    <row r="2975">
      <c r="A2975" s="3" t="s">
        <v>3403</v>
      </c>
      <c r="B2975" s="4" t="s">
        <v>102</v>
      </c>
    </row>
    <row r="2976">
      <c r="A2976" s="3" t="s">
        <v>3404</v>
      </c>
      <c r="B2976" s="4" t="s">
        <v>102</v>
      </c>
    </row>
    <row r="2977">
      <c r="A2977" s="3" t="s">
        <v>3405</v>
      </c>
      <c r="B2977" s="4" t="s">
        <v>102</v>
      </c>
    </row>
    <row r="2978">
      <c r="A2978" s="3" t="s">
        <v>3406</v>
      </c>
      <c r="B2978" s="4" t="s">
        <v>102</v>
      </c>
    </row>
    <row r="2979">
      <c r="A2979" s="3" t="s">
        <v>3407</v>
      </c>
      <c r="B2979" s="4" t="s">
        <v>102</v>
      </c>
    </row>
    <row r="2980">
      <c r="A2980" s="3" t="s">
        <v>3408</v>
      </c>
      <c r="B2980" s="4" t="s">
        <v>102</v>
      </c>
    </row>
    <row r="2981">
      <c r="A2981" s="3" t="s">
        <v>3409</v>
      </c>
      <c r="B2981" s="4" t="s">
        <v>102</v>
      </c>
    </row>
    <row r="2982">
      <c r="A2982" s="3" t="s">
        <v>3410</v>
      </c>
      <c r="B2982" s="4" t="s">
        <v>169</v>
      </c>
    </row>
    <row r="2983">
      <c r="A2983" s="3" t="s">
        <v>3411</v>
      </c>
      <c r="B2983" s="4" t="s">
        <v>169</v>
      </c>
    </row>
    <row r="2984">
      <c r="A2984" s="3" t="s">
        <v>3412</v>
      </c>
      <c r="B2984" s="4" t="s">
        <v>169</v>
      </c>
    </row>
    <row r="2985">
      <c r="A2985" s="3" t="s">
        <v>3413</v>
      </c>
      <c r="B2985" s="4" t="s">
        <v>169</v>
      </c>
    </row>
    <row r="2986">
      <c r="A2986" s="3" t="s">
        <v>3414</v>
      </c>
      <c r="B2986" s="4" t="s">
        <v>102</v>
      </c>
    </row>
    <row r="2987">
      <c r="A2987" s="3" t="s">
        <v>3415</v>
      </c>
      <c r="B2987" s="4" t="s">
        <v>169</v>
      </c>
    </row>
    <row r="2988">
      <c r="A2988" s="3" t="s">
        <v>3416</v>
      </c>
      <c r="B2988" s="4" t="s">
        <v>3417</v>
      </c>
    </row>
    <row r="2989">
      <c r="A2989" s="3" t="s">
        <v>3418</v>
      </c>
      <c r="B2989" s="4" t="s">
        <v>3417</v>
      </c>
    </row>
    <row r="2990">
      <c r="A2990" s="3" t="s">
        <v>3419</v>
      </c>
      <c r="B2990" s="4" t="s">
        <v>3417</v>
      </c>
    </row>
    <row r="2991">
      <c r="A2991" s="3" t="s">
        <v>3420</v>
      </c>
      <c r="B2991" s="4" t="s">
        <v>3417</v>
      </c>
    </row>
    <row r="2992">
      <c r="A2992" s="3" t="s">
        <v>3421</v>
      </c>
      <c r="B2992" s="4" t="s">
        <v>3417</v>
      </c>
    </row>
    <row r="2993">
      <c r="A2993" s="3" t="s">
        <v>3422</v>
      </c>
      <c r="B2993" s="4" t="s">
        <v>3417</v>
      </c>
    </row>
    <row r="2994">
      <c r="A2994" s="3" t="s">
        <v>3423</v>
      </c>
      <c r="B2994" s="4" t="s">
        <v>3417</v>
      </c>
    </row>
    <row r="2995">
      <c r="A2995" s="3" t="s">
        <v>3424</v>
      </c>
      <c r="B2995" s="4" t="s">
        <v>3417</v>
      </c>
    </row>
    <row r="2996">
      <c r="A2996" s="3" t="s">
        <v>3425</v>
      </c>
      <c r="B2996" s="4" t="s">
        <v>3417</v>
      </c>
    </row>
    <row r="2997">
      <c r="A2997" s="3" t="s">
        <v>3426</v>
      </c>
      <c r="B2997" s="4" t="s">
        <v>262</v>
      </c>
    </row>
    <row r="2998">
      <c r="A2998" s="3" t="s">
        <v>3427</v>
      </c>
      <c r="B2998" s="4" t="s">
        <v>262</v>
      </c>
    </row>
    <row r="2999">
      <c r="A2999" s="3" t="s">
        <v>3428</v>
      </c>
      <c r="B2999" s="4" t="s">
        <v>262</v>
      </c>
    </row>
    <row r="3000">
      <c r="A3000" s="3" t="s">
        <v>3429</v>
      </c>
      <c r="B3000" s="4" t="s">
        <v>262</v>
      </c>
    </row>
    <row r="3001">
      <c r="A3001" s="3" t="s">
        <v>3430</v>
      </c>
      <c r="B3001" s="4" t="s">
        <v>262</v>
      </c>
    </row>
    <row r="3002">
      <c r="A3002" s="3" t="s">
        <v>3431</v>
      </c>
      <c r="B3002" s="4" t="s">
        <v>262</v>
      </c>
    </row>
    <row r="3003">
      <c r="A3003" s="3" t="s">
        <v>3432</v>
      </c>
      <c r="B3003" s="4" t="s">
        <v>262</v>
      </c>
    </row>
    <row r="3004">
      <c r="A3004" s="3" t="s">
        <v>3433</v>
      </c>
      <c r="B3004" s="4" t="s">
        <v>262</v>
      </c>
    </row>
    <row r="3005">
      <c r="A3005" s="3" t="s">
        <v>3434</v>
      </c>
      <c r="B3005" s="4" t="s">
        <v>262</v>
      </c>
    </row>
    <row r="3006">
      <c r="A3006" s="3" t="s">
        <v>3435</v>
      </c>
      <c r="B3006" s="4" t="s">
        <v>262</v>
      </c>
    </row>
    <row r="3007">
      <c r="A3007" s="3" t="s">
        <v>3436</v>
      </c>
      <c r="B3007" s="4" t="s">
        <v>252</v>
      </c>
    </row>
    <row r="3008">
      <c r="A3008" s="3" t="s">
        <v>3437</v>
      </c>
      <c r="B3008" s="4" t="s">
        <v>262</v>
      </c>
    </row>
    <row r="3009">
      <c r="A3009" s="3" t="s">
        <v>3438</v>
      </c>
      <c r="B3009" s="4" t="s">
        <v>262</v>
      </c>
    </row>
    <row r="3010">
      <c r="A3010" s="3" t="s">
        <v>3439</v>
      </c>
      <c r="B3010" s="4" t="s">
        <v>262</v>
      </c>
    </row>
    <row r="3011">
      <c r="A3011" s="3" t="s">
        <v>3440</v>
      </c>
      <c r="B3011" s="4" t="s">
        <v>262</v>
      </c>
    </row>
    <row r="3012">
      <c r="A3012" s="3" t="s">
        <v>3441</v>
      </c>
      <c r="B3012" s="4" t="s">
        <v>262</v>
      </c>
    </row>
    <row r="3013">
      <c r="A3013" s="3" t="s">
        <v>3442</v>
      </c>
      <c r="B3013" s="4" t="s">
        <v>262</v>
      </c>
    </row>
    <row r="3014">
      <c r="A3014" s="3" t="s">
        <v>3443</v>
      </c>
      <c r="B3014" s="4" t="s">
        <v>262</v>
      </c>
    </row>
    <row r="3015">
      <c r="A3015" s="3" t="s">
        <v>3444</v>
      </c>
      <c r="B3015" s="4" t="s">
        <v>262</v>
      </c>
    </row>
    <row r="3016">
      <c r="A3016" s="3" t="s">
        <v>3445</v>
      </c>
      <c r="B3016" s="4" t="s">
        <v>262</v>
      </c>
    </row>
    <row r="3017">
      <c r="A3017" s="3" t="s">
        <v>3446</v>
      </c>
      <c r="B3017" s="4" t="s">
        <v>262</v>
      </c>
    </row>
    <row r="3018">
      <c r="A3018" s="3" t="s">
        <v>3447</v>
      </c>
      <c r="B3018" s="4" t="s">
        <v>262</v>
      </c>
    </row>
    <row r="3019">
      <c r="A3019" s="3" t="s">
        <v>3448</v>
      </c>
      <c r="B3019" s="4" t="s">
        <v>262</v>
      </c>
    </row>
    <row r="3020">
      <c r="A3020" s="3" t="s">
        <v>3449</v>
      </c>
      <c r="B3020" s="4" t="s">
        <v>262</v>
      </c>
    </row>
    <row r="3021">
      <c r="A3021" s="3" t="s">
        <v>3450</v>
      </c>
      <c r="B3021" s="4" t="s">
        <v>262</v>
      </c>
    </row>
    <row r="3022">
      <c r="A3022" s="3" t="s">
        <v>3451</v>
      </c>
      <c r="B3022" s="4" t="s">
        <v>3452</v>
      </c>
    </row>
    <row r="3023">
      <c r="A3023" s="3" t="s">
        <v>3453</v>
      </c>
      <c r="B3023" s="4" t="s">
        <v>3452</v>
      </c>
    </row>
    <row r="3024">
      <c r="A3024" s="3" t="s">
        <v>3454</v>
      </c>
      <c r="B3024" s="4" t="s">
        <v>3452</v>
      </c>
    </row>
    <row r="3025">
      <c r="A3025" s="3" t="s">
        <v>3455</v>
      </c>
      <c r="B3025" s="4" t="s">
        <v>3452</v>
      </c>
    </row>
    <row r="3026">
      <c r="A3026" s="3" t="s">
        <v>3456</v>
      </c>
      <c r="B3026" s="4" t="s">
        <v>3452</v>
      </c>
    </row>
    <row r="3027">
      <c r="A3027" s="3" t="s">
        <v>3457</v>
      </c>
      <c r="B3027" s="4" t="s">
        <v>3452</v>
      </c>
    </row>
    <row r="3028">
      <c r="A3028" s="3" t="s">
        <v>3458</v>
      </c>
      <c r="B3028" s="4" t="s">
        <v>3452</v>
      </c>
    </row>
    <row r="3029">
      <c r="A3029" s="3" t="s">
        <v>3459</v>
      </c>
      <c r="B3029" s="4" t="s">
        <v>3452</v>
      </c>
    </row>
    <row r="3030">
      <c r="A3030" s="3" t="s">
        <v>3460</v>
      </c>
      <c r="B3030" s="4" t="s">
        <v>294</v>
      </c>
    </row>
    <row r="3031">
      <c r="A3031" s="3" t="s">
        <v>3461</v>
      </c>
      <c r="B3031" s="4" t="s">
        <v>294</v>
      </c>
    </row>
    <row r="3032">
      <c r="A3032" s="3" t="s">
        <v>3462</v>
      </c>
      <c r="B3032" s="4" t="s">
        <v>294</v>
      </c>
    </row>
  </sheetData>
  <drawing r:id="rId1"/>
</worksheet>
</file>